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codeName="ThisWorkbook" defaultThemeVersion="124226"/>
  <mc:AlternateContent xmlns:mc="http://schemas.openxmlformats.org/markup-compatibility/2006">
    <mc:Choice Requires="x15">
      <x15ac:absPath xmlns:x15ac="http://schemas.microsoft.com/office/spreadsheetml/2010/11/ac" url="\\03iwt-sv21\国立岩手山青少年交流の家\事業推進係\0利用申込書類関係一式\R6版\Excel版\"/>
    </mc:Choice>
  </mc:AlternateContent>
  <xr:revisionPtr revIDLastSave="0" documentId="13_ncr:1_{6D555770-BB15-4C4E-A7C9-5605AE2BC796}" xr6:coauthVersionLast="36" xr6:coauthVersionMax="36" xr10:uidLastSave="{00000000-0000-0000-0000-000000000000}"/>
  <bookViews>
    <workbookView xWindow="0" yWindow="0" windowWidth="28800" windowHeight="12132" firstSheet="1" activeTab="1" xr2:uid="{00000000-000D-0000-FFFF-FFFF00000000}"/>
  </bookViews>
  <sheets>
    <sheet name="利用申込書  (2)" sheetId="34" state="hidden" r:id="rId1"/>
    <sheet name="利用申込書 " sheetId="2" r:id="rId2"/>
    <sheet name="活動日程表" sheetId="25" r:id="rId3"/>
    <sheet name="食数票" sheetId="56" r:id="rId4"/>
    <sheet name="利用者名簿" sheetId="48" r:id="rId5"/>
    <sheet name="アレルギー事前確認表" sheetId="52" r:id="rId6"/>
    <sheet name="アレルギー同意書" sheetId="53" r:id="rId7"/>
    <sheet name="利用申込書記入例" sheetId="49" r:id="rId8"/>
    <sheet name="活動日程表記入例" sheetId="50" r:id="rId9"/>
    <sheet name="活動日程表 (2)" sheetId="33" state="hidden" r:id="rId10"/>
    <sheet name="食数票記入例" sheetId="57" r:id="rId11"/>
    <sheet name="利用者名簿記入例" sheetId="47" r:id="rId12"/>
    <sheet name="アレルギー事前確認表 記入例" sheetId="54" r:id="rId13"/>
    <sheet name="アレルギー同意書 記入例" sheetId="55" r:id="rId14"/>
    <sheet name="プルダウン" sheetId="36" r:id="rId15"/>
  </sheets>
  <externalReferences>
    <externalReference r:id="rId16"/>
  </externalReferences>
  <definedNames>
    <definedName name="_xlnm._FilterDatabase" localSheetId="1" hidden="1">'利用申込書 '!$BQ$21:$BS$22</definedName>
    <definedName name="_xlnm._FilterDatabase" localSheetId="0" hidden="1">'利用申込書  (2)'!#REF!</definedName>
    <definedName name="_xlnm._FilterDatabase" localSheetId="7" hidden="1">利用申込書記入例!$BQ$21:$BS$22</definedName>
    <definedName name="_xlnm.Print_Area" localSheetId="5">アレルギー事前確認表!$A$1:$K$37</definedName>
    <definedName name="_xlnm.Print_Area" localSheetId="12">'アレルギー事前確認表 記入例'!$A$1:$K$37</definedName>
    <definedName name="_xlnm.Print_Area" localSheetId="6">アレルギー同意書!$A$1:$K$52</definedName>
    <definedName name="_xlnm.Print_Area" localSheetId="13">'アレルギー同意書 記入例'!$A$1:$K$52</definedName>
    <definedName name="_xlnm.Print_Area" localSheetId="2">活動日程表!$A$2:$CL$39</definedName>
    <definedName name="_xlnm.Print_Area" localSheetId="9">'活動日程表 (2)'!$A$2:$BC$36</definedName>
    <definedName name="_xlnm.Print_Area" localSheetId="8">活動日程表記入例!$A$2:$CL$39</definedName>
    <definedName name="_xlnm.Print_Area" localSheetId="3">食数票!$B$1:$BZ$48</definedName>
    <definedName name="_xlnm.Print_Area" localSheetId="10">食数票記入例!$B$1:$BZ$48</definedName>
    <definedName name="_xlnm.Print_Area" localSheetId="4">利用者名簿!$A$1:$U$45</definedName>
    <definedName name="_xlnm.Print_Area" localSheetId="11">利用者名簿記入例!$A$1:$U$45</definedName>
    <definedName name="_xlnm.Print_Area" localSheetId="1">'利用申込書 '!$A$1:$BY$40</definedName>
    <definedName name="_xlnm.Print_Area" localSheetId="0">'利用申込書  (2)'!$B$1:$BY$46</definedName>
    <definedName name="_xlnm.Print_Area" localSheetId="7">利用申込書記入例!$A$1:$BY$39</definedName>
    <definedName name="_xlnm.Print_Titles" localSheetId="4">利用者名簿!$1:$15</definedName>
    <definedName name="_xlnm.Print_Titles" localSheetId="11">利用者名簿記入例!$1:$15</definedName>
  </definedNames>
  <calcPr calcId="191029"/>
</workbook>
</file>

<file path=xl/calcChain.xml><?xml version="1.0" encoding="utf-8"?>
<calcChain xmlns="http://schemas.openxmlformats.org/spreadsheetml/2006/main">
  <c r="DV13" i="56" l="1"/>
  <c r="BU8" i="56" s="1"/>
  <c r="DU13" i="56"/>
  <c r="DV10" i="56"/>
  <c r="BF8" i="56" s="1"/>
  <c r="DU10" i="56"/>
  <c r="DV7" i="56"/>
  <c r="DU7" i="56"/>
  <c r="DU4" i="56"/>
  <c r="DU11" i="56" s="1"/>
  <c r="DV11" i="56" s="1"/>
  <c r="DV5" i="56"/>
  <c r="DU5" i="56"/>
  <c r="DU8" i="56" l="1"/>
  <c r="DV8" i="56" s="1"/>
  <c r="AQ8" i="56" s="1"/>
  <c r="DU6" i="56"/>
  <c r="DV6" i="56" s="1"/>
  <c r="DU15" i="56"/>
  <c r="DV15" i="56" s="1"/>
  <c r="AB8" i="56"/>
  <c r="BF4" i="57"/>
  <c r="Y25" i="57" l="1"/>
  <c r="Y21" i="57"/>
  <c r="Y17" i="57"/>
  <c r="BU13" i="57"/>
  <c r="BP13" i="57"/>
  <c r="BK13" i="57"/>
  <c r="BF13" i="57"/>
  <c r="AV13" i="57"/>
  <c r="AQ13" i="57"/>
  <c r="AL13" i="57"/>
  <c r="AG13" i="57"/>
  <c r="AB13" i="57"/>
  <c r="W13" i="57"/>
  <c r="R13" i="57"/>
  <c r="K5" i="56" l="1"/>
  <c r="Y25" i="56"/>
  <c r="Y21" i="56"/>
  <c r="Y17" i="56"/>
  <c r="BU13" i="56"/>
  <c r="BP13" i="56"/>
  <c r="BK13" i="56"/>
  <c r="BF13" i="56"/>
  <c r="BA13" i="56"/>
  <c r="AV13" i="56"/>
  <c r="AQ13" i="56"/>
  <c r="AL13" i="56"/>
  <c r="AG13" i="56"/>
  <c r="AB13" i="56"/>
  <c r="W13" i="56"/>
  <c r="R13" i="56"/>
  <c r="BI6" i="56"/>
  <c r="K6" i="56"/>
  <c r="BI5" i="56"/>
  <c r="CB3" i="50" l="1"/>
  <c r="BN3" i="50"/>
  <c r="AR3" i="50"/>
  <c r="C5" i="52" l="1"/>
  <c r="C4" i="52"/>
  <c r="C3" i="52"/>
  <c r="B3" i="53"/>
  <c r="BR31" i="2"/>
  <c r="BL31" i="2"/>
  <c r="BF31" i="2"/>
  <c r="AZ31" i="2"/>
  <c r="CJ13" i="2" l="1"/>
  <c r="CC28" i="50" l="1"/>
  <c r="CC21" i="50"/>
  <c r="CA21" i="50"/>
  <c r="CC14" i="50"/>
  <c r="CA14" i="50"/>
  <c r="BR31" i="49"/>
  <c r="BL31" i="49"/>
  <c r="BF31" i="49"/>
  <c r="AZ31" i="49"/>
  <c r="AZ32" i="49" s="1"/>
  <c r="CO22" i="49"/>
  <c r="CM22" i="49"/>
  <c r="CK22" i="49"/>
  <c r="CO23" i="49" s="1"/>
  <c r="BE21" i="49" s="1"/>
  <c r="CG22" i="49"/>
  <c r="CE22" i="49"/>
  <c r="CC22" i="49"/>
  <c r="CG5" i="49"/>
  <c r="CE5" i="49"/>
  <c r="CC5" i="49"/>
  <c r="AN10" i="49"/>
  <c r="K7" i="49"/>
  <c r="K9" i="49"/>
  <c r="K14" i="49"/>
  <c r="AN15" i="49"/>
  <c r="CG6" i="49" l="1"/>
  <c r="CG23" i="49"/>
  <c r="AE21" i="49" s="1"/>
  <c r="BL32" i="49"/>
  <c r="Q10" i="48"/>
  <c r="O10" i="48"/>
  <c r="M10" i="48"/>
  <c r="K10" i="48"/>
  <c r="I10" i="48"/>
  <c r="G10" i="48"/>
  <c r="Q7" i="48"/>
  <c r="Q8" i="48"/>
  <c r="Q9" i="48"/>
  <c r="I10" i="47"/>
  <c r="K10" i="47"/>
  <c r="M10" i="47"/>
  <c r="O10" i="47"/>
  <c r="Q10" i="47"/>
  <c r="G10" i="47"/>
  <c r="G8" i="47"/>
  <c r="G7" i="47"/>
  <c r="O9" i="48"/>
  <c r="M9" i="48"/>
  <c r="K9" i="48"/>
  <c r="I9" i="48"/>
  <c r="G9" i="48"/>
  <c r="O8" i="48"/>
  <c r="M8" i="48"/>
  <c r="K8" i="48"/>
  <c r="I8" i="48"/>
  <c r="G8" i="48"/>
  <c r="O7" i="48"/>
  <c r="M7" i="48"/>
  <c r="K7" i="48"/>
  <c r="I7" i="48"/>
  <c r="G7" i="48"/>
  <c r="C3" i="48"/>
  <c r="Q9" i="47"/>
  <c r="O9" i="47"/>
  <c r="M9" i="47"/>
  <c r="K9" i="47"/>
  <c r="I9" i="47"/>
  <c r="G9" i="47"/>
  <c r="Q8" i="47"/>
  <c r="O8" i="47"/>
  <c r="M8" i="47"/>
  <c r="K8" i="47"/>
  <c r="I8" i="47"/>
  <c r="Q7" i="47"/>
  <c r="O7" i="47"/>
  <c r="M7" i="47"/>
  <c r="K7" i="47"/>
  <c r="I7" i="47"/>
  <c r="C3" i="47"/>
  <c r="CX23" i="49" l="1"/>
  <c r="BN21" i="49" s="1"/>
  <c r="BS21" i="49" s="1"/>
  <c r="CC22" i="2" l="1"/>
  <c r="CC26" i="25" l="1"/>
  <c r="CC12" i="25"/>
  <c r="CC19" i="25"/>
  <c r="CC24" i="25"/>
  <c r="CC17" i="25"/>
  <c r="CC21" i="25" s="1"/>
  <c r="CC10" i="25"/>
  <c r="CA12" i="25"/>
  <c r="CA26" i="25"/>
  <c r="CA19" i="25"/>
  <c r="CA24" i="25"/>
  <c r="CA10" i="25"/>
  <c r="CA17" i="25"/>
  <c r="AZ32" i="2"/>
  <c r="AN15" i="2"/>
  <c r="K14" i="2"/>
  <c r="CA21" i="25" l="1"/>
  <c r="CC28" i="25"/>
  <c r="CA28" i="25"/>
  <c r="BL32" i="2"/>
  <c r="BN3" i="25" l="1"/>
  <c r="CG5" i="2" l="1"/>
  <c r="CE5" i="2"/>
  <c r="CC5" i="2"/>
  <c r="CG6" i="2" l="1"/>
  <c r="BF4" i="56" s="1"/>
  <c r="CB3" i="25"/>
  <c r="CO22" i="2"/>
  <c r="CM22" i="2"/>
  <c r="CK22" i="2"/>
  <c r="CG22" i="2"/>
  <c r="CE22" i="2"/>
  <c r="CG23" i="2" s="1"/>
  <c r="AN10" i="2"/>
  <c r="K9" i="2"/>
  <c r="K7" i="2"/>
  <c r="AE21" i="2" l="1"/>
  <c r="CO23" i="2"/>
  <c r="CX23" i="2" s="1"/>
  <c r="BN21" i="2" s="1"/>
  <c r="BE21" i="2" l="1"/>
  <c r="AR3" i="25"/>
  <c r="BS21" i="2" l="1"/>
  <c r="BE35" i="34"/>
  <c r="BE34" i="34"/>
  <c r="BS34" i="34" s="1"/>
  <c r="BE33" i="34"/>
  <c r="BE32" i="34"/>
  <c r="BS32" i="34" l="1"/>
  <c r="AU26" i="33"/>
  <c r="AS26" i="33"/>
  <c r="AU19" i="33"/>
  <c r="AS19" i="33"/>
  <c r="AU12" i="33"/>
  <c r="AS12" i="33"/>
  <c r="CA14" i="25" l="1"/>
  <c r="CC14" i="2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国立青少年教育振興機構</author>
  </authors>
  <commentList>
    <comment ref="AN9" authorId="0" shapeId="0" xr:uid="{00000000-0006-0000-0000-000001000000}">
      <text>
        <r>
          <rPr>
            <sz val="9"/>
            <color indexed="81"/>
            <rFont val="ＭＳ Ｐゴシック"/>
            <family val="3"/>
            <charset val="128"/>
          </rPr>
          <t>－（ハイフン）なしで入力できます。</t>
        </r>
      </text>
    </comment>
    <comment ref="AW9" authorId="0" shapeId="0" xr:uid="{00000000-0006-0000-0000-000002000000}">
      <text>
        <r>
          <rPr>
            <sz val="9"/>
            <color indexed="81"/>
            <rFont val="ＭＳ Ｐゴシック"/>
            <family val="3"/>
            <charset val="128"/>
          </rPr>
          <t>該当する方に○をつけてください。
職場に○を付けた場合は、右のカッコ欄に
職場名を入力してください。</t>
        </r>
      </text>
    </comment>
    <comment ref="AN15" authorId="0" shapeId="0" xr:uid="{00000000-0006-0000-0000-000003000000}">
      <text>
        <r>
          <rPr>
            <sz val="9"/>
            <color indexed="81"/>
            <rFont val="ＭＳ Ｐゴシック"/>
            <family val="3"/>
            <charset val="128"/>
          </rPr>
          <t>－（ハイフン）なしで入力できます。</t>
        </r>
      </text>
    </comment>
    <comment ref="AW15" authorId="0" shapeId="0" xr:uid="{00000000-0006-0000-0000-000004000000}">
      <text>
        <r>
          <rPr>
            <sz val="9"/>
            <color indexed="81"/>
            <rFont val="ＭＳ Ｐゴシック"/>
            <family val="3"/>
            <charset val="128"/>
          </rPr>
          <t>該当する方に○をつけてください。
職場に○を付けた場合は、右のカッコ欄に
職場名を入力してください。</t>
        </r>
      </text>
    </comment>
    <comment ref="Y25" authorId="0" shapeId="0" xr:uid="{00000000-0006-0000-0000-000005000000}">
      <text>
        <r>
          <rPr>
            <sz val="9"/>
            <color indexed="81"/>
            <rFont val="ＭＳ Ｐゴシック"/>
            <family val="3"/>
            <charset val="128"/>
          </rPr>
          <t>【入力例】
　９時００分の場合→　</t>
        </r>
        <r>
          <rPr>
            <b/>
            <sz val="9"/>
            <color indexed="10"/>
            <rFont val="ＭＳ Ｐゴシック"/>
            <family val="3"/>
            <charset val="128"/>
          </rPr>
          <t>９００</t>
        </r>
        <r>
          <rPr>
            <sz val="9"/>
            <color indexed="81"/>
            <rFont val="ＭＳ Ｐゴシック"/>
            <family val="3"/>
            <charset val="128"/>
          </rPr>
          <t>と入力
１０時３０分の場合→</t>
        </r>
        <r>
          <rPr>
            <b/>
            <sz val="9"/>
            <color indexed="10"/>
            <rFont val="ＭＳ Ｐゴシック"/>
            <family val="3"/>
            <charset val="128"/>
          </rPr>
          <t>１０３０</t>
        </r>
        <r>
          <rPr>
            <sz val="9"/>
            <color indexed="81"/>
            <rFont val="ＭＳ Ｐゴシック"/>
            <family val="3"/>
            <charset val="128"/>
          </rPr>
          <t>と入力
２０時００分の場合→</t>
        </r>
        <r>
          <rPr>
            <b/>
            <sz val="9"/>
            <color indexed="10"/>
            <rFont val="ＭＳ Ｐゴシック"/>
            <family val="3"/>
            <charset val="128"/>
          </rPr>
          <t>２０００</t>
        </r>
        <r>
          <rPr>
            <sz val="9"/>
            <color indexed="81"/>
            <rFont val="ＭＳ Ｐゴシック"/>
            <family val="3"/>
            <charset val="128"/>
          </rPr>
          <t>と入力</t>
        </r>
      </text>
    </comment>
    <comment ref="AY25" authorId="0" shapeId="0" xr:uid="{00000000-0006-0000-0000-000006000000}">
      <text>
        <r>
          <rPr>
            <sz val="9"/>
            <color indexed="81"/>
            <rFont val="ＭＳ Ｐゴシック"/>
            <family val="3"/>
            <charset val="128"/>
          </rPr>
          <t>【入力例】
　９時００分の場合→　</t>
        </r>
        <r>
          <rPr>
            <b/>
            <sz val="9"/>
            <color indexed="10"/>
            <rFont val="ＭＳ Ｐゴシック"/>
            <family val="3"/>
            <charset val="128"/>
          </rPr>
          <t>９００</t>
        </r>
        <r>
          <rPr>
            <sz val="9"/>
            <color indexed="81"/>
            <rFont val="ＭＳ Ｐゴシック"/>
            <family val="3"/>
            <charset val="128"/>
          </rPr>
          <t>と入力
１０時３０分の場合→</t>
        </r>
        <r>
          <rPr>
            <b/>
            <sz val="9"/>
            <color indexed="10"/>
            <rFont val="ＭＳ Ｐゴシック"/>
            <family val="3"/>
            <charset val="128"/>
          </rPr>
          <t>１０３０</t>
        </r>
        <r>
          <rPr>
            <sz val="9"/>
            <color indexed="81"/>
            <rFont val="ＭＳ Ｐゴシック"/>
            <family val="3"/>
            <charset val="128"/>
          </rPr>
          <t>と入力
２０時００分の場合→</t>
        </r>
        <r>
          <rPr>
            <b/>
            <sz val="9"/>
            <color indexed="10"/>
            <rFont val="ＭＳ Ｐゴシック"/>
            <family val="3"/>
            <charset val="128"/>
          </rPr>
          <t>２０００</t>
        </r>
        <r>
          <rPr>
            <sz val="9"/>
            <color indexed="81"/>
            <rFont val="ＭＳ Ｐゴシック"/>
            <family val="3"/>
            <charset val="128"/>
          </rPr>
          <t>と入力</t>
        </r>
      </text>
    </comment>
    <comment ref="Y27" authorId="0" shapeId="0" xr:uid="{00000000-0006-0000-0000-000007000000}">
      <text>
        <r>
          <rPr>
            <sz val="9"/>
            <color indexed="81"/>
            <rFont val="ＭＳ Ｐゴシック"/>
            <family val="3"/>
            <charset val="128"/>
          </rPr>
          <t>【入力例】
　９時００分の場合→　</t>
        </r>
        <r>
          <rPr>
            <b/>
            <sz val="9"/>
            <color indexed="10"/>
            <rFont val="ＭＳ Ｐゴシック"/>
            <family val="3"/>
            <charset val="128"/>
          </rPr>
          <t>９００</t>
        </r>
        <r>
          <rPr>
            <sz val="9"/>
            <color indexed="81"/>
            <rFont val="ＭＳ Ｐゴシック"/>
            <family val="3"/>
            <charset val="128"/>
          </rPr>
          <t>と入力
１０時３０分の場合→</t>
        </r>
        <r>
          <rPr>
            <b/>
            <sz val="9"/>
            <color indexed="10"/>
            <rFont val="ＭＳ Ｐゴシック"/>
            <family val="3"/>
            <charset val="128"/>
          </rPr>
          <t>１０３０</t>
        </r>
        <r>
          <rPr>
            <sz val="9"/>
            <color indexed="81"/>
            <rFont val="ＭＳ Ｐゴシック"/>
            <family val="3"/>
            <charset val="128"/>
          </rPr>
          <t>と入力
２０時００分の場合→</t>
        </r>
        <r>
          <rPr>
            <b/>
            <sz val="9"/>
            <color indexed="10"/>
            <rFont val="ＭＳ Ｐゴシック"/>
            <family val="3"/>
            <charset val="128"/>
          </rPr>
          <t>２０００</t>
        </r>
        <r>
          <rPr>
            <sz val="9"/>
            <color indexed="81"/>
            <rFont val="ＭＳ Ｐゴシック"/>
            <family val="3"/>
            <charset val="128"/>
          </rPr>
          <t>と入力</t>
        </r>
      </text>
    </comment>
    <comment ref="BE27" authorId="0" shapeId="0" xr:uid="{00000000-0006-0000-0000-000008000000}">
      <text>
        <r>
          <rPr>
            <sz val="9"/>
            <color indexed="81"/>
            <rFont val="ＭＳ Ｐゴシック"/>
            <family val="3"/>
            <charset val="128"/>
          </rPr>
          <t>【入力例】
　９時００分の場合→　</t>
        </r>
        <r>
          <rPr>
            <b/>
            <sz val="9"/>
            <color indexed="10"/>
            <rFont val="ＭＳ Ｐゴシック"/>
            <family val="3"/>
            <charset val="128"/>
          </rPr>
          <t>９００</t>
        </r>
        <r>
          <rPr>
            <sz val="9"/>
            <color indexed="81"/>
            <rFont val="ＭＳ Ｐゴシック"/>
            <family val="3"/>
            <charset val="128"/>
          </rPr>
          <t>と入力
１０時３０分の場合→</t>
        </r>
        <r>
          <rPr>
            <b/>
            <sz val="9"/>
            <color indexed="10"/>
            <rFont val="ＭＳ Ｐゴシック"/>
            <family val="3"/>
            <charset val="128"/>
          </rPr>
          <t>１０３０</t>
        </r>
        <r>
          <rPr>
            <sz val="9"/>
            <color indexed="81"/>
            <rFont val="ＭＳ Ｐゴシック"/>
            <family val="3"/>
            <charset val="128"/>
          </rPr>
          <t>と入力
２０時００分の場合→</t>
        </r>
        <r>
          <rPr>
            <b/>
            <sz val="9"/>
            <color indexed="10"/>
            <rFont val="ＭＳ Ｐゴシック"/>
            <family val="3"/>
            <charset val="128"/>
          </rPr>
          <t>２０００</t>
        </r>
        <r>
          <rPr>
            <sz val="9"/>
            <color indexed="81"/>
            <rFont val="ＭＳ Ｐゴシック"/>
            <family val="3"/>
            <charset val="128"/>
          </rPr>
          <t>と入力</t>
        </r>
      </text>
    </comment>
    <comment ref="X28" authorId="0" shapeId="0" xr:uid="{00000000-0006-0000-0000-000009000000}">
      <text>
        <r>
          <rPr>
            <b/>
            <sz val="9"/>
            <color indexed="81"/>
            <rFont val="ＭＳ Ｐゴシック"/>
            <family val="3"/>
            <charset val="128"/>
          </rPr>
          <t>詳しくご記入ください。</t>
        </r>
      </text>
    </comment>
    <comment ref="BD28" authorId="0" shapeId="0" xr:uid="{00000000-0006-0000-0000-00000A000000}">
      <text>
        <r>
          <rPr>
            <b/>
            <sz val="9"/>
            <color indexed="81"/>
            <rFont val="ＭＳ Ｐゴシック"/>
            <family val="3"/>
            <charset val="128"/>
          </rPr>
          <t>詳しくご記入ください。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yu.hareyama</author>
    <author>国立青少年教育振興機構</author>
  </authors>
  <commentList>
    <comment ref="BC1" authorId="0" shapeId="0" xr:uid="{DB997781-FAFB-4914-BC3C-0ED9DA199252}">
      <text>
        <r>
          <rPr>
            <sz val="9"/>
            <color indexed="81"/>
            <rFont val="MS P ゴシック"/>
            <family val="3"/>
            <charset val="128"/>
          </rPr>
          <t xml:space="preserve">食物アレルギーの方がいる場合にはェックボックスをクリックして✓を入れて下さい
</t>
        </r>
      </text>
    </comment>
    <comment ref="K5" authorId="1" shapeId="0" xr:uid="{9B9BB840-99D4-4452-B548-F0522AE4D484}">
      <text>
        <r>
          <rPr>
            <sz val="9"/>
            <color indexed="81"/>
            <rFont val="ＭＳ Ｐゴシック"/>
            <family val="3"/>
            <charset val="128"/>
          </rPr>
          <t>利用申込書の【団体名】が
反映されます。</t>
        </r>
      </text>
    </comment>
    <comment ref="BI5" authorId="1" shapeId="0" xr:uid="{B837C80E-C30A-45E6-B3E4-21A7214B2F85}">
      <text>
        <r>
          <rPr>
            <sz val="9"/>
            <color indexed="81"/>
            <rFont val="ＭＳ Ｐゴシック"/>
            <family val="3"/>
            <charset val="128"/>
          </rPr>
          <t>利用申込書の【連絡担当者】が
反映されます。</t>
        </r>
      </text>
    </comment>
    <comment ref="AJ6" authorId="0" shapeId="0" xr:uid="{7585D6B5-D78C-4B4C-969F-349A2BEC96CE}">
      <text>
        <r>
          <rPr>
            <b/>
            <sz val="9"/>
            <color indexed="81"/>
            <rFont val="MS P ゴシック"/>
            <family val="3"/>
            <charset val="128"/>
          </rPr>
          <t xml:space="preserve">yu.hareyama：
</t>
        </r>
        <r>
          <rPr>
            <sz val="9"/>
            <color indexed="81"/>
            <rFont val="MS P ゴシック"/>
            <family val="3"/>
            <charset val="128"/>
          </rPr>
          <t>自動で入力されません。</t>
        </r>
        <r>
          <rPr>
            <b/>
            <sz val="9"/>
            <color indexed="81"/>
            <rFont val="MS P ゴシック"/>
            <family val="3"/>
            <charset val="128"/>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yu.hareyama</author>
  </authors>
  <commentList>
    <comment ref="E14" authorId="0" shapeId="0" xr:uid="{ED68E852-7209-4AD6-84E0-4E5BC7CDCCCE}">
      <text>
        <r>
          <rPr>
            <sz val="9"/>
            <color indexed="81"/>
            <rFont val="MS P ゴシック"/>
            <family val="3"/>
            <charset val="128"/>
          </rPr>
          <t>プルダウンから選択してください。</t>
        </r>
      </text>
    </comment>
    <comment ref="G14" authorId="0" shapeId="0" xr:uid="{DA525456-66F9-45F9-86B6-07C13D763E46}">
      <text>
        <r>
          <rPr>
            <sz val="9"/>
            <color indexed="81"/>
            <rFont val="MS P ゴシック"/>
            <family val="3"/>
            <charset val="128"/>
          </rPr>
          <t>プルダウンから選択してください。</t>
        </r>
      </text>
    </comment>
    <comment ref="I14" authorId="0" shapeId="0" xr:uid="{8D4890A1-C2BE-4735-AD8B-32C5C00AECFF}">
      <text>
        <r>
          <rPr>
            <sz val="9"/>
            <color indexed="81"/>
            <rFont val="MS P ゴシック"/>
            <family val="3"/>
            <charset val="128"/>
          </rPr>
          <t>プルダウンから選択してください。</t>
        </r>
      </text>
    </comment>
    <comment ref="K14" authorId="0" shapeId="0" xr:uid="{F4636C6B-468F-4DD9-8634-6C669C19C555}">
      <text>
        <r>
          <rPr>
            <sz val="9"/>
            <color indexed="81"/>
            <rFont val="MS P ゴシック"/>
            <family val="3"/>
            <charset val="128"/>
          </rPr>
          <t>プルダウンから選択してください。</t>
        </r>
      </text>
    </comment>
    <comment ref="M14" authorId="0" shapeId="0" xr:uid="{57AF608E-5A87-4CE4-88C0-CCA583596D5F}">
      <text>
        <r>
          <rPr>
            <sz val="9"/>
            <color indexed="81"/>
            <rFont val="MS P ゴシック"/>
            <family val="3"/>
            <charset val="128"/>
          </rPr>
          <t>プルダウンから選択してください。</t>
        </r>
      </text>
    </comment>
    <comment ref="O14" authorId="0" shapeId="0" xr:uid="{55682D86-D644-43A7-979F-5A7E53FE2F78}">
      <text>
        <r>
          <rPr>
            <sz val="9"/>
            <color indexed="81"/>
            <rFont val="MS P ゴシック"/>
            <family val="3"/>
            <charset val="128"/>
          </rPr>
          <t>プルダウンから選択してください。</t>
        </r>
      </text>
    </comment>
    <comment ref="Q14" authorId="0" shapeId="0" xr:uid="{7B04674C-3010-4735-AAA7-2B547051EEE0}">
      <text>
        <r>
          <rPr>
            <sz val="9"/>
            <color indexed="81"/>
            <rFont val="MS P ゴシック"/>
            <family val="3"/>
            <charset val="128"/>
          </rPr>
          <t>プルダウンから選択してください。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tak.suzuki</author>
  </authors>
  <commentList>
    <comment ref="F6" authorId="0" shapeId="0" xr:uid="{9CD6691A-81C4-4350-9CA1-DF4BFDAB99B9}">
      <text>
        <r>
          <rPr>
            <b/>
            <sz val="9"/>
            <color indexed="81"/>
            <rFont val="MS P ゴシック"/>
            <family val="3"/>
            <charset val="128"/>
          </rPr>
          <t>最初</t>
        </r>
        <r>
          <rPr>
            <sz val="9"/>
            <color indexed="81"/>
            <rFont val="MS P ゴシック"/>
            <family val="3"/>
            <charset val="128"/>
          </rPr>
          <t>に利用する食事区分を選択してください</t>
        </r>
      </text>
    </comment>
    <comment ref="K6" authorId="0" shapeId="0" xr:uid="{D2A53034-2E1F-44C7-B3C4-41759154F54B}">
      <text>
        <r>
          <rPr>
            <b/>
            <sz val="9"/>
            <color indexed="81"/>
            <rFont val="MS P ゴシック"/>
            <family val="3"/>
            <charset val="128"/>
          </rPr>
          <t>最後</t>
        </r>
        <r>
          <rPr>
            <sz val="9"/>
            <color indexed="81"/>
            <rFont val="MS P ゴシック"/>
            <family val="3"/>
            <charset val="128"/>
          </rPr>
          <t>に利用する食事区分を選択してください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yu.hareyama</author>
  </authors>
  <commentList>
    <comment ref="D7" authorId="0" shapeId="0" xr:uid="{0777D666-0359-4181-B18A-6B9ADEBE7C8A}">
      <text>
        <r>
          <rPr>
            <sz val="9"/>
            <color indexed="81"/>
            <rFont val="MS P ゴシック"/>
            <family val="3"/>
            <charset val="128"/>
          </rPr>
          <t>団体名を入力すると自動で入力されます。</t>
        </r>
      </text>
    </comment>
    <comment ref="D9" authorId="0" shapeId="0" xr:uid="{78A91BEE-255B-44A0-86BF-A3A8F9509079}">
      <text>
        <r>
          <rPr>
            <sz val="9"/>
            <color indexed="81"/>
            <rFont val="MS P ゴシック"/>
            <family val="3"/>
            <charset val="128"/>
          </rPr>
          <t>氏名を入力すると自動で入力されます。</t>
        </r>
      </text>
    </comment>
    <comment ref="AC9" authorId="0" shapeId="0" xr:uid="{DAD8A0A7-AAB3-403E-B429-6295ADDD823C}">
      <text>
        <r>
          <rPr>
            <sz val="9"/>
            <color indexed="81"/>
            <rFont val="MS P ゴシック"/>
            <family val="3"/>
            <charset val="128"/>
          </rPr>
          <t>ビル名・マンション名・号室までご入力ください。</t>
        </r>
      </text>
    </comment>
    <comment ref="D10" authorId="0" shapeId="0" xr:uid="{95FC7ED2-741D-4C7E-950A-F22CAF49CD24}">
      <text>
        <r>
          <rPr>
            <sz val="9"/>
            <color indexed="81"/>
            <rFont val="MS P ゴシック"/>
            <family val="3"/>
            <charset val="128"/>
          </rPr>
          <t>学校団体の場合、「学校長」とご入力ください。</t>
        </r>
      </text>
    </comment>
    <comment ref="AJ10" authorId="0" shapeId="0" xr:uid="{A8CC9C4B-CDF8-4F95-A502-08D88CAC9FBF}">
      <text>
        <r>
          <rPr>
            <sz val="9"/>
            <color indexed="81"/>
            <rFont val="MS P ゴシック"/>
            <family val="3"/>
            <charset val="128"/>
          </rPr>
          <t>住所を入力すると自動で入力されます。</t>
        </r>
      </text>
    </comment>
    <comment ref="D14" authorId="0" shapeId="0" xr:uid="{670F448C-2BF0-4BD6-A699-DA7DB071801A}">
      <text>
        <r>
          <rPr>
            <sz val="9"/>
            <color indexed="81"/>
            <rFont val="MS P ゴシック"/>
            <family val="3"/>
            <charset val="128"/>
          </rPr>
          <t>氏名を入力すると自動で入力されます。</t>
        </r>
      </text>
    </comment>
    <comment ref="AC14" authorId="0" shapeId="0" xr:uid="{3EA0C145-D832-4D81-B4FC-8091EB120923}">
      <text>
        <r>
          <rPr>
            <sz val="9"/>
            <color indexed="81"/>
            <rFont val="MS P ゴシック"/>
            <family val="3"/>
            <charset val="128"/>
          </rPr>
          <t>ビル名・マンション名・号室までご入力ください。</t>
        </r>
      </text>
    </comment>
    <comment ref="AJ15" authorId="0" shapeId="0" xr:uid="{E1602BAB-6389-4032-9B25-C3A2D4987ABE}">
      <text>
        <r>
          <rPr>
            <sz val="9"/>
            <color indexed="81"/>
            <rFont val="MS P ゴシック"/>
            <family val="3"/>
            <charset val="128"/>
          </rPr>
          <t>住所を入力すると自動で入力されます。</t>
        </r>
      </text>
    </comment>
    <comment ref="D20" authorId="0" shapeId="0" xr:uid="{3CCF159D-47AA-4E07-A930-68D96DA993AC}">
      <text>
        <r>
          <rPr>
            <sz val="9"/>
            <color indexed="81"/>
            <rFont val="MS P ゴシック"/>
            <family val="3"/>
            <charset val="128"/>
          </rPr>
          <t>プルダウンより選択してください。</t>
        </r>
      </text>
    </comment>
    <comment ref="D21" authorId="0" shapeId="0" xr:uid="{3E7BE214-3FB8-4E51-866F-92492EFEC1FC}">
      <text>
        <r>
          <rPr>
            <sz val="9"/>
            <color indexed="81"/>
            <rFont val="MS P ゴシック"/>
            <family val="3"/>
            <charset val="128"/>
          </rPr>
          <t>時刻はプルダウンからお選びください。</t>
        </r>
      </text>
    </comment>
    <comment ref="AE21" authorId="0" shapeId="0" xr:uid="{25B4DA33-6D74-4928-8115-5319463A9A9D}">
      <text>
        <r>
          <rPr>
            <sz val="9"/>
            <color indexed="81"/>
            <rFont val="MS P ゴシック"/>
            <family val="3"/>
            <charset val="128"/>
          </rPr>
          <t>利用開始日を入力すると自動で入力されます。</t>
        </r>
      </text>
    </comment>
    <comment ref="BE21" authorId="0" shapeId="0" xr:uid="{F0BD91D9-A8DA-4986-B27E-B23AABAE103C}">
      <text>
        <r>
          <rPr>
            <sz val="9"/>
            <color indexed="81"/>
            <rFont val="MS P ゴシック"/>
            <family val="3"/>
            <charset val="128"/>
          </rPr>
          <t>利用終了日を入力すると自動で入力されます。</t>
        </r>
      </text>
    </comment>
    <comment ref="BH21" authorId="0" shapeId="0" xr:uid="{FE221EC1-A1C9-460B-8C72-10F6B49584B4}">
      <text>
        <r>
          <rPr>
            <sz val="9"/>
            <color indexed="81"/>
            <rFont val="MS P ゴシック"/>
            <family val="3"/>
            <charset val="128"/>
          </rPr>
          <t>利用期間を入力すると自動で入力されます。</t>
        </r>
      </text>
    </comment>
    <comment ref="AO31" authorId="0" shapeId="0" xr:uid="{0D641625-D828-40A2-8A30-6F5F063DBE76}">
      <text>
        <r>
          <rPr>
            <sz val="9"/>
            <color indexed="81"/>
            <rFont val="MS P ゴシック"/>
            <family val="3"/>
            <charset val="128"/>
          </rPr>
          <t xml:space="preserve">自動で算出されます。
</t>
        </r>
      </text>
    </comment>
    <comment ref="AO32" authorId="0" shapeId="0" xr:uid="{D93E6632-61EC-40CB-9306-C6184CAB5458}">
      <text>
        <r>
          <rPr>
            <sz val="9"/>
            <color indexed="81"/>
            <rFont val="MS P ゴシック"/>
            <family val="3"/>
            <charset val="128"/>
          </rPr>
          <t>自動で算出されます。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国立青少年教育振興機構</author>
    <author>na.ota</author>
    <author>yu.hareyama</author>
  </authors>
  <commentList>
    <comment ref="AR3" authorId="0" shapeId="0" xr:uid="{00000000-0006-0000-0200-000001000000}">
      <text>
        <r>
          <rPr>
            <sz val="9"/>
            <color indexed="81"/>
            <rFont val="ＭＳ Ｐゴシック"/>
            <family val="3"/>
            <charset val="128"/>
          </rPr>
          <t xml:space="preserve">利用申込書の【団体名】が
反映されます。
</t>
        </r>
      </text>
    </comment>
    <comment ref="BN3" authorId="1" shapeId="0" xr:uid="{921C5E60-111A-4B30-8D9C-3C60C30D6F11}">
      <text>
        <r>
          <rPr>
            <b/>
            <sz val="9"/>
            <color indexed="81"/>
            <rFont val="MS P ゴシック"/>
            <family val="3"/>
            <charset val="128"/>
          </rPr>
          <t>利用申込書の【連絡担当者】が
反映されます。</t>
        </r>
      </text>
    </comment>
    <comment ref="CB3" authorId="1" shapeId="0" xr:uid="{ECB91029-023F-43F9-9D2F-469DDDFCC221}">
      <text>
        <r>
          <rPr>
            <b/>
            <sz val="9"/>
            <color indexed="81"/>
            <rFont val="MS P ゴシック"/>
            <family val="3"/>
            <charset val="128"/>
          </rPr>
          <t>利用申込書の【提出日】が
反映されます。</t>
        </r>
      </text>
    </comment>
    <comment ref="CA9" authorId="2" shapeId="0" xr:uid="{4F85E3D9-072C-42AE-B687-D6D5D4F74C50}">
      <text>
        <r>
          <rPr>
            <sz val="9"/>
            <color indexed="81"/>
            <rFont val="MS P ゴシック"/>
            <family val="3"/>
            <charset val="128"/>
          </rPr>
          <t>利用者名簿に入力すると自動で入力されます。</t>
        </r>
      </text>
    </comment>
    <comment ref="CC9" authorId="2" shapeId="0" xr:uid="{B0DC5606-4DED-4996-B9B5-10F4E461E433}">
      <text>
        <r>
          <rPr>
            <sz val="9"/>
            <color indexed="81"/>
            <rFont val="MS P ゴシック"/>
            <family val="3"/>
            <charset val="128"/>
          </rPr>
          <t>利用者名簿に入力すると自動で入力されます。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yu.hareyama</author>
  </authors>
  <commentList>
    <comment ref="BC1" authorId="0" shapeId="0" xr:uid="{C48308D7-155B-4A64-8C3C-30B568E5331B}">
      <text>
        <r>
          <rPr>
            <sz val="9"/>
            <color indexed="81"/>
            <rFont val="MS P ゴシック"/>
            <family val="3"/>
            <charset val="128"/>
          </rPr>
          <t xml:space="preserve">食物アレルギーの方がいる場合にはェックボックスをクリックして✓を入れて下さい
</t>
        </r>
      </text>
    </comment>
    <comment ref="AJ6" authorId="0" shapeId="0" xr:uid="{E6D52AB7-2DC4-49A5-9910-B12128D508E0}">
      <text>
        <r>
          <rPr>
            <sz val="9"/>
            <color indexed="81"/>
            <rFont val="MS P ゴシック"/>
            <family val="3"/>
            <charset val="128"/>
          </rPr>
          <t>FAXで送信する場合にはご入力ください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yu.hareyama</author>
  </authors>
  <commentList>
    <comment ref="E14" authorId="0" shapeId="0" xr:uid="{C05A7438-7ECA-4528-8732-A9197A24EE60}">
      <text>
        <r>
          <rPr>
            <sz val="9"/>
            <color indexed="81"/>
            <rFont val="MS P ゴシック"/>
            <family val="3"/>
            <charset val="128"/>
          </rPr>
          <t>プルダウンから選択してください。</t>
        </r>
      </text>
    </comment>
    <comment ref="G14" authorId="0" shapeId="0" xr:uid="{B22741B7-B8C1-451F-BABE-11F6C1689545}">
      <text>
        <r>
          <rPr>
            <sz val="9"/>
            <color indexed="81"/>
            <rFont val="MS P ゴシック"/>
            <family val="3"/>
            <charset val="128"/>
          </rPr>
          <t>プルダウンから選択してください。</t>
        </r>
      </text>
    </comment>
    <comment ref="I14" authorId="0" shapeId="0" xr:uid="{53B0D9FD-9AAA-4CCF-94F5-119188804829}">
      <text>
        <r>
          <rPr>
            <sz val="9"/>
            <color indexed="81"/>
            <rFont val="MS P ゴシック"/>
            <family val="3"/>
            <charset val="128"/>
          </rPr>
          <t>プルダウンから選択してください。</t>
        </r>
      </text>
    </comment>
    <comment ref="K14" authorId="0" shapeId="0" xr:uid="{0C0DBFA3-3AFB-43C9-8111-1C5A9F5CBC5F}">
      <text>
        <r>
          <rPr>
            <sz val="9"/>
            <color indexed="81"/>
            <rFont val="MS P ゴシック"/>
            <family val="3"/>
            <charset val="128"/>
          </rPr>
          <t>プルダウンから選択してください。</t>
        </r>
      </text>
    </comment>
    <comment ref="M14" authorId="0" shapeId="0" xr:uid="{22F1A2F8-9D58-4AE3-AB31-F91657C819B9}">
      <text>
        <r>
          <rPr>
            <sz val="9"/>
            <color indexed="81"/>
            <rFont val="MS P ゴシック"/>
            <family val="3"/>
            <charset val="128"/>
          </rPr>
          <t>プルダウンから選択してください。</t>
        </r>
      </text>
    </comment>
    <comment ref="O14" authorId="0" shapeId="0" xr:uid="{2039CEB2-41CC-4FB1-A954-17C5F33CCD7D}">
      <text>
        <r>
          <rPr>
            <sz val="9"/>
            <color indexed="81"/>
            <rFont val="MS P ゴシック"/>
            <family val="3"/>
            <charset val="128"/>
          </rPr>
          <t>プルダウンから選択してください。</t>
        </r>
      </text>
    </comment>
    <comment ref="Q14" authorId="0" shapeId="0" xr:uid="{0547B82C-D5D6-497F-9D45-B2CB0BB6BA3E}">
      <text>
        <r>
          <rPr>
            <sz val="9"/>
            <color indexed="81"/>
            <rFont val="MS P ゴシック"/>
            <family val="3"/>
            <charset val="128"/>
          </rPr>
          <t>プルダウンから選択してください。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tak.suzuki</author>
  </authors>
  <commentList>
    <comment ref="F6" authorId="0" shapeId="0" xr:uid="{221A79EC-7471-45A3-8B9B-211CFBDCDC47}">
      <text>
        <r>
          <rPr>
            <b/>
            <sz val="9"/>
            <color indexed="81"/>
            <rFont val="MS P ゴシック"/>
            <family val="3"/>
            <charset val="128"/>
          </rPr>
          <t>最初</t>
        </r>
        <r>
          <rPr>
            <sz val="9"/>
            <color indexed="81"/>
            <rFont val="MS P ゴシック"/>
            <family val="3"/>
            <charset val="128"/>
          </rPr>
          <t>に利用する食事区分を選択してください</t>
        </r>
      </text>
    </comment>
    <comment ref="K6" authorId="0" shapeId="0" xr:uid="{6710A701-CCDF-474A-B0A1-F788F14A8138}">
      <text>
        <r>
          <rPr>
            <b/>
            <sz val="9"/>
            <color indexed="81"/>
            <rFont val="MS P ゴシック"/>
            <family val="3"/>
            <charset val="128"/>
          </rPr>
          <t>最後</t>
        </r>
        <r>
          <rPr>
            <sz val="9"/>
            <color indexed="81"/>
            <rFont val="MS P ゴシック"/>
            <family val="3"/>
            <charset val="128"/>
          </rPr>
          <t>に利用する食事区分を選択してください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yu.hareyama</author>
  </authors>
  <commentList>
    <comment ref="D7" authorId="0" shapeId="0" xr:uid="{530A8EE0-0313-4A5A-9C83-26BE52ECA0DC}">
      <text>
        <r>
          <rPr>
            <sz val="9"/>
            <color indexed="81"/>
            <rFont val="MS P ゴシック"/>
            <family val="3"/>
            <charset val="128"/>
          </rPr>
          <t>団体名を入力すると自動で入力されます。</t>
        </r>
      </text>
    </comment>
    <comment ref="D9" authorId="0" shapeId="0" xr:uid="{E9DDEAD0-BC76-4C10-ABF0-B682DDCB6EF5}">
      <text>
        <r>
          <rPr>
            <sz val="9"/>
            <color indexed="81"/>
            <rFont val="MS P ゴシック"/>
            <family val="3"/>
            <charset val="128"/>
          </rPr>
          <t>氏名を入力すると自動で入力されます。</t>
        </r>
      </text>
    </comment>
    <comment ref="AC9" authorId="0" shapeId="0" xr:uid="{26755B16-E27C-49FC-8B78-957DDA0CCCF5}">
      <text>
        <r>
          <rPr>
            <sz val="9"/>
            <color indexed="81"/>
            <rFont val="MS P ゴシック"/>
            <family val="3"/>
            <charset val="128"/>
          </rPr>
          <t>ビル名・マンション名・号室までご入力ください。</t>
        </r>
      </text>
    </comment>
    <comment ref="D10" authorId="0" shapeId="0" xr:uid="{F78D118F-C46D-40D3-9492-7AE51D524C04}">
      <text>
        <r>
          <rPr>
            <sz val="9"/>
            <color indexed="81"/>
            <rFont val="MS P ゴシック"/>
            <family val="3"/>
            <charset val="128"/>
          </rPr>
          <t>学校団体の場合、「学校長」とご入力ください。</t>
        </r>
      </text>
    </comment>
    <comment ref="AJ10" authorId="0" shapeId="0" xr:uid="{62FA1D02-F0E2-4341-A905-B5949B950A9C}">
      <text>
        <r>
          <rPr>
            <sz val="9"/>
            <color indexed="81"/>
            <rFont val="MS P ゴシック"/>
            <family val="3"/>
            <charset val="128"/>
          </rPr>
          <t>住所を入力すると自動で入力されます。</t>
        </r>
      </text>
    </comment>
    <comment ref="D14" authorId="0" shapeId="0" xr:uid="{6872849A-2E3D-4828-AF78-723B0AD1A84C}">
      <text>
        <r>
          <rPr>
            <sz val="9"/>
            <color indexed="81"/>
            <rFont val="MS P ゴシック"/>
            <family val="3"/>
            <charset val="128"/>
          </rPr>
          <t>氏名を入力すると自動で入力されます。</t>
        </r>
      </text>
    </comment>
    <comment ref="AC14" authorId="0" shapeId="0" xr:uid="{2C75D8C6-4597-447F-B9DA-994DB42B0A27}">
      <text>
        <r>
          <rPr>
            <sz val="9"/>
            <color indexed="81"/>
            <rFont val="MS P ゴシック"/>
            <family val="3"/>
            <charset val="128"/>
          </rPr>
          <t>ビル名・マンション名・号室までご入力ください。</t>
        </r>
      </text>
    </comment>
    <comment ref="AJ15" authorId="0" shapeId="0" xr:uid="{4250DD70-7D8C-4BFF-A8C0-97FB78DA035D}">
      <text>
        <r>
          <rPr>
            <sz val="9"/>
            <color indexed="81"/>
            <rFont val="MS P ゴシック"/>
            <family val="3"/>
            <charset val="128"/>
          </rPr>
          <t>住所を入力すると自動で入力されます。</t>
        </r>
      </text>
    </comment>
    <comment ref="D20" authorId="0" shapeId="0" xr:uid="{DD49398E-1F0B-4C02-967F-927DF673BDF2}">
      <text>
        <r>
          <rPr>
            <sz val="9"/>
            <color indexed="81"/>
            <rFont val="MS P ゴシック"/>
            <family val="3"/>
            <charset val="128"/>
          </rPr>
          <t>プルダウンより選択してください。</t>
        </r>
      </text>
    </comment>
    <comment ref="D21" authorId="0" shapeId="0" xr:uid="{CE9D228F-D6AC-46B6-96C0-54248D4365BC}">
      <text>
        <r>
          <rPr>
            <sz val="9"/>
            <color indexed="81"/>
            <rFont val="MS P ゴシック"/>
            <family val="3"/>
            <charset val="128"/>
          </rPr>
          <t>プルダウンからお選びください。</t>
        </r>
      </text>
    </comment>
    <comment ref="AE21" authorId="0" shapeId="0" xr:uid="{82394A40-7FCE-43F6-A5C9-E2A65C9C12C8}">
      <text>
        <r>
          <rPr>
            <sz val="9"/>
            <color indexed="81"/>
            <rFont val="MS P ゴシック"/>
            <family val="3"/>
            <charset val="128"/>
          </rPr>
          <t>利用開始日を入力すると自動で入力されます。</t>
        </r>
      </text>
    </comment>
    <comment ref="BE21" authorId="0" shapeId="0" xr:uid="{77C47896-E067-4D96-8892-D090FE968D21}">
      <text>
        <r>
          <rPr>
            <sz val="9"/>
            <color indexed="81"/>
            <rFont val="MS P ゴシック"/>
            <family val="3"/>
            <charset val="128"/>
          </rPr>
          <t>利用終了日を入力すると自動で入力されます。</t>
        </r>
      </text>
    </comment>
    <comment ref="BH21" authorId="0" shapeId="0" xr:uid="{39979264-3F54-4C08-8009-D8760093BEA9}">
      <text>
        <r>
          <rPr>
            <sz val="9"/>
            <color indexed="81"/>
            <rFont val="MS P ゴシック"/>
            <family val="3"/>
            <charset val="128"/>
          </rPr>
          <t>利用期間を入力すると自動で入力されます。</t>
        </r>
      </text>
    </comment>
    <comment ref="AO31" authorId="0" shapeId="0" xr:uid="{8C7B6514-D74E-419B-84F3-42652BD48A77}">
      <text>
        <r>
          <rPr>
            <sz val="9"/>
            <color indexed="81"/>
            <rFont val="MS P ゴシック"/>
            <family val="3"/>
            <charset val="128"/>
          </rPr>
          <t xml:space="preserve">自動で算出されます。
</t>
        </r>
      </text>
    </comment>
    <comment ref="AO32" authorId="0" shapeId="0" xr:uid="{83425C41-5528-40C5-872D-EC63C49B5B69}">
      <text>
        <r>
          <rPr>
            <sz val="9"/>
            <color indexed="81"/>
            <rFont val="MS P ゴシック"/>
            <family val="3"/>
            <charset val="128"/>
          </rPr>
          <t>自動で算出されます。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国立青少年教育振興機構</author>
    <author>yu.hareyama</author>
  </authors>
  <commentList>
    <comment ref="AR3" authorId="0" shapeId="0" xr:uid="{1D32E089-F7CB-4882-AA43-BEB184E7B0F9}">
      <text>
        <r>
          <rPr>
            <sz val="9"/>
            <color indexed="81"/>
            <rFont val="ＭＳ Ｐゴシック"/>
            <family val="3"/>
            <charset val="128"/>
          </rPr>
          <t xml:space="preserve">利用申込書の【団体名】が
反映されます。
</t>
        </r>
      </text>
    </comment>
    <comment ref="CA9" authorId="1" shapeId="0" xr:uid="{4C94FCA1-68E1-4C73-95C1-53C2AC49E195}">
      <text>
        <r>
          <rPr>
            <sz val="9"/>
            <color indexed="81"/>
            <rFont val="MS P ゴシック"/>
            <family val="3"/>
            <charset val="128"/>
          </rPr>
          <t>利用者名簿に入力すると自動で入力されます。</t>
        </r>
      </text>
    </comment>
    <comment ref="CC9" authorId="1" shapeId="0" xr:uid="{6FBEE288-1633-4A2E-A0BA-86C60C6CE892}">
      <text>
        <r>
          <rPr>
            <sz val="9"/>
            <color indexed="81"/>
            <rFont val="MS P ゴシック"/>
            <family val="3"/>
            <charset val="128"/>
          </rPr>
          <t>利用者名簿に入力すると自動で入力されます。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国立青少年教育振興機構</author>
  </authors>
  <commentList>
    <comment ref="Q3" authorId="0" shapeId="0" xr:uid="{00000000-0006-0000-0800-000001000000}">
      <text>
        <r>
          <rPr>
            <sz val="9"/>
            <color indexed="81"/>
            <rFont val="ＭＳ Ｐゴシック"/>
            <family val="3"/>
            <charset val="128"/>
          </rPr>
          <t>利用申込書の【団体名】が
反映されます。</t>
        </r>
      </text>
    </comment>
    <comment ref="AJ3" authorId="0" shapeId="0" xr:uid="{00000000-0006-0000-0800-000002000000}">
      <text>
        <r>
          <rPr>
            <sz val="9"/>
            <color indexed="81"/>
            <rFont val="ＭＳ Ｐゴシック"/>
            <family val="3"/>
            <charset val="128"/>
          </rPr>
          <t>利用申込書の【連絡担当者氏名】が
反映されます。</t>
        </r>
      </text>
    </comment>
  </commentList>
</comments>
</file>

<file path=xl/sharedStrings.xml><?xml version="1.0" encoding="utf-8"?>
<sst xmlns="http://schemas.openxmlformats.org/spreadsheetml/2006/main" count="4460" uniqueCount="479">
  <si>
    <t>施設記入欄</t>
    <rPh sb="0" eb="2">
      <t>シセツ</t>
    </rPh>
    <rPh sb="2" eb="5">
      <t>キニュウラン</t>
    </rPh>
    <phoneticPr fontId="22"/>
  </si>
  <si>
    <t>団体区分</t>
    <rPh sb="0" eb="2">
      <t>ダンタイ</t>
    </rPh>
    <rPh sb="2" eb="4">
      <t>クブン</t>
    </rPh>
    <phoneticPr fontId="22"/>
  </si>
  <si>
    <t>団体番号</t>
    <rPh sb="0" eb="2">
      <t>ダンタイ</t>
    </rPh>
    <rPh sb="2" eb="4">
      <t>バンゴウ</t>
    </rPh>
    <phoneticPr fontId="22"/>
  </si>
  <si>
    <t>青少年　 ・   一　般</t>
    <rPh sb="0" eb="3">
      <t>セイショウネン</t>
    </rPh>
    <rPh sb="9" eb="10">
      <t>イチ</t>
    </rPh>
    <rPh sb="11" eb="12">
      <t>パン</t>
    </rPh>
    <phoneticPr fontId="22"/>
  </si>
  <si>
    <t>提出日:</t>
    <rPh sb="0" eb="2">
      <t>テイシュツ</t>
    </rPh>
    <rPh sb="2" eb="3">
      <t>ヒ</t>
    </rPh>
    <phoneticPr fontId="22"/>
  </si>
  <si>
    <t>団 体 詳 細</t>
    <rPh sb="0" eb="1">
      <t>ダン</t>
    </rPh>
    <rPh sb="2" eb="3">
      <t>カラダ</t>
    </rPh>
    <rPh sb="4" eb="5">
      <t>ショウ</t>
    </rPh>
    <rPh sb="6" eb="7">
      <t>ホソ</t>
    </rPh>
    <phoneticPr fontId="22"/>
  </si>
  <si>
    <t>ふりがな</t>
    <phoneticPr fontId="22"/>
  </si>
  <si>
    <t>団 体 名</t>
    <rPh sb="0" eb="1">
      <t>ダン</t>
    </rPh>
    <rPh sb="2" eb="3">
      <t>カラダ</t>
    </rPh>
    <rPh sb="4" eb="5">
      <t>メイ</t>
    </rPh>
    <phoneticPr fontId="22"/>
  </si>
  <si>
    <t xml:space="preserve">
住　  所</t>
    <rPh sb="2" eb="3">
      <t>ジュウ</t>
    </rPh>
    <rPh sb="6" eb="7">
      <t>ショ</t>
    </rPh>
    <phoneticPr fontId="22"/>
  </si>
  <si>
    <t>〒</t>
    <phoneticPr fontId="22"/>
  </si>
  <si>
    <t>自宅 ・ 職場</t>
    <rPh sb="0" eb="2">
      <t>ジタク</t>
    </rPh>
    <rPh sb="5" eb="7">
      <t>ショクバ</t>
    </rPh>
    <phoneticPr fontId="22"/>
  </si>
  <si>
    <t>(</t>
    <phoneticPr fontId="22"/>
  </si>
  <si>
    <t>)</t>
    <phoneticPr fontId="22"/>
  </si>
  <si>
    <r>
      <t xml:space="preserve">氏　　名
</t>
    </r>
    <r>
      <rPr>
        <sz val="8"/>
        <rFont val="ＭＳ Ｐゴシック"/>
        <family val="3"/>
        <charset val="128"/>
      </rPr>
      <t>(学校長など)</t>
    </r>
    <rPh sb="0" eb="1">
      <t>シ</t>
    </rPh>
    <rPh sb="3" eb="4">
      <t>メイ</t>
    </rPh>
    <rPh sb="6" eb="9">
      <t>ガッコウチョウ</t>
    </rPh>
    <phoneticPr fontId="22"/>
  </si>
  <si>
    <t>※ﾋﾞﾙ名等も記入してください。</t>
    <phoneticPr fontId="22"/>
  </si>
  <si>
    <t>連 絡 先</t>
    <rPh sb="0" eb="1">
      <t>レン</t>
    </rPh>
    <rPh sb="2" eb="3">
      <t>ラク</t>
    </rPh>
    <rPh sb="4" eb="5">
      <t>サキ</t>
    </rPh>
    <phoneticPr fontId="22"/>
  </si>
  <si>
    <t>TEL</t>
    <phoneticPr fontId="22"/>
  </si>
  <si>
    <t>019-688-4221</t>
    <phoneticPr fontId="22"/>
  </si>
  <si>
    <t>FAX</t>
    <phoneticPr fontId="22"/>
  </si>
  <si>
    <t>019-688-5047</t>
    <phoneticPr fontId="22"/>
  </si>
  <si>
    <t>携帯番号</t>
    <rPh sb="0" eb="2">
      <t>ケイタイ</t>
    </rPh>
    <rPh sb="2" eb="4">
      <t>バンゴウ</t>
    </rPh>
    <phoneticPr fontId="22"/>
  </si>
  <si>
    <t>※</t>
    <phoneticPr fontId="22"/>
  </si>
  <si>
    <t>団体詳細と連絡担当者が同じ場合でも、「連絡担当者」の欄に記入してください。</t>
    <phoneticPr fontId="22"/>
  </si>
  <si>
    <t>連絡担当者</t>
    <rPh sb="0" eb="2">
      <t>レンラク</t>
    </rPh>
    <rPh sb="2" eb="5">
      <t>タントウシャ</t>
    </rPh>
    <phoneticPr fontId="22"/>
  </si>
  <si>
    <t>氏　　名</t>
    <rPh sb="0" eb="1">
      <t>シ</t>
    </rPh>
    <rPh sb="3" eb="4">
      <t>メイ</t>
    </rPh>
    <phoneticPr fontId="22"/>
  </si>
  <si>
    <t>メール
アドレス</t>
    <phoneticPr fontId="22"/>
  </si>
  <si>
    <t>利用目的</t>
    <rPh sb="0" eb="1">
      <t>リ</t>
    </rPh>
    <rPh sb="1" eb="2">
      <t>ヨウ</t>
    </rPh>
    <rPh sb="2" eb="3">
      <t>メ</t>
    </rPh>
    <rPh sb="3" eb="4">
      <t>マト</t>
    </rPh>
    <phoneticPr fontId="22"/>
  </si>
  <si>
    <t>・</t>
    <phoneticPr fontId="22"/>
  </si>
  <si>
    <t>利用期間</t>
    <rPh sb="0" eb="1">
      <t>リ</t>
    </rPh>
    <rPh sb="1" eb="2">
      <t>ヨウ</t>
    </rPh>
    <rPh sb="2" eb="3">
      <t>キ</t>
    </rPh>
    <rPh sb="3" eb="4">
      <t>アイダ</t>
    </rPh>
    <phoneticPr fontId="22"/>
  </si>
  <si>
    <t>宿泊数</t>
    <rPh sb="0" eb="1">
      <t>ヤド</t>
    </rPh>
    <rPh sb="1" eb="2">
      <t>ハク</t>
    </rPh>
    <rPh sb="2" eb="3">
      <t>カズ</t>
    </rPh>
    <phoneticPr fontId="22"/>
  </si>
  <si>
    <t>泊</t>
    <rPh sb="0" eb="1">
      <t>ハク</t>
    </rPh>
    <phoneticPr fontId="22"/>
  </si>
  <si>
    <t>日</t>
    <rPh sb="0" eb="1">
      <t>ニチ</t>
    </rPh>
    <phoneticPr fontId="22"/>
  </si>
  <si>
    <t>到着予定時刻</t>
    <rPh sb="0" eb="2">
      <t>トウチャク</t>
    </rPh>
    <rPh sb="2" eb="4">
      <t>ヨテイ</t>
    </rPh>
    <rPh sb="4" eb="6">
      <t>ジコク</t>
    </rPh>
    <phoneticPr fontId="22"/>
  </si>
  <si>
    <t>【</t>
    <phoneticPr fontId="22"/>
  </si>
  <si>
    <t>】</t>
    <phoneticPr fontId="22"/>
  </si>
  <si>
    <t>出発予定時刻</t>
    <rPh sb="0" eb="2">
      <t>シュッパツ</t>
    </rPh>
    <rPh sb="2" eb="4">
      <t>ヨテイ</t>
    </rPh>
    <rPh sb="4" eb="6">
      <t>ジコク</t>
    </rPh>
    <phoneticPr fontId="22"/>
  </si>
  <si>
    <t>送迎バス
希望</t>
    <rPh sb="0" eb="2">
      <t>ソウゲイ</t>
    </rPh>
    <rPh sb="5" eb="7">
      <t>キボウ</t>
    </rPh>
    <phoneticPr fontId="22"/>
  </si>
  <si>
    <t>迎え希望時刻</t>
    <rPh sb="0" eb="1">
      <t>ムカ</t>
    </rPh>
    <rPh sb="2" eb="4">
      <t>キボウ</t>
    </rPh>
    <rPh sb="4" eb="6">
      <t>ジコク</t>
    </rPh>
    <phoneticPr fontId="22"/>
  </si>
  <si>
    <t>送り希望時刻</t>
    <rPh sb="0" eb="1">
      <t>オク</t>
    </rPh>
    <rPh sb="2" eb="4">
      <t>キボウ</t>
    </rPh>
    <rPh sb="4" eb="6">
      <t>ジコク</t>
    </rPh>
    <phoneticPr fontId="22"/>
  </si>
  <si>
    <t>迎え希望場所</t>
    <rPh sb="0" eb="1">
      <t>ムカ</t>
    </rPh>
    <rPh sb="2" eb="4">
      <t>キボウ</t>
    </rPh>
    <rPh sb="4" eb="6">
      <t>バショ</t>
    </rPh>
    <phoneticPr fontId="22"/>
  </si>
  <si>
    <t>送り希望場所</t>
    <rPh sb="0" eb="1">
      <t>オク</t>
    </rPh>
    <rPh sb="2" eb="4">
      <t>キボウ</t>
    </rPh>
    <rPh sb="4" eb="6">
      <t>バショ</t>
    </rPh>
    <phoneticPr fontId="22"/>
  </si>
  <si>
    <t>利用人数は、利用期間中の最大人数を記入してください。</t>
    <rPh sb="0" eb="2">
      <t>リヨウ</t>
    </rPh>
    <rPh sb="2" eb="4">
      <t>ニンズウ</t>
    </rPh>
    <rPh sb="6" eb="8">
      <t>リヨウ</t>
    </rPh>
    <rPh sb="8" eb="11">
      <t>キカンチュウ</t>
    </rPh>
    <rPh sb="12" eb="14">
      <t>サイダイ</t>
    </rPh>
    <rPh sb="14" eb="16">
      <t>ニンズウ</t>
    </rPh>
    <rPh sb="17" eb="19">
      <t>キニュウ</t>
    </rPh>
    <phoneticPr fontId="22"/>
  </si>
  <si>
    <t>未就学児</t>
    <rPh sb="0" eb="4">
      <t>ミシュウガクジ</t>
    </rPh>
    <phoneticPr fontId="22"/>
  </si>
  <si>
    <t>小学生</t>
    <rPh sb="0" eb="3">
      <t>ショウガクセイ</t>
    </rPh>
    <phoneticPr fontId="22"/>
  </si>
  <si>
    <t>中学生</t>
    <rPh sb="0" eb="3">
      <t>チュウガクセイ</t>
    </rPh>
    <phoneticPr fontId="22"/>
  </si>
  <si>
    <t>高校生</t>
    <rPh sb="0" eb="2">
      <t>コウコウ</t>
    </rPh>
    <rPh sb="2" eb="3">
      <t>セイ</t>
    </rPh>
    <phoneticPr fontId="22"/>
  </si>
  <si>
    <t>大学生等</t>
    <rPh sb="0" eb="4">
      <t>ダイガクセイトウ</t>
    </rPh>
    <phoneticPr fontId="22"/>
  </si>
  <si>
    <r>
      <t xml:space="preserve">社会人
</t>
    </r>
    <r>
      <rPr>
        <sz val="8"/>
        <rFont val="ＭＳ Ｐゴシック"/>
        <family val="3"/>
        <charset val="128"/>
      </rPr>
      <t>(29歳以下)</t>
    </r>
    <rPh sb="0" eb="3">
      <t>シャカイジン</t>
    </rPh>
    <rPh sb="7" eb="8">
      <t>サイ</t>
    </rPh>
    <rPh sb="8" eb="10">
      <t>イカ</t>
    </rPh>
    <phoneticPr fontId="22"/>
  </si>
  <si>
    <r>
      <t xml:space="preserve">社会人
</t>
    </r>
    <r>
      <rPr>
        <sz val="8"/>
        <rFont val="ＭＳ Ｐゴシック"/>
        <family val="3"/>
        <charset val="128"/>
      </rPr>
      <t>(30歳以上)</t>
    </r>
    <r>
      <rPr>
        <sz val="11"/>
        <rFont val="ＭＳ Ｐゴシック"/>
        <family val="3"/>
        <charset val="128"/>
      </rPr>
      <t/>
    </r>
    <rPh sb="0" eb="3">
      <t>シャカイジン</t>
    </rPh>
    <rPh sb="7" eb="8">
      <t>サイ</t>
    </rPh>
    <rPh sb="8" eb="10">
      <t>イジョウ</t>
    </rPh>
    <phoneticPr fontId="22"/>
  </si>
  <si>
    <r>
      <t xml:space="preserve">　　計  </t>
    </r>
    <r>
      <rPr>
        <sz val="7"/>
        <rFont val="ＭＳ Ｐゴシック"/>
        <family val="3"/>
        <charset val="128"/>
      </rPr>
      <t>（内引率、指導者等）</t>
    </r>
    <rPh sb="2" eb="3">
      <t>ケイ</t>
    </rPh>
    <rPh sb="6" eb="7">
      <t>ウチ</t>
    </rPh>
    <rPh sb="7" eb="9">
      <t>インソツ</t>
    </rPh>
    <rPh sb="10" eb="13">
      <t>シドウシャ</t>
    </rPh>
    <rPh sb="13" eb="14">
      <t>トウ</t>
    </rPh>
    <phoneticPr fontId="22"/>
  </si>
  <si>
    <t>合計</t>
    <rPh sb="0" eb="2">
      <t>ゴウケイ</t>
    </rPh>
    <phoneticPr fontId="22"/>
  </si>
  <si>
    <t>宿泊
利用人数</t>
    <rPh sb="0" eb="2">
      <t>シュクハク</t>
    </rPh>
    <rPh sb="3" eb="4">
      <t>リ</t>
    </rPh>
    <rPh sb="4" eb="5">
      <t>ヨウ</t>
    </rPh>
    <rPh sb="5" eb="6">
      <t>ジン</t>
    </rPh>
    <rPh sb="6" eb="7">
      <t>スウ</t>
    </rPh>
    <phoneticPr fontId="22"/>
  </si>
  <si>
    <t>男</t>
    <rPh sb="0" eb="1">
      <t>オトコ</t>
    </rPh>
    <phoneticPr fontId="22"/>
  </si>
  <si>
    <t>名</t>
    <rPh sb="0" eb="1">
      <t>メイ</t>
    </rPh>
    <phoneticPr fontId="22"/>
  </si>
  <si>
    <t>女</t>
    <rPh sb="0" eb="1">
      <t>オンナ</t>
    </rPh>
    <phoneticPr fontId="22"/>
  </si>
  <si>
    <t>日帰り
利用人数</t>
    <rPh sb="0" eb="2">
      <t>ヒガエ</t>
    </rPh>
    <rPh sb="4" eb="6">
      <t>リヨウ</t>
    </rPh>
    <rPh sb="6" eb="8">
      <t>ニンズウ</t>
    </rPh>
    <phoneticPr fontId="22"/>
  </si>
  <si>
    <t>備　 　考</t>
    <rPh sb="0" eb="1">
      <t>ソナエ</t>
    </rPh>
    <rPh sb="4" eb="5">
      <t>コウ</t>
    </rPh>
    <phoneticPr fontId="22"/>
  </si>
  <si>
    <t>【下記の欄でご希望のところに○をつけてください。】</t>
    <rPh sb="1" eb="3">
      <t>カキ</t>
    </rPh>
    <rPh sb="4" eb="5">
      <t>ラン</t>
    </rPh>
    <rPh sb="7" eb="9">
      <t>キボウ</t>
    </rPh>
    <phoneticPr fontId="22"/>
  </si>
  <si>
    <t>の送付を希望</t>
    <rPh sb="4" eb="6">
      <t>キボウ</t>
    </rPh>
    <phoneticPr fontId="22"/>
  </si>
  <si>
    <t>す る</t>
    <phoneticPr fontId="22"/>
  </si>
  <si>
    <t>しない</t>
    <phoneticPr fontId="22"/>
  </si>
  <si>
    <t>※</t>
    <phoneticPr fontId="22"/>
  </si>
  <si>
    <t>利用申込書等に記載された氏名、住所、電話番号などの「個人情報」は、施設利用状況の把握管理等に使用する</t>
    <phoneticPr fontId="22"/>
  </si>
  <si>
    <t>ものであり、本人の承諾なくそれ以外の利用目的に使用したり、第三者へ情報を提供することはありません。</t>
    <phoneticPr fontId="22"/>
  </si>
  <si>
    <t>利用申込書</t>
    <rPh sb="0" eb="2">
      <t>リヨウ</t>
    </rPh>
    <rPh sb="2" eb="5">
      <t>モウシコミショ</t>
    </rPh>
    <phoneticPr fontId="22"/>
  </si>
  <si>
    <t>※ｱﾊﾟｰﾄ名等も記入してください。</t>
    <phoneticPr fontId="22"/>
  </si>
  <si>
    <t>～</t>
    <phoneticPr fontId="22"/>
  </si>
  <si>
    <t>※事前に電話予約が必要です。</t>
    <phoneticPr fontId="22"/>
  </si>
  <si>
    <t>月</t>
    <rPh sb="0" eb="1">
      <t>ツキ</t>
    </rPh>
    <phoneticPr fontId="22"/>
  </si>
  <si>
    <t>昼食</t>
    <rPh sb="0" eb="2">
      <t>チュウショク</t>
    </rPh>
    <phoneticPr fontId="22"/>
  </si>
  <si>
    <t>活動日程表</t>
    <rPh sb="0" eb="2">
      <t>カツドウ</t>
    </rPh>
    <rPh sb="2" eb="5">
      <t>ニッテイヒョウ</t>
    </rPh>
    <phoneticPr fontId="22"/>
  </si>
  <si>
    <t>団 体 名：</t>
    <rPh sb="0" eb="1">
      <t>ダン</t>
    </rPh>
    <rPh sb="2" eb="3">
      <t>カラダ</t>
    </rPh>
    <rPh sb="4" eb="5">
      <t>メイ</t>
    </rPh>
    <phoneticPr fontId="22"/>
  </si>
  <si>
    <t>連絡担当者：</t>
    <rPh sb="0" eb="2">
      <t>レンラク</t>
    </rPh>
    <rPh sb="2" eb="4">
      <t>タントウ</t>
    </rPh>
    <rPh sb="4" eb="5">
      <t>シャ</t>
    </rPh>
    <phoneticPr fontId="22"/>
  </si>
  <si>
    <t>提出日：</t>
    <rPh sb="0" eb="3">
      <t>テイシュツビ</t>
    </rPh>
    <phoneticPr fontId="22"/>
  </si>
  <si>
    <t>生活時間</t>
    <rPh sb="0" eb="2">
      <t>セイカツ</t>
    </rPh>
    <rPh sb="2" eb="4">
      <t>ジカン</t>
    </rPh>
    <phoneticPr fontId="22"/>
  </si>
  <si>
    <t>朝の
つどい</t>
    <rPh sb="0" eb="1">
      <t>アサ</t>
    </rPh>
    <phoneticPr fontId="22"/>
  </si>
  <si>
    <t>朝食</t>
    <rPh sb="0" eb="2">
      <t>チョウショク</t>
    </rPh>
    <phoneticPr fontId="22"/>
  </si>
  <si>
    <t xml:space="preserve"> 夕べの
 つどい</t>
    <rPh sb="1" eb="2">
      <t>ユウ</t>
    </rPh>
    <phoneticPr fontId="22"/>
  </si>
  <si>
    <t>消灯</t>
    <rPh sb="0" eb="2">
      <t>ショウトウ</t>
    </rPh>
    <phoneticPr fontId="22"/>
  </si>
  <si>
    <t>夕食(17:30～19:30)</t>
    <rPh sb="0" eb="2">
      <t>ユウショク</t>
    </rPh>
    <phoneticPr fontId="22"/>
  </si>
  <si>
    <t>(22:30)</t>
    <phoneticPr fontId="22"/>
  </si>
  <si>
    <t>時間帯</t>
    <rPh sb="0" eb="3">
      <t>ジカンタイ</t>
    </rPh>
    <phoneticPr fontId="22"/>
  </si>
  <si>
    <t>宿泊者数</t>
    <rPh sb="0" eb="3">
      <t>シュクハクシャ</t>
    </rPh>
    <rPh sb="3" eb="4">
      <t>スウ</t>
    </rPh>
    <phoneticPr fontId="22"/>
  </si>
  <si>
    <t>日帰り数</t>
    <rPh sb="0" eb="2">
      <t>ヒガエ</t>
    </rPh>
    <rPh sb="3" eb="4">
      <t>スウ</t>
    </rPh>
    <phoneticPr fontId="22"/>
  </si>
  <si>
    <t>備考</t>
    <rPh sb="0" eb="1">
      <t>ソナエ</t>
    </rPh>
    <rPh sb="1" eb="2">
      <t>コウ</t>
    </rPh>
    <phoneticPr fontId="22"/>
  </si>
  <si>
    <t>晴天時</t>
    <rPh sb="0" eb="3">
      <t>セイテンジ</t>
    </rPh>
    <phoneticPr fontId="22"/>
  </si>
  <si>
    <t>希望
活動場所</t>
    <rPh sb="0" eb="2">
      <t>キボウ</t>
    </rPh>
    <rPh sb="3" eb="5">
      <t>カツドウ</t>
    </rPh>
    <rPh sb="5" eb="7">
      <t>バショ</t>
    </rPh>
    <phoneticPr fontId="22"/>
  </si>
  <si>
    <t>雨天時</t>
    <rPh sb="0" eb="3">
      <t>ウテンジ</t>
    </rPh>
    <phoneticPr fontId="22"/>
  </si>
  <si>
    <t>計</t>
    <rPh sb="0" eb="1">
      <t>ケイ</t>
    </rPh>
    <phoneticPr fontId="22"/>
  </si>
  <si>
    <t>※ 「活動日程表の記入例」をご参照の上、ご記入ください。</t>
    <rPh sb="3" eb="5">
      <t>カツドウ</t>
    </rPh>
    <rPh sb="5" eb="8">
      <t>ニッテイヒョウ</t>
    </rPh>
    <rPh sb="9" eb="12">
      <t>キニュウレイ</t>
    </rPh>
    <rPh sb="15" eb="17">
      <t>サンショウ</t>
    </rPh>
    <rPh sb="18" eb="19">
      <t>ウエ</t>
    </rPh>
    <rPh sb="21" eb="23">
      <t>キニュウ</t>
    </rPh>
    <phoneticPr fontId="22"/>
  </si>
  <si>
    <t>国立岩手山青少年交流の家</t>
    <rPh sb="0" eb="2">
      <t>コクリツ</t>
    </rPh>
    <rPh sb="2" eb="5">
      <t>イワテサン</t>
    </rPh>
    <rPh sb="5" eb="8">
      <t>セイショウネン</t>
    </rPh>
    <rPh sb="8" eb="10">
      <t>コウリュウ</t>
    </rPh>
    <rPh sb="11" eb="12">
      <t>イエ</t>
    </rPh>
    <phoneticPr fontId="22"/>
  </si>
  <si>
    <r>
      <t>※</t>
    </r>
    <r>
      <rPr>
        <sz val="10"/>
        <color indexed="17"/>
        <rFont val="ＭＳ Ｐゴシック"/>
        <family val="3"/>
        <charset val="128"/>
      </rPr>
      <t xml:space="preserve"> </t>
    </r>
    <r>
      <rPr>
        <b/>
        <u/>
        <sz val="10"/>
        <color indexed="10"/>
        <rFont val="ＭＳ Ｐゴシック"/>
        <family val="3"/>
        <charset val="128"/>
      </rPr>
      <t>ご利用日の４０前までにご提出ください。</t>
    </r>
    <r>
      <rPr>
        <sz val="8"/>
        <color indexed="10"/>
        <rFont val="ＭＳ Ｐゴシック"/>
        <family val="3"/>
        <charset val="128"/>
      </rPr>
      <t>（期限内にご提出いただけない場合、ご希望に添えない場合もあります。）</t>
    </r>
    <rPh sb="22" eb="24">
      <t>キゲン</t>
    </rPh>
    <rPh sb="24" eb="25">
      <t>ナイ</t>
    </rPh>
    <rPh sb="46" eb="48">
      <t>バアイ</t>
    </rPh>
    <phoneticPr fontId="22"/>
  </si>
  <si>
    <t>提出日：</t>
    <rPh sb="0" eb="2">
      <t>テイシュツ</t>
    </rPh>
    <rPh sb="2" eb="3">
      <t>ビ</t>
    </rPh>
    <phoneticPr fontId="22"/>
  </si>
  <si>
    <t>団体名</t>
    <rPh sb="0" eb="1">
      <t>ダン</t>
    </rPh>
    <rPh sb="1" eb="2">
      <t>カラダ</t>
    </rPh>
    <rPh sb="2" eb="3">
      <t>メイ</t>
    </rPh>
    <phoneticPr fontId="22"/>
  </si>
  <si>
    <t>１ 食数（レストラン食）</t>
    <rPh sb="2" eb="4">
      <t>ショクスウ</t>
    </rPh>
    <rPh sb="10" eb="11">
      <t>ショク</t>
    </rPh>
    <phoneticPr fontId="22"/>
  </si>
  <si>
    <t>日付（曜日）</t>
    <rPh sb="0" eb="2">
      <t>ヒヅケ</t>
    </rPh>
    <rPh sb="3" eb="5">
      <t>ヨウビ</t>
    </rPh>
    <phoneticPr fontId="22"/>
  </si>
  <si>
    <t>月</t>
    <rPh sb="0" eb="1">
      <t>ガツ</t>
    </rPh>
    <phoneticPr fontId="22"/>
  </si>
  <si>
    <t>夕食</t>
    <rPh sb="0" eb="2">
      <t>ユウショク</t>
    </rPh>
    <phoneticPr fontId="22"/>
  </si>
  <si>
    <t>中学生以上</t>
    <rPh sb="0" eb="3">
      <t>チュウガクセイ</t>
    </rPh>
    <rPh sb="3" eb="5">
      <t>イジョウ</t>
    </rPh>
    <phoneticPr fontId="22"/>
  </si>
  <si>
    <t>小学生</t>
    <rPh sb="0" eb="1">
      <t>ショウ</t>
    </rPh>
    <rPh sb="1" eb="2">
      <t>ガク</t>
    </rPh>
    <rPh sb="2" eb="3">
      <t>ショウ</t>
    </rPh>
    <phoneticPr fontId="22"/>
  </si>
  <si>
    <t>合計</t>
    <rPh sb="0" eb="1">
      <t>ゴウ</t>
    </rPh>
    <rPh sb="1" eb="2">
      <t>ケイ</t>
    </rPh>
    <phoneticPr fontId="22"/>
  </si>
  <si>
    <t>日付</t>
    <rPh sb="0" eb="2">
      <t>ヒヅケ</t>
    </rPh>
    <phoneticPr fontId="22"/>
  </si>
  <si>
    <t>班編成</t>
    <rPh sb="0" eb="1">
      <t>ハン</t>
    </rPh>
    <rPh sb="1" eb="3">
      <t>ヘンセイ</t>
    </rPh>
    <phoneticPr fontId="22"/>
  </si>
  <si>
    <t>人</t>
    <rPh sb="0" eb="1">
      <t>ニン</t>
    </rPh>
    <phoneticPr fontId="22"/>
  </si>
  <si>
    <t>班</t>
    <rPh sb="0" eb="1">
      <t>ハン</t>
    </rPh>
    <phoneticPr fontId="22"/>
  </si>
  <si>
    <t>品名</t>
    <rPh sb="0" eb="2">
      <t>ヒンメイ</t>
    </rPh>
    <phoneticPr fontId="22"/>
  </si>
  <si>
    <t>受取日</t>
    <rPh sb="0" eb="2">
      <t>ウケトリ</t>
    </rPh>
    <rPh sb="2" eb="3">
      <t>ビ</t>
    </rPh>
    <phoneticPr fontId="22"/>
  </si>
  <si>
    <t>個数</t>
    <rPh sb="0" eb="2">
      <t>コスウ</t>
    </rPh>
    <phoneticPr fontId="22"/>
  </si>
  <si>
    <t>受取時間</t>
    <rPh sb="0" eb="2">
      <t>ウケトリ</t>
    </rPh>
    <rPh sb="2" eb="4">
      <t>ジカン</t>
    </rPh>
    <phoneticPr fontId="22"/>
  </si>
  <si>
    <t>束</t>
    <rPh sb="0" eb="1">
      <t>タバ</t>
    </rPh>
    <phoneticPr fontId="22"/>
  </si>
  <si>
    <t>実施日</t>
    <rPh sb="0" eb="3">
      <t>ジッシビ</t>
    </rPh>
    <phoneticPr fontId="22"/>
  </si>
  <si>
    <t>数量</t>
    <rPh sb="0" eb="2">
      <t>スウリョウ</t>
    </rPh>
    <phoneticPr fontId="22"/>
  </si>
  <si>
    <t>Ｔ　Ｅ　Ｌ</t>
    <phoneticPr fontId="22"/>
  </si>
  <si>
    <t>食堂(売店)業務委託業者</t>
    <rPh sb="0" eb="2">
      <t>ショクドウ</t>
    </rPh>
    <rPh sb="3" eb="5">
      <t>バイテン</t>
    </rPh>
    <rPh sb="6" eb="8">
      <t>ギョウム</t>
    </rPh>
    <rPh sb="8" eb="10">
      <t>イタク</t>
    </rPh>
    <rPh sb="10" eb="12">
      <t>ギョウシャ</t>
    </rPh>
    <phoneticPr fontId="22"/>
  </si>
  <si>
    <t>利用番号</t>
    <rPh sb="0" eb="2">
      <t>リヨウ</t>
    </rPh>
    <rPh sb="2" eb="4">
      <t>バンゴウ</t>
    </rPh>
    <phoneticPr fontId="22"/>
  </si>
  <si>
    <t>野外炊事</t>
    <rPh sb="0" eb="2">
      <t>ヤガイ</t>
    </rPh>
    <rPh sb="2" eb="4">
      <t>スイジ</t>
    </rPh>
    <phoneticPr fontId="22"/>
  </si>
  <si>
    <t>備考</t>
    <rPh sb="0" eb="2">
      <t>ビコウ</t>
    </rPh>
    <phoneticPr fontId="22"/>
  </si>
  <si>
    <t>女性</t>
    <rPh sb="0" eb="2">
      <t>ジョセイ</t>
    </rPh>
    <phoneticPr fontId="22"/>
  </si>
  <si>
    <t>男性</t>
    <rPh sb="0" eb="2">
      <t>ダンセイ</t>
    </rPh>
    <phoneticPr fontId="22"/>
  </si>
  <si>
    <t>合　　　計</t>
    <rPh sb="0" eb="1">
      <t>ア</t>
    </rPh>
    <rPh sb="4" eb="5">
      <t>ケイ</t>
    </rPh>
    <phoneticPr fontId="22"/>
  </si>
  <si>
    <t>３泊目</t>
    <rPh sb="1" eb="2">
      <t>ハク</t>
    </rPh>
    <rPh sb="2" eb="3">
      <t>メ</t>
    </rPh>
    <phoneticPr fontId="22"/>
  </si>
  <si>
    <t>２泊目</t>
    <rPh sb="1" eb="2">
      <t>ハク</t>
    </rPh>
    <rPh sb="2" eb="3">
      <t>メ</t>
    </rPh>
    <phoneticPr fontId="22"/>
  </si>
  <si>
    <t>１泊目</t>
    <rPh sb="1" eb="2">
      <t>ハク</t>
    </rPh>
    <rPh sb="2" eb="3">
      <t>メ</t>
    </rPh>
    <phoneticPr fontId="22"/>
  </si>
  <si>
    <t>性別</t>
    <rPh sb="0" eb="1">
      <t>セイ</t>
    </rPh>
    <rPh sb="1" eb="2">
      <t>ベツ</t>
    </rPh>
    <phoneticPr fontId="22"/>
  </si>
  <si>
    <t>利用者氏名</t>
    <rPh sb="0" eb="3">
      <t>リヨウシャ</t>
    </rPh>
    <rPh sb="3" eb="5">
      <t>シメイ</t>
    </rPh>
    <phoneticPr fontId="22"/>
  </si>
  <si>
    <t>団　　　体　　　名</t>
    <rPh sb="0" eb="1">
      <t>ダン</t>
    </rPh>
    <rPh sb="4" eb="5">
      <t>タイ</t>
    </rPh>
    <rPh sb="8" eb="9">
      <t>メイ</t>
    </rPh>
    <phoneticPr fontId="22"/>
  </si>
  <si>
    <t>利用者名簿</t>
    <rPh sb="0" eb="3">
      <t>リヨウシャ</t>
    </rPh>
    <rPh sb="3" eb="5">
      <t>メイボ</t>
    </rPh>
    <phoneticPr fontId="22"/>
  </si>
  <si>
    <t>○</t>
  </si>
  <si>
    <t>メニュー</t>
    <phoneticPr fontId="22"/>
  </si>
  <si>
    <t>×</t>
    <phoneticPr fontId="22"/>
  </si>
  <si>
    <t>TEL：019-688-4417</t>
    <phoneticPr fontId="22"/>
  </si>
  <si>
    <t>連絡担当者</t>
  </si>
  <si>
    <t>Ｆ　Ａ　Ｘ</t>
  </si>
  <si>
    <t>携帯番号</t>
  </si>
  <si>
    <t>○</t>
    <phoneticPr fontId="22"/>
  </si>
  <si>
    <t>入浴</t>
    <rPh sb="0" eb="2">
      <t>ニュウヨク</t>
    </rPh>
    <phoneticPr fontId="22"/>
  </si>
  <si>
    <t>研修</t>
    <rPh sb="0" eb="2">
      <t>ケンシュウ</t>
    </rPh>
    <phoneticPr fontId="22"/>
  </si>
  <si>
    <t>就寝</t>
    <rPh sb="0" eb="2">
      <t>シュウシン</t>
    </rPh>
    <phoneticPr fontId="22"/>
  </si>
  <si>
    <t>館内オリエンテーリング</t>
    <rPh sb="0" eb="2">
      <t>カンナイ</t>
    </rPh>
    <phoneticPr fontId="22"/>
  </si>
  <si>
    <r>
      <t>※ ご利用日の</t>
    </r>
    <r>
      <rPr>
        <b/>
        <u val="double"/>
        <sz val="11"/>
        <color indexed="17"/>
        <rFont val="ＭＳ Ｐゴシック"/>
        <family val="3"/>
        <charset val="128"/>
      </rPr>
      <t>４０日前</t>
    </r>
    <r>
      <rPr>
        <b/>
        <sz val="11"/>
        <color indexed="17"/>
        <rFont val="ＭＳ Ｐゴシック"/>
        <family val="3"/>
        <charset val="128"/>
      </rPr>
      <t>までにご提出ください。</t>
    </r>
    <phoneticPr fontId="22"/>
  </si>
  <si>
    <t>退所
点検</t>
    <rPh sb="0" eb="2">
      <t>タイショ</t>
    </rPh>
    <rPh sb="3" eb="5">
      <t>テンケン</t>
    </rPh>
    <phoneticPr fontId="22"/>
  </si>
  <si>
    <t>　　年　　月　　日（　）</t>
    <phoneticPr fontId="22"/>
  </si>
  <si>
    <t>　　　　　　年　　月　　日（　）</t>
    <rPh sb="6" eb="7">
      <t>ネン</t>
    </rPh>
    <rPh sb="9" eb="10">
      <t>ガツ</t>
    </rPh>
    <rPh sb="12" eb="13">
      <t>ニチ</t>
    </rPh>
    <phoneticPr fontId="22"/>
  </si>
  <si>
    <t>【下記の活動については説明の希望の有無及び班数（テントは張数）をお知らせください】</t>
    <rPh sb="1" eb="3">
      <t>カキ</t>
    </rPh>
    <rPh sb="4" eb="6">
      <t>カツドウ</t>
    </rPh>
    <rPh sb="11" eb="13">
      <t>セツメイ</t>
    </rPh>
    <rPh sb="14" eb="16">
      <t>キボウ</t>
    </rPh>
    <rPh sb="17" eb="19">
      <t>ウム</t>
    </rPh>
    <rPh sb="19" eb="20">
      <t>オヨ</t>
    </rPh>
    <rPh sb="21" eb="22">
      <t>ハン</t>
    </rPh>
    <rPh sb="22" eb="23">
      <t>スウ</t>
    </rPh>
    <rPh sb="28" eb="29">
      <t>ハリ</t>
    </rPh>
    <rPh sb="29" eb="30">
      <t>スウ</t>
    </rPh>
    <rPh sb="33" eb="34">
      <t>シ</t>
    </rPh>
    <phoneticPr fontId="22"/>
  </si>
  <si>
    <t>説　明　希　望</t>
    <rPh sb="0" eb="1">
      <t>セツ</t>
    </rPh>
    <rPh sb="2" eb="3">
      <t>メイ</t>
    </rPh>
    <rPh sb="4" eb="5">
      <t>マレ</t>
    </rPh>
    <rPh sb="6" eb="7">
      <t>ボウ</t>
    </rPh>
    <phoneticPr fontId="22"/>
  </si>
  <si>
    <t>班　　　数</t>
    <rPh sb="0" eb="1">
      <t>ハン</t>
    </rPh>
    <rPh sb="4" eb="5">
      <t>スウ</t>
    </rPh>
    <phoneticPr fontId="22"/>
  </si>
  <si>
    <t>活　　　　　動　　　　　名</t>
    <rPh sb="0" eb="1">
      <t>カツ</t>
    </rPh>
    <rPh sb="6" eb="7">
      <t>ドウ</t>
    </rPh>
    <rPh sb="12" eb="13">
      <t>メイ</t>
    </rPh>
    <phoneticPr fontId="22"/>
  </si>
  <si>
    <t>有　・　無</t>
    <rPh sb="0" eb="1">
      <t>ユウ</t>
    </rPh>
    <rPh sb="4" eb="5">
      <t>ム</t>
    </rPh>
    <phoneticPr fontId="22"/>
  </si>
  <si>
    <t>テント設営・撤収</t>
    <rPh sb="3" eb="5">
      <t>セツエイ</t>
    </rPh>
    <rPh sb="6" eb="8">
      <t>テッシュウ</t>
    </rPh>
    <phoneticPr fontId="22"/>
  </si>
  <si>
    <t>オリエンテーリング等※1</t>
    <rPh sb="9" eb="10">
      <t>ラ</t>
    </rPh>
    <phoneticPr fontId="22"/>
  </si>
  <si>
    <t>活　　　動　　　名</t>
    <rPh sb="0" eb="1">
      <t>カツ</t>
    </rPh>
    <rPh sb="4" eb="5">
      <t>ドウ</t>
    </rPh>
    <rPh sb="8" eb="9">
      <t>メイ</t>
    </rPh>
    <phoneticPr fontId="22"/>
  </si>
  <si>
    <t>張</t>
    <rPh sb="0" eb="1">
      <t>ハリ</t>
    </rPh>
    <phoneticPr fontId="22"/>
  </si>
  <si>
    <t>※2はふぉとラリーを含む</t>
    <rPh sb="10" eb="11">
      <t>フク</t>
    </rPh>
    <phoneticPr fontId="22"/>
  </si>
  <si>
    <t>幼児用館内オリエンテーリング等※2</t>
    <rPh sb="0" eb="3">
      <t>ヨウジヨウ</t>
    </rPh>
    <phoneticPr fontId="22"/>
  </si>
  <si>
    <t>・日程表
・宿泊室割振
・清掃割振表</t>
    <rPh sb="1" eb="4">
      <t>ニッテイヒョウ</t>
    </rPh>
    <phoneticPr fontId="22"/>
  </si>
  <si>
    <t>（</t>
    <phoneticPr fontId="22"/>
  </si>
  <si>
    <t>メール</t>
    <phoneticPr fontId="22"/>
  </si>
  <si>
    <t>郵送</t>
    <rPh sb="0" eb="2">
      <t>ユウソウ</t>
    </rPh>
    <phoneticPr fontId="22"/>
  </si>
  <si>
    <t>）</t>
    <phoneticPr fontId="22"/>
  </si>
  <si>
    <r>
      <rPr>
        <sz val="9"/>
        <rFont val="ＭＳ Ｐゴシック"/>
        <family val="3"/>
        <charset val="128"/>
      </rPr>
      <t>本館</t>
    </r>
    <r>
      <rPr>
        <sz val="6"/>
        <rFont val="ＭＳ Ｐゴシック"/>
        <family val="3"/>
        <charset val="128"/>
      </rPr>
      <t xml:space="preserve">
</t>
    </r>
    <r>
      <rPr>
        <sz val="9"/>
        <rFont val="ＭＳ Ｐゴシック"/>
        <family val="3"/>
        <charset val="128"/>
      </rPr>
      <t>曲り家</t>
    </r>
    <rPh sb="0" eb="2">
      <t>ホンカン</t>
    </rPh>
    <rPh sb="4" eb="5">
      <t>マガ</t>
    </rPh>
    <rPh sb="6" eb="7">
      <t>イエ</t>
    </rPh>
    <phoneticPr fontId="22"/>
  </si>
  <si>
    <r>
      <rPr>
        <sz val="9"/>
        <rFont val="ＭＳ Ｐゴシック"/>
        <family val="3"/>
        <charset val="128"/>
      </rPr>
      <t>キャンプ場</t>
    </r>
    <r>
      <rPr>
        <sz val="6"/>
        <rFont val="ＭＳ Ｐゴシック"/>
        <family val="3"/>
        <charset val="128"/>
      </rPr>
      <t xml:space="preserve">
</t>
    </r>
    <r>
      <rPr>
        <sz val="9"/>
        <rFont val="ＭＳ Ｐゴシック"/>
        <family val="3"/>
        <charset val="128"/>
      </rPr>
      <t>曲り家キャンプ場</t>
    </r>
    <rPh sb="4" eb="5">
      <t>ジョウ</t>
    </rPh>
    <rPh sb="7" eb="8">
      <t>マガ</t>
    </rPh>
    <rPh sb="9" eb="10">
      <t>イエ</t>
    </rPh>
    <rPh sb="14" eb="15">
      <t>ジョウ</t>
    </rPh>
    <phoneticPr fontId="22"/>
  </si>
  <si>
    <r>
      <rPr>
        <sz val="9"/>
        <rFont val="ＭＳ Ｐゴシック"/>
        <family val="3"/>
        <charset val="128"/>
      </rPr>
      <t>・</t>
    </r>
    <r>
      <rPr>
        <sz val="6"/>
        <rFont val="ＭＳ Ｐゴシック"/>
        <family val="3"/>
        <charset val="128"/>
      </rPr>
      <t xml:space="preserve">
</t>
    </r>
    <r>
      <rPr>
        <sz val="9"/>
        <rFont val="ＭＳ Ｐゴシック"/>
        <family val="3"/>
        <charset val="128"/>
      </rPr>
      <t>・</t>
    </r>
    <phoneticPr fontId="22"/>
  </si>
  <si>
    <r>
      <t xml:space="preserve">宿泊場所
</t>
    </r>
    <r>
      <rPr>
        <sz val="5"/>
        <rFont val="ＭＳ Ｐゴシック"/>
        <family val="3"/>
        <charset val="128"/>
      </rPr>
      <t>※希望するものに○をつけてください。</t>
    </r>
    <rPh sb="2" eb="4">
      <t>バショ</t>
    </rPh>
    <rPh sb="6" eb="8">
      <t>キボウ</t>
    </rPh>
    <phoneticPr fontId="22"/>
  </si>
  <si>
    <t>(7:00～)</t>
    <phoneticPr fontId="22"/>
  </si>
  <si>
    <t>(7:30～9:00)</t>
    <phoneticPr fontId="22"/>
  </si>
  <si>
    <t>(12:00～13:30)</t>
    <phoneticPr fontId="22"/>
  </si>
  <si>
    <t>(17:00～)</t>
    <phoneticPr fontId="22"/>
  </si>
  <si>
    <t>本 館
・
曲り家
・
ｷｬﾝﾌﾟ場
・
曲り家
ｷｬﾝﾌﾟ場</t>
    <rPh sb="0" eb="1">
      <t>ホン</t>
    </rPh>
    <rPh sb="2" eb="3">
      <t>カン</t>
    </rPh>
    <rPh sb="6" eb="7">
      <t>マガ</t>
    </rPh>
    <rPh sb="8" eb="9">
      <t>イエ</t>
    </rPh>
    <rPh sb="17" eb="18">
      <t>ジョウ</t>
    </rPh>
    <rPh sb="21" eb="22">
      <t>マガ</t>
    </rPh>
    <rPh sb="23" eb="24">
      <t>イエ</t>
    </rPh>
    <rPh sb="30" eb="31">
      <t>ジョウ</t>
    </rPh>
    <phoneticPr fontId="22"/>
  </si>
  <si>
    <t>キャンプファイヤー</t>
    <phoneticPr fontId="22"/>
  </si>
  <si>
    <t>キャンドルのつどい</t>
    <phoneticPr fontId="22"/>
  </si>
  <si>
    <t>ホール</t>
    <phoneticPr fontId="22"/>
  </si>
  <si>
    <t>グラウンドゴルフ・ディスクゴルフ</t>
    <phoneticPr fontId="22"/>
  </si>
  <si>
    <t>※曲り家、曲り家キャンプ場の利用は５月から10月までとなります。</t>
    <phoneticPr fontId="22"/>
  </si>
  <si>
    <r>
      <t>※「希望する」に○をつけた場合は｢連絡担当者｣宛に書類を発送いたしますので「メール」または「郵送」いずれか希望する送付方法にも○をつけてください。
※メールで送付する場合はPDF形式でファイルを送付します。</t>
    </r>
    <r>
      <rPr>
        <sz val="7.5"/>
        <rFont val="ＭＳ Ｐゴシック"/>
        <family val="3"/>
        <charset val="128"/>
      </rPr>
      <t xml:space="preserve">
※「希望しない」に○をつけた場合は、チェックイン当日にお知らせいたします。</t>
    </r>
    <rPh sb="25" eb="27">
      <t>ショルイ</t>
    </rPh>
    <rPh sb="28" eb="30">
      <t>ハッソウ</t>
    </rPh>
    <rPh sb="46" eb="48">
      <t>ユウソウ</t>
    </rPh>
    <rPh sb="53" eb="55">
      <t>キボウ</t>
    </rPh>
    <rPh sb="57" eb="59">
      <t>ソウフ</t>
    </rPh>
    <rPh sb="59" eb="61">
      <t>ホウホウ</t>
    </rPh>
    <rPh sb="79" eb="81">
      <t>ソウフ</t>
    </rPh>
    <rPh sb="83" eb="85">
      <t>バアイ</t>
    </rPh>
    <rPh sb="89" eb="91">
      <t>ケイシキ</t>
    </rPh>
    <rPh sb="97" eb="99">
      <t>ソウフ</t>
    </rPh>
    <phoneticPr fontId="22"/>
  </si>
  <si>
    <t>(8:45～)</t>
    <phoneticPr fontId="22"/>
  </si>
  <si>
    <t>退所点検（退所日のみ）</t>
    <rPh sb="0" eb="2">
      <t>タイショ</t>
    </rPh>
    <rPh sb="2" eb="4">
      <t>テンケン</t>
    </rPh>
    <rPh sb="5" eb="7">
      <t>タイショ</t>
    </rPh>
    <rPh sb="7" eb="8">
      <t>ヒ</t>
    </rPh>
    <phoneticPr fontId="22"/>
  </si>
  <si>
    <t>男</t>
  </si>
  <si>
    <t>女</t>
  </si>
  <si>
    <t>宿泊</t>
    <rPh sb="0" eb="2">
      <t>シュクハク</t>
    </rPh>
    <phoneticPr fontId="22"/>
  </si>
  <si>
    <t>日帰り</t>
    <rPh sb="0" eb="2">
      <t>ヒガエ</t>
    </rPh>
    <phoneticPr fontId="22"/>
  </si>
  <si>
    <t/>
  </si>
  <si>
    <t>　　年　　月　　日（　）</t>
  </si>
  <si>
    <t>男</t>
    <phoneticPr fontId="22"/>
  </si>
  <si>
    <t>　　</t>
  </si>
  <si>
    <t>※1はショコラオリエンテーリング、グリーンアドベンチャー、ビンゴウォーキング、どうぶつ発見オリエンテーリングを含む</t>
    <rPh sb="43" eb="45">
      <t>ハッケン</t>
    </rPh>
    <rPh sb="55" eb="56">
      <t>フク</t>
    </rPh>
    <phoneticPr fontId="22"/>
  </si>
  <si>
    <t>年</t>
    <rPh sb="0" eb="1">
      <t>ネン</t>
    </rPh>
    <phoneticPr fontId="22"/>
  </si>
  <si>
    <t>月</t>
    <rPh sb="0" eb="1">
      <t>ガツ</t>
    </rPh>
    <phoneticPr fontId="22"/>
  </si>
  <si>
    <t>日</t>
    <rPh sb="0" eb="1">
      <t>ニチ</t>
    </rPh>
    <phoneticPr fontId="22"/>
  </si>
  <si>
    <t>フリガナ</t>
  </si>
  <si>
    <t>フリガナ</t>
    <phoneticPr fontId="22"/>
  </si>
  <si>
    <t>利用目的</t>
    <rPh sb="0" eb="2">
      <t>リヨウ</t>
    </rPh>
    <rPh sb="2" eb="4">
      <t>モクテキ</t>
    </rPh>
    <phoneticPr fontId="22"/>
  </si>
  <si>
    <t>宿泊場所</t>
    <rPh sb="0" eb="2">
      <t>シュクハク</t>
    </rPh>
    <rPh sb="2" eb="4">
      <t>バショ</t>
    </rPh>
    <phoneticPr fontId="22"/>
  </si>
  <si>
    <t>到着予定時刻</t>
    <phoneticPr fontId="22"/>
  </si>
  <si>
    <t>～</t>
    <phoneticPr fontId="22"/>
  </si>
  <si>
    <t>(月)</t>
    <rPh sb="1" eb="2">
      <t>ゲツ</t>
    </rPh>
    <phoneticPr fontId="22"/>
  </si>
  <si>
    <t>(火)</t>
    <rPh sb="1" eb="2">
      <t>カ</t>
    </rPh>
    <phoneticPr fontId="22"/>
  </si>
  <si>
    <t>(水)</t>
    <rPh sb="1" eb="2">
      <t>スイ</t>
    </rPh>
    <phoneticPr fontId="22"/>
  </si>
  <si>
    <t>(木)</t>
    <rPh sb="1" eb="2">
      <t>モク</t>
    </rPh>
    <phoneticPr fontId="22"/>
  </si>
  <si>
    <t>(金)</t>
    <rPh sb="1" eb="2">
      <t>キン</t>
    </rPh>
    <phoneticPr fontId="22"/>
  </si>
  <si>
    <t>(土)</t>
    <rPh sb="1" eb="2">
      <t>ド</t>
    </rPh>
    <phoneticPr fontId="22"/>
  </si>
  <si>
    <t>(日)</t>
    <rPh sb="1" eb="2">
      <t>ニチ</t>
    </rPh>
    <phoneticPr fontId="22"/>
  </si>
  <si>
    <t>/</t>
    <phoneticPr fontId="22"/>
  </si>
  <si>
    <t>高等学校生</t>
    <rPh sb="0" eb="2">
      <t>コウトウ</t>
    </rPh>
    <rPh sb="2" eb="4">
      <t>ガッコウ</t>
    </rPh>
    <rPh sb="4" eb="5">
      <t>セイ</t>
    </rPh>
    <phoneticPr fontId="22"/>
  </si>
  <si>
    <t>中等教育学校生</t>
    <rPh sb="0" eb="2">
      <t>チュウトウ</t>
    </rPh>
    <rPh sb="2" eb="4">
      <t>キョウイク</t>
    </rPh>
    <rPh sb="4" eb="6">
      <t>ガッコウ</t>
    </rPh>
    <rPh sb="6" eb="7">
      <t>セイ</t>
    </rPh>
    <phoneticPr fontId="22"/>
  </si>
  <si>
    <t>宿泊利用</t>
    <rPh sb="0" eb="2">
      <t>シュクハク</t>
    </rPh>
    <rPh sb="2" eb="4">
      <t>リヨウ</t>
    </rPh>
    <phoneticPr fontId="22"/>
  </si>
  <si>
    <t>男性</t>
    <rPh sb="0" eb="2">
      <t>ダンセイ</t>
    </rPh>
    <phoneticPr fontId="22"/>
  </si>
  <si>
    <t>女性</t>
    <rPh sb="0" eb="2">
      <t>ジョセイ</t>
    </rPh>
    <phoneticPr fontId="22"/>
  </si>
  <si>
    <t>日帰り利用</t>
    <rPh sb="0" eb="2">
      <t>ヒガエ</t>
    </rPh>
    <rPh sb="3" eb="5">
      <t>リヨウ</t>
    </rPh>
    <phoneticPr fontId="22"/>
  </si>
  <si>
    <t>指導員・関係者</t>
    <rPh sb="0" eb="3">
      <t>シドウイン</t>
    </rPh>
    <rPh sb="4" eb="7">
      <t>カンケイシャ</t>
    </rPh>
    <phoneticPr fontId="22"/>
  </si>
  <si>
    <t>住　  所</t>
    <rPh sb="0" eb="1">
      <t>ジュウ</t>
    </rPh>
    <rPh sb="4" eb="5">
      <t>ショ</t>
    </rPh>
    <phoneticPr fontId="22"/>
  </si>
  <si>
    <t>その他の学生</t>
    <rPh sb="2" eb="3">
      <t>タ</t>
    </rPh>
    <rPh sb="4" eb="6">
      <t>ガクセイ</t>
    </rPh>
    <phoneticPr fontId="22"/>
  </si>
  <si>
    <t>大学生・短期大学生・
高等専門学校生</t>
    <rPh sb="0" eb="3">
      <t>ダイガクセイ</t>
    </rPh>
    <rPh sb="4" eb="6">
      <t>タンキ</t>
    </rPh>
    <rPh sb="6" eb="8">
      <t>ダイガク</t>
    </rPh>
    <rPh sb="8" eb="9">
      <t>セイ</t>
    </rPh>
    <rPh sb="11" eb="13">
      <t>コウトウ</t>
    </rPh>
    <rPh sb="13" eb="15">
      <t>センモン</t>
    </rPh>
    <rPh sb="15" eb="17">
      <t>ガッコウ</t>
    </rPh>
    <rPh sb="17" eb="18">
      <t>セイ</t>
    </rPh>
    <phoneticPr fontId="22"/>
  </si>
  <si>
    <t>専修学校生・
専門学校生</t>
    <rPh sb="0" eb="2">
      <t>センシュウ</t>
    </rPh>
    <rPh sb="2" eb="4">
      <t>ガッコウ</t>
    </rPh>
    <rPh sb="4" eb="5">
      <t>セイ</t>
    </rPh>
    <rPh sb="7" eb="9">
      <t>センモン</t>
    </rPh>
    <rPh sb="9" eb="11">
      <t>ガッコウ</t>
    </rPh>
    <rPh sb="11" eb="12">
      <t>セイ</t>
    </rPh>
    <phoneticPr fontId="22"/>
  </si>
  <si>
    <t>社会人29歳以下
(指導員・関係者以外)</t>
    <rPh sb="0" eb="2">
      <t>シャカイ</t>
    </rPh>
    <rPh sb="2" eb="3">
      <t>ジン</t>
    </rPh>
    <rPh sb="5" eb="8">
      <t>サイイカ</t>
    </rPh>
    <rPh sb="10" eb="13">
      <t>シドウイン</t>
    </rPh>
    <rPh sb="14" eb="17">
      <t>カンケイシャ</t>
    </rPh>
    <rPh sb="17" eb="19">
      <t>イガイ</t>
    </rPh>
    <phoneticPr fontId="22"/>
  </si>
  <si>
    <t>利用者合計</t>
    <rPh sb="0" eb="3">
      <t>リヨウシャ</t>
    </rPh>
    <rPh sb="3" eb="5">
      <t>ゴウケイ</t>
    </rPh>
    <phoneticPr fontId="22"/>
  </si>
  <si>
    <t>特別支援学校生</t>
    <rPh sb="0" eb="7">
      <t>トクベツシエンガッコウセイ</t>
    </rPh>
    <phoneticPr fontId="22"/>
  </si>
  <si>
    <t>社会人30歳以上
(指導員・関係者以外)</t>
    <rPh sb="0" eb="2">
      <t>シャカイ</t>
    </rPh>
    <rPh sb="2" eb="3">
      <t>ジン</t>
    </rPh>
    <rPh sb="5" eb="8">
      <t>サイイジョウ</t>
    </rPh>
    <rPh sb="10" eb="13">
      <t>シドウイン</t>
    </rPh>
    <rPh sb="14" eb="17">
      <t>カンケイシャ</t>
    </rPh>
    <rPh sb="17" eb="19">
      <t>イガイ</t>
    </rPh>
    <phoneticPr fontId="22"/>
  </si>
  <si>
    <t>男女別小計</t>
    <rPh sb="0" eb="2">
      <t>ダンジョ</t>
    </rPh>
    <rPh sb="2" eb="3">
      <t>ベツ</t>
    </rPh>
    <rPh sb="3" eb="4">
      <t>ショウ</t>
    </rPh>
    <rPh sb="4" eb="5">
      <t>ケイ</t>
    </rPh>
    <phoneticPr fontId="22"/>
  </si>
  <si>
    <t>利用人数は、利用期間中の最大人数をご入力ください。</t>
    <rPh sb="0" eb="2">
      <t>リヨウ</t>
    </rPh>
    <rPh sb="2" eb="4">
      <t>ニンズウ</t>
    </rPh>
    <rPh sb="6" eb="8">
      <t>リヨウ</t>
    </rPh>
    <rPh sb="8" eb="11">
      <t>キカンチュウ</t>
    </rPh>
    <rPh sb="12" eb="14">
      <t>サイダイ</t>
    </rPh>
    <rPh sb="14" eb="16">
      <t>ニンズウ</t>
    </rPh>
    <rPh sb="18" eb="20">
      <t>ニュウリョク</t>
    </rPh>
    <phoneticPr fontId="22"/>
  </si>
  <si>
    <t>利用申込書等に記載された氏名、住所、電話番号などの「個人情報」は、施設の運営に関する一連の業務に使用するものであり、本人の承諾なくそれ以外の利用目的に使用したり、第三者へ情報を提供することはありません。</t>
    <rPh sb="33" eb="35">
      <t>シセツ</t>
    </rPh>
    <rPh sb="36" eb="38">
      <t>ウンエイ</t>
    </rPh>
    <rPh sb="39" eb="40">
      <t>カン</t>
    </rPh>
    <rPh sb="42" eb="44">
      <t>イチレン</t>
    </rPh>
    <rPh sb="45" eb="47">
      <t>ギョウム</t>
    </rPh>
    <phoneticPr fontId="22"/>
  </si>
  <si>
    <t>携帯
電話</t>
    <rPh sb="0" eb="2">
      <t>ケイタイ</t>
    </rPh>
    <rPh sb="3" eb="5">
      <t>デンワ</t>
    </rPh>
    <phoneticPr fontId="22"/>
  </si>
  <si>
    <t>備　　考</t>
    <rPh sb="0" eb="1">
      <t>ビ</t>
    </rPh>
    <rPh sb="3" eb="4">
      <t>コウ</t>
    </rPh>
    <phoneticPr fontId="22"/>
  </si>
  <si>
    <t>(</t>
    <phoneticPr fontId="22"/>
  </si>
  <si>
    <t>)</t>
    <phoneticPr fontId="22"/>
  </si>
  <si>
    <t>利用区分</t>
    <rPh sb="0" eb="2">
      <t>リヨウ</t>
    </rPh>
    <rPh sb="2" eb="4">
      <t>クブン</t>
    </rPh>
    <phoneticPr fontId="22"/>
  </si>
  <si>
    <t>食事</t>
    <rPh sb="0" eb="2">
      <t>ショクジ</t>
    </rPh>
    <phoneticPr fontId="22"/>
  </si>
  <si>
    <t>その他</t>
    <rPh sb="2" eb="3">
      <t>タ</t>
    </rPh>
    <phoneticPr fontId="22"/>
  </si>
  <si>
    <t>昼食（12:00～13:30）</t>
    <rPh sb="0" eb="2">
      <t>チュウショク</t>
    </rPh>
    <phoneticPr fontId="22"/>
  </si>
  <si>
    <t>基準
生活
時間</t>
    <rPh sb="0" eb="2">
      <t>キジュン</t>
    </rPh>
    <rPh sb="3" eb="5">
      <t>セイカツ</t>
    </rPh>
    <rPh sb="6" eb="8">
      <t>ジカン</t>
    </rPh>
    <phoneticPr fontId="22"/>
  </si>
  <si>
    <t>△</t>
  </si>
  <si>
    <t>レストラン</t>
    <phoneticPr fontId="22"/>
  </si>
  <si>
    <t>鞍掛山登山</t>
    <rPh sb="0" eb="3">
      <t>クラカケヤマ</t>
    </rPh>
    <rPh sb="3" eb="5">
      <t>トザン</t>
    </rPh>
    <phoneticPr fontId="22"/>
  </si>
  <si>
    <t>岩手山青少年交流の家</t>
    <rPh sb="0" eb="3">
      <t>イワテサン</t>
    </rPh>
    <rPh sb="3" eb="6">
      <t>セイショウネン</t>
    </rPh>
    <rPh sb="6" eb="8">
      <t>コウリュウ</t>
    </rPh>
    <rPh sb="9" eb="10">
      <t>イエ</t>
    </rPh>
    <phoneticPr fontId="22"/>
  </si>
  <si>
    <t>滝沢市後292</t>
    <rPh sb="0" eb="2">
      <t>タキザワ</t>
    </rPh>
    <rPh sb="2" eb="3">
      <t>シ</t>
    </rPh>
    <rPh sb="3" eb="4">
      <t>ウシロ</t>
    </rPh>
    <phoneticPr fontId="22"/>
  </si>
  <si>
    <t>020-0601</t>
    <phoneticPr fontId="22"/>
  </si>
  <si>
    <t>080-0000-0000</t>
    <phoneticPr fontId="22"/>
  </si>
  <si>
    <t>iwate-suishin@niye.go.jp</t>
    <phoneticPr fontId="22"/>
  </si>
  <si>
    <t>研修のため</t>
    <rPh sb="0" eb="2">
      <t>ケンシュウ</t>
    </rPh>
    <phoneticPr fontId="22"/>
  </si>
  <si>
    <t>本館</t>
    <rPh sb="0" eb="2">
      <t>ホンカン</t>
    </rPh>
    <phoneticPr fontId="22"/>
  </si>
  <si>
    <t>決定した活動日程表等は、連絡担当者のメールアドレス宛にお送りいたします。</t>
    <rPh sb="0" eb="2">
      <t>ケッテイ</t>
    </rPh>
    <rPh sb="4" eb="6">
      <t>カツドウ</t>
    </rPh>
    <rPh sb="6" eb="9">
      <t>ニッテイヒョウ</t>
    </rPh>
    <rPh sb="9" eb="10">
      <t>トウ</t>
    </rPh>
    <rPh sb="12" eb="14">
      <t>レンラク</t>
    </rPh>
    <rPh sb="14" eb="17">
      <t>タントウシャ</t>
    </rPh>
    <rPh sb="25" eb="26">
      <t>アテ</t>
    </rPh>
    <rPh sb="28" eb="29">
      <t>オク</t>
    </rPh>
    <phoneticPr fontId="22"/>
  </si>
  <si>
    <t>月</t>
  </si>
  <si>
    <t>日</t>
  </si>
  <si>
    <t>食材受取時間</t>
    <rPh sb="0" eb="2">
      <t>ショクザイ</t>
    </rPh>
    <rPh sb="2" eb="3">
      <t>ウ</t>
    </rPh>
    <rPh sb="3" eb="4">
      <t>ト</t>
    </rPh>
    <rPh sb="4" eb="6">
      <t>ジカン</t>
    </rPh>
    <phoneticPr fontId="22"/>
  </si>
  <si>
    <t>たき付け用薪</t>
    <rPh sb="2" eb="3">
      <t>ツ</t>
    </rPh>
    <rPh sb="4" eb="5">
      <t>ヨウ</t>
    </rPh>
    <rPh sb="5" eb="6">
      <t>マキ</t>
    </rPh>
    <phoneticPr fontId="22"/>
  </si>
  <si>
    <t>野外炊事薪</t>
    <rPh sb="0" eb="2">
      <t>ヤガイ</t>
    </rPh>
    <rPh sb="2" eb="4">
      <t>スイジ</t>
    </rPh>
    <rPh sb="4" eb="5">
      <t>マキ</t>
    </rPh>
    <phoneticPr fontId="22"/>
  </si>
  <si>
    <t>：</t>
    <phoneticPr fontId="22"/>
  </si>
  <si>
    <t>個</t>
    <rPh sb="0" eb="1">
      <t>コ</t>
    </rPh>
    <phoneticPr fontId="22"/>
  </si>
  <si>
    <t>食物アレルギー
参加者の有無</t>
    <rPh sb="0" eb="2">
      <t>ショクモツ</t>
    </rPh>
    <rPh sb="8" eb="11">
      <t>サンカシャ</t>
    </rPh>
    <rPh sb="12" eb="14">
      <t>ウム</t>
    </rPh>
    <phoneticPr fontId="22"/>
  </si>
  <si>
    <t>携帯電話</t>
    <rPh sb="0" eb="2">
      <t>ケイタイ</t>
    </rPh>
    <rPh sb="2" eb="4">
      <t>デンワ</t>
    </rPh>
    <phoneticPr fontId="22"/>
  </si>
  <si>
    <t>入所式</t>
    <rPh sb="0" eb="2">
      <t>ニュウショ</t>
    </rPh>
    <rPh sb="2" eb="3">
      <t>シキ</t>
    </rPh>
    <phoneticPr fontId="22"/>
  </si>
  <si>
    <t>学年レク</t>
    <rPh sb="0" eb="2">
      <t>ガクネン</t>
    </rPh>
    <phoneticPr fontId="22"/>
  </si>
  <si>
    <t>ショコラオリエンテーリング
5人×５班</t>
    <rPh sb="15" eb="16">
      <t>ニン</t>
    </rPh>
    <rPh sb="18" eb="19">
      <t>ハン</t>
    </rPh>
    <phoneticPr fontId="22"/>
  </si>
  <si>
    <t>つどいの広場</t>
    <rPh sb="4" eb="6">
      <t>ヒロバ</t>
    </rPh>
    <phoneticPr fontId="22"/>
  </si>
  <si>
    <t>野外炊事（カレーライス）</t>
    <rPh sb="0" eb="2">
      <t>ヤガイ</t>
    </rPh>
    <rPh sb="2" eb="4">
      <t>スイジ</t>
    </rPh>
    <phoneticPr fontId="22"/>
  </si>
  <si>
    <t>野外炊事場</t>
    <rPh sb="0" eb="2">
      <t>ヤガイ</t>
    </rPh>
    <rPh sb="2" eb="4">
      <t>スイジ</t>
    </rPh>
    <rPh sb="4" eb="5">
      <t>ジョウ</t>
    </rPh>
    <phoneticPr fontId="22"/>
  </si>
  <si>
    <t>会議</t>
    <rPh sb="0" eb="2">
      <t>カイギ</t>
    </rPh>
    <phoneticPr fontId="22"/>
  </si>
  <si>
    <t>研修室</t>
    <rPh sb="0" eb="3">
      <t>ケンシュウシツ</t>
    </rPh>
    <phoneticPr fontId="22"/>
  </si>
  <si>
    <t>起床
身支度</t>
    <rPh sb="0" eb="2">
      <t>キショウ</t>
    </rPh>
    <rPh sb="3" eb="6">
      <t>ミジタク</t>
    </rPh>
    <phoneticPr fontId="22"/>
  </si>
  <si>
    <t>移動</t>
    <rPh sb="0" eb="2">
      <t>イドウ</t>
    </rPh>
    <phoneticPr fontId="22"/>
  </si>
  <si>
    <t>研修室×２</t>
    <rPh sb="0" eb="3">
      <t>ケンシュウシツ</t>
    </rPh>
    <phoneticPr fontId="22"/>
  </si>
  <si>
    <t>営火場</t>
    <rPh sb="0" eb="2">
      <t>エイカ</t>
    </rPh>
    <rPh sb="2" eb="3">
      <t>ジョウ</t>
    </rPh>
    <phoneticPr fontId="22"/>
  </si>
  <si>
    <t>登山
打合せ</t>
    <rPh sb="0" eb="2">
      <t>トザン</t>
    </rPh>
    <rPh sb="3" eb="5">
      <t>ウチアワ</t>
    </rPh>
    <phoneticPr fontId="22"/>
  </si>
  <si>
    <t>ロビー</t>
    <phoneticPr fontId="22"/>
  </si>
  <si>
    <t>クラス活動</t>
    <rPh sb="3" eb="5">
      <t>カツドウ</t>
    </rPh>
    <phoneticPr fontId="22"/>
  </si>
  <si>
    <t>焼板</t>
    <rPh sb="0" eb="1">
      <t>ヤ</t>
    </rPh>
    <rPh sb="1" eb="2">
      <t>イタ</t>
    </rPh>
    <phoneticPr fontId="22"/>
  </si>
  <si>
    <t>ピロティ</t>
    <phoneticPr fontId="22"/>
  </si>
  <si>
    <t>アドベンチャープログラム</t>
    <phoneticPr fontId="22"/>
  </si>
  <si>
    <t>冒険の森</t>
    <rPh sb="0" eb="2">
      <t>ボウケン</t>
    </rPh>
    <rPh sb="3" eb="4">
      <t>モリ</t>
    </rPh>
    <phoneticPr fontId="22"/>
  </si>
  <si>
    <t>退所式</t>
    <rPh sb="0" eb="2">
      <t>タイショ</t>
    </rPh>
    <rPh sb="2" eb="3">
      <t>シキ</t>
    </rPh>
    <phoneticPr fontId="22"/>
  </si>
  <si>
    <t>〇〇　〇〇</t>
    <phoneticPr fontId="22"/>
  </si>
  <si>
    <t>幕の内弁当</t>
    <rPh sb="0" eb="1">
      <t>マク</t>
    </rPh>
    <rPh sb="2" eb="3">
      <t>ウチ</t>
    </rPh>
    <rPh sb="3" eb="5">
      <t>ベントウ</t>
    </rPh>
    <phoneticPr fontId="22"/>
  </si>
  <si>
    <t>岩手山　次郎</t>
    <rPh sb="0" eb="3">
      <t>イワテサン</t>
    </rPh>
    <rPh sb="4" eb="6">
      <t>ジロウ</t>
    </rPh>
    <phoneticPr fontId="22"/>
  </si>
  <si>
    <t>謎解き1089探偵団
5人×5班</t>
    <rPh sb="0" eb="2">
      <t>ナゾト</t>
    </rPh>
    <rPh sb="7" eb="10">
      <t>タンテイダン</t>
    </rPh>
    <rPh sb="12" eb="13">
      <t>ニン</t>
    </rPh>
    <rPh sb="15" eb="16">
      <t>ハン</t>
    </rPh>
    <phoneticPr fontId="22"/>
  </si>
  <si>
    <t>利用者区分</t>
    <rPh sb="0" eb="3">
      <t>リヨウシャ</t>
    </rPh>
    <rPh sb="3" eb="5">
      <t>クブン</t>
    </rPh>
    <phoneticPr fontId="22"/>
  </si>
  <si>
    <t>退所点検（8：30～9：00）
※退所日のみ</t>
    <rPh sb="0" eb="2">
      <t>タイショ</t>
    </rPh>
    <rPh sb="2" eb="4">
      <t>テンケン</t>
    </rPh>
    <rPh sb="17" eb="19">
      <t>タイショ</t>
    </rPh>
    <rPh sb="19" eb="20">
      <t>ビ</t>
    </rPh>
    <phoneticPr fontId="22"/>
  </si>
  <si>
    <t>00</t>
    <phoneticPr fontId="22"/>
  </si>
  <si>
    <t>岩手山店</t>
    <rPh sb="0" eb="2">
      <t>イワテ</t>
    </rPh>
    <rPh sb="2" eb="3">
      <t>ヤマ</t>
    </rPh>
    <rPh sb="3" eb="4">
      <t>テン</t>
    </rPh>
    <phoneticPr fontId="22"/>
  </si>
  <si>
    <t>岩手山　太郎</t>
    <rPh sb="0" eb="3">
      <t>イワテサン</t>
    </rPh>
    <rPh sb="4" eb="6">
      <t>タロウ</t>
    </rPh>
    <phoneticPr fontId="22"/>
  </si>
  <si>
    <t>岩手山青少年交流の家</t>
    <phoneticPr fontId="22"/>
  </si>
  <si>
    <t>岩手山　次郎</t>
    <phoneticPr fontId="22"/>
  </si>
  <si>
    <t>岩手山　三郎</t>
    <rPh sb="0" eb="3">
      <t>イワテサン</t>
    </rPh>
    <rPh sb="4" eb="6">
      <t>サブロウ</t>
    </rPh>
    <phoneticPr fontId="22"/>
  </si>
  <si>
    <t>あり</t>
    <phoneticPr fontId="22"/>
  </si>
  <si>
    <t>なし</t>
    <phoneticPr fontId="22"/>
  </si>
  <si>
    <t>既往あり</t>
    <rPh sb="0" eb="2">
      <t>キオウ</t>
    </rPh>
    <phoneticPr fontId="22"/>
  </si>
  <si>
    <t>既往なし</t>
    <rPh sb="0" eb="2">
      <t>キオウ</t>
    </rPh>
    <phoneticPr fontId="22"/>
  </si>
  <si>
    <t>心配あり</t>
    <rPh sb="0" eb="2">
      <t>シンパイ</t>
    </rPh>
    <phoneticPr fontId="22"/>
  </si>
  <si>
    <t>心配なし</t>
    <rPh sb="0" eb="2">
      <t>シンパイ</t>
    </rPh>
    <phoneticPr fontId="22"/>
  </si>
  <si>
    <t>４泊目</t>
    <rPh sb="1" eb="2">
      <t>ハク</t>
    </rPh>
    <rPh sb="2" eb="3">
      <t>メ</t>
    </rPh>
    <phoneticPr fontId="22"/>
  </si>
  <si>
    <t>５泊目</t>
    <rPh sb="1" eb="2">
      <t>ハク</t>
    </rPh>
    <rPh sb="2" eb="3">
      <t>メ</t>
    </rPh>
    <phoneticPr fontId="22"/>
  </si>
  <si>
    <t>６泊目</t>
    <rPh sb="1" eb="2">
      <t>ハク</t>
    </rPh>
    <rPh sb="2" eb="3">
      <t>メ</t>
    </rPh>
    <phoneticPr fontId="22"/>
  </si>
  <si>
    <t>年齢</t>
    <rPh sb="0" eb="2">
      <t>ネンレイ</t>
    </rPh>
    <phoneticPr fontId="22"/>
  </si>
  <si>
    <t>・欄が足りない場合は付け足してください。
６泊以上の団体については人数に変更がある日をお知らせください。</t>
    <rPh sb="1" eb="2">
      <t>ラン</t>
    </rPh>
    <rPh sb="3" eb="4">
      <t>タ</t>
    </rPh>
    <rPh sb="7" eb="9">
      <t>バアイ</t>
    </rPh>
    <rPh sb="10" eb="11">
      <t>ツ</t>
    </rPh>
    <rPh sb="12" eb="13">
      <t>タ</t>
    </rPh>
    <rPh sb="22" eb="25">
      <t>ハクイジョウ</t>
    </rPh>
    <rPh sb="26" eb="28">
      <t>ダンタイ</t>
    </rPh>
    <rPh sb="33" eb="35">
      <t>ニンズウ</t>
    </rPh>
    <rPh sb="36" eb="38">
      <t>ヘンコウ</t>
    </rPh>
    <rPh sb="41" eb="42">
      <t>ヒ</t>
    </rPh>
    <rPh sb="44" eb="45">
      <t>シ</t>
    </rPh>
    <phoneticPr fontId="22"/>
  </si>
  <si>
    <t>朝のつどい（7:00～7:15）</t>
    <rPh sb="0" eb="1">
      <t>アサ</t>
    </rPh>
    <phoneticPr fontId="22"/>
  </si>
  <si>
    <t>夕べのつどい（17:00～17:15）</t>
    <rPh sb="0" eb="1">
      <t>ユウ</t>
    </rPh>
    <phoneticPr fontId="22"/>
  </si>
  <si>
    <t>夕食</t>
    <phoneticPr fontId="22"/>
  </si>
  <si>
    <t>参加する</t>
    <rPh sb="0" eb="2">
      <t>サンカ</t>
    </rPh>
    <phoneticPr fontId="22"/>
  </si>
  <si>
    <t>参加しない</t>
    <rPh sb="0" eb="2">
      <t>サンカ</t>
    </rPh>
    <phoneticPr fontId="22"/>
  </si>
  <si>
    <t>※参加する場合は記入例を参考に
活動日程表にご記入ください。</t>
    <rPh sb="1" eb="3">
      <t>サンカ</t>
    </rPh>
    <rPh sb="5" eb="7">
      <t>バアイ</t>
    </rPh>
    <rPh sb="8" eb="10">
      <t>キニュウ</t>
    </rPh>
    <rPh sb="10" eb="11">
      <t>レイ</t>
    </rPh>
    <rPh sb="12" eb="14">
      <t>サンコウ</t>
    </rPh>
    <rPh sb="16" eb="18">
      <t>カツドウ</t>
    </rPh>
    <rPh sb="18" eb="21">
      <t>ニッテイヒョウ</t>
    </rPh>
    <rPh sb="23" eb="25">
      <t>キニュウ</t>
    </rPh>
    <phoneticPr fontId="22"/>
  </si>
  <si>
    <t>朝のつどい
夕べのつどい</t>
    <rPh sb="0" eb="1">
      <t>アサ</t>
    </rPh>
    <rPh sb="6" eb="7">
      <t>ユウ</t>
    </rPh>
    <phoneticPr fontId="22"/>
  </si>
  <si>
    <t>夕べのつどい</t>
    <rPh sb="0" eb="1">
      <t>ユウ</t>
    </rPh>
    <phoneticPr fontId="22"/>
  </si>
  <si>
    <t>朝のつどい</t>
    <rPh sb="0" eb="1">
      <t>アサ</t>
    </rPh>
    <phoneticPr fontId="22"/>
  </si>
  <si>
    <t>オードブル</t>
    <phoneticPr fontId="22"/>
  </si>
  <si>
    <t>班</t>
    <rPh sb="0" eb="1">
      <t>ハン</t>
    </rPh>
    <phoneticPr fontId="22"/>
  </si>
  <si>
    <t>・「活動日程表の記入例」をご参照の上、ご記入ください。</t>
    <rPh sb="2" eb="4">
      <t>カツドウ</t>
    </rPh>
    <rPh sb="4" eb="7">
      <t>ニッテイヒョウ</t>
    </rPh>
    <rPh sb="8" eb="11">
      <t>キニュウレイ</t>
    </rPh>
    <rPh sb="14" eb="16">
      <t>サンショウ</t>
    </rPh>
    <rPh sb="17" eb="18">
      <t>ウエ</t>
    </rPh>
    <rPh sb="20" eb="22">
      <t>キニュウ</t>
    </rPh>
    <phoneticPr fontId="22"/>
  </si>
  <si>
    <t>・入所～退所までの間の朝のつどい（7:00～7:15）・夕べのつどい（17:00～17:15）は原則参加していただきますが、活動の都合上参加できない場合はご相談ください。</t>
    <rPh sb="1" eb="3">
      <t>ニュウショ</t>
    </rPh>
    <rPh sb="4" eb="6">
      <t>タイショ</t>
    </rPh>
    <rPh sb="9" eb="10">
      <t>アイダ</t>
    </rPh>
    <rPh sb="11" eb="12">
      <t>アサ</t>
    </rPh>
    <rPh sb="28" eb="29">
      <t>ユウ</t>
    </rPh>
    <rPh sb="48" eb="50">
      <t>ゲンソク</t>
    </rPh>
    <rPh sb="50" eb="52">
      <t>サンカ</t>
    </rPh>
    <rPh sb="62" eb="64">
      <t>カツドウ</t>
    </rPh>
    <rPh sb="65" eb="68">
      <t>ツゴウジョウ</t>
    </rPh>
    <rPh sb="68" eb="70">
      <t>サンカ</t>
    </rPh>
    <rPh sb="74" eb="76">
      <t>バアイ</t>
    </rPh>
    <rPh sb="78" eb="80">
      <t>ソウダン</t>
    </rPh>
    <phoneticPr fontId="22"/>
  </si>
  <si>
    <t>【下記の活動を行う場合、必要事項をご記入ください】</t>
    <rPh sb="1" eb="3">
      <t>カキ</t>
    </rPh>
    <rPh sb="4" eb="6">
      <t>カツドウ</t>
    </rPh>
    <rPh sb="7" eb="8">
      <t>オコナ</t>
    </rPh>
    <rPh sb="9" eb="11">
      <t>バアイ</t>
    </rPh>
    <rPh sb="12" eb="14">
      <t>ヒツヨウ</t>
    </rPh>
    <rPh sb="14" eb="16">
      <t>ジコウ</t>
    </rPh>
    <rPh sb="18" eb="20">
      <t>キニュウ</t>
    </rPh>
    <phoneticPr fontId="22"/>
  </si>
  <si>
    <t>※　ショコラオリエンテーリング、グリーンアドベンチャー、ビンゴウォーキング、テンパークスタンプラリー、謎解き1089探偵団を含む</t>
    <rPh sb="51" eb="53">
      <t>ナゾト</t>
    </rPh>
    <rPh sb="58" eb="61">
      <t>タンテイダン</t>
    </rPh>
    <rPh sb="62" eb="63">
      <t>フク</t>
    </rPh>
    <phoneticPr fontId="22"/>
  </si>
  <si>
    <r>
      <rPr>
        <b/>
        <sz val="11"/>
        <rFont val="ＭＳ Ｐゴシック"/>
        <family val="3"/>
        <charset val="128"/>
      </rPr>
      <t xml:space="preserve">テント泊
</t>
    </r>
    <r>
      <rPr>
        <sz val="11"/>
        <rFont val="ＭＳ Ｐゴシック"/>
        <family val="3"/>
        <charset val="128"/>
      </rPr>
      <t>テントの希望張数を記入</t>
    </r>
    <rPh sb="3" eb="4">
      <t>ハク</t>
    </rPh>
    <rPh sb="9" eb="11">
      <t>キボウ</t>
    </rPh>
    <rPh sb="11" eb="12">
      <t>ハリ</t>
    </rPh>
    <rPh sb="12" eb="13">
      <t>スウ</t>
    </rPh>
    <rPh sb="14" eb="16">
      <t>キニュウ</t>
    </rPh>
    <phoneticPr fontId="22"/>
  </si>
  <si>
    <r>
      <rPr>
        <b/>
        <sz val="11"/>
        <rFont val="ＭＳ Ｐゴシック"/>
        <family val="3"/>
        <charset val="128"/>
      </rPr>
      <t>オリエンテーリング活動</t>
    </r>
    <r>
      <rPr>
        <sz val="11"/>
        <rFont val="ＭＳ Ｐゴシック"/>
        <family val="3"/>
        <charset val="128"/>
      </rPr>
      <t>※
活動する際の班数を記入</t>
    </r>
    <rPh sb="9" eb="11">
      <t>カツドウ</t>
    </rPh>
    <rPh sb="13" eb="15">
      <t>カツドウ</t>
    </rPh>
    <rPh sb="17" eb="18">
      <t>サイ</t>
    </rPh>
    <rPh sb="19" eb="20">
      <t>ハン</t>
    </rPh>
    <rPh sb="20" eb="21">
      <t>スウ</t>
    </rPh>
    <rPh sb="22" eb="24">
      <t>キニュウ</t>
    </rPh>
    <phoneticPr fontId="22"/>
  </si>
  <si>
    <r>
      <rPr>
        <b/>
        <sz val="11"/>
        <rFont val="ＭＳ Ｐゴシック"/>
        <family val="3"/>
        <charset val="128"/>
      </rPr>
      <t>テンちゃれんじピック</t>
    </r>
    <r>
      <rPr>
        <sz val="11"/>
        <rFont val="ＭＳ Ｐゴシック"/>
        <family val="3"/>
        <charset val="128"/>
      </rPr>
      <t xml:space="preserve">
活動希望種目を記入
（10種目程度を選択）</t>
    </r>
    <rPh sb="11" eb="13">
      <t>カツドウ</t>
    </rPh>
    <rPh sb="13" eb="15">
      <t>キボウ</t>
    </rPh>
    <rPh sb="15" eb="17">
      <t>シュモク</t>
    </rPh>
    <rPh sb="18" eb="20">
      <t>キニュウ</t>
    </rPh>
    <rPh sb="24" eb="26">
      <t>シュモク</t>
    </rPh>
    <rPh sb="26" eb="28">
      <t>テイド</t>
    </rPh>
    <rPh sb="29" eb="31">
      <t>センタク</t>
    </rPh>
    <phoneticPr fontId="22"/>
  </si>
  <si>
    <r>
      <t xml:space="preserve">キャンプファイヤー・キャンドルのつどい
</t>
    </r>
    <r>
      <rPr>
        <sz val="11"/>
        <rFont val="ＭＳ Ｐゴシック"/>
        <family val="3"/>
        <charset val="128"/>
      </rPr>
      <t>火の神衣装の貸出希望</t>
    </r>
    <rPh sb="20" eb="21">
      <t>ヒ</t>
    </rPh>
    <rPh sb="22" eb="23">
      <t>カミ</t>
    </rPh>
    <rPh sb="23" eb="25">
      <t>イショウ</t>
    </rPh>
    <rPh sb="26" eb="28">
      <t>カシダシ</t>
    </rPh>
    <rPh sb="28" eb="30">
      <t>キボウ</t>
    </rPh>
    <phoneticPr fontId="22"/>
  </si>
  <si>
    <r>
      <t xml:space="preserve">キャンプファイヤー・キャンドルのつどい
</t>
    </r>
    <r>
      <rPr>
        <sz val="11"/>
        <rFont val="ＭＳ Ｐゴシック"/>
        <family val="3"/>
        <charset val="128"/>
      </rPr>
      <t>ポータブルアンプの貸出希望</t>
    </r>
    <rPh sb="29" eb="31">
      <t>カシダシ</t>
    </rPh>
    <rPh sb="31" eb="33">
      <t>キボウ</t>
    </rPh>
    <phoneticPr fontId="22"/>
  </si>
  <si>
    <t>希望する</t>
  </si>
  <si>
    <t>個</t>
    <rPh sb="0" eb="1">
      <t>コ</t>
    </rPh>
    <phoneticPr fontId="22"/>
  </si>
  <si>
    <r>
      <rPr>
        <b/>
        <sz val="11"/>
        <rFont val="ＭＳ Ｐゴシック"/>
        <family val="3"/>
        <charset val="128"/>
      </rPr>
      <t>キャンドルのつどい</t>
    </r>
    <r>
      <rPr>
        <sz val="11"/>
        <rFont val="ＭＳ Ｐゴシック"/>
        <family val="3"/>
        <charset val="128"/>
      </rPr>
      <t xml:space="preserve">
</t>
    </r>
    <r>
      <rPr>
        <sz val="10"/>
        <rFont val="ＭＳ Ｐゴシック"/>
        <family val="3"/>
        <charset val="128"/>
      </rPr>
      <t>LEDキャンドルを貸出希望する
場合、希望個数を記入</t>
    </r>
    <rPh sb="19" eb="20">
      <t>カ</t>
    </rPh>
    <rPh sb="20" eb="21">
      <t>ダ</t>
    </rPh>
    <rPh sb="21" eb="23">
      <t>キボウ</t>
    </rPh>
    <rPh sb="26" eb="28">
      <t>バアイ</t>
    </rPh>
    <rPh sb="29" eb="31">
      <t>キボウ</t>
    </rPh>
    <rPh sb="31" eb="33">
      <t>コスウ</t>
    </rPh>
    <rPh sb="34" eb="36">
      <t>キニュウ</t>
    </rPh>
    <phoneticPr fontId="22"/>
  </si>
  <si>
    <t>①②③④⑤⑧⑨⑩⑫⑬</t>
    <phoneticPr fontId="22"/>
  </si>
  <si>
    <t>カレーライス</t>
    <phoneticPr fontId="22"/>
  </si>
  <si>
    <t>焼きそば</t>
    <rPh sb="0" eb="1">
      <t>ヤ</t>
    </rPh>
    <phoneticPr fontId="22"/>
  </si>
  <si>
    <t>おにぎり弁当（３個入り）</t>
    <rPh sb="4" eb="6">
      <t>ベントウ</t>
    </rPh>
    <rPh sb="8" eb="9">
      <t>コ</t>
    </rPh>
    <rPh sb="9" eb="10">
      <t>イ</t>
    </rPh>
    <phoneticPr fontId="22"/>
  </si>
  <si>
    <t>おにぎり弁当（２個入り）</t>
    <rPh sb="4" eb="6">
      <t>ベントウ</t>
    </rPh>
    <rPh sb="8" eb="9">
      <t>コ</t>
    </rPh>
    <rPh sb="9" eb="10">
      <t>イ</t>
    </rPh>
    <phoneticPr fontId="22"/>
  </si>
  <si>
    <t>メロンパン</t>
    <phoneticPr fontId="22"/>
  </si>
  <si>
    <t>チョコチップメロンパン</t>
    <phoneticPr fontId="22"/>
  </si>
  <si>
    <t>小倉パン</t>
    <rPh sb="0" eb="2">
      <t>オグラ</t>
    </rPh>
    <phoneticPr fontId="22"/>
  </si>
  <si>
    <t>あんぱん</t>
    <phoneticPr fontId="22"/>
  </si>
  <si>
    <t>クリームパン</t>
    <phoneticPr fontId="22"/>
  </si>
  <si>
    <t>ジャムパン</t>
    <phoneticPr fontId="22"/>
  </si>
  <si>
    <t>麦茶</t>
    <rPh sb="0" eb="2">
      <t>ムギチャ</t>
    </rPh>
    <phoneticPr fontId="22"/>
  </si>
  <si>
    <t>綾鷹</t>
    <rPh sb="0" eb="2">
      <t>アヤタカ</t>
    </rPh>
    <phoneticPr fontId="22"/>
  </si>
  <si>
    <t>アクエリアス</t>
    <phoneticPr fontId="22"/>
  </si>
  <si>
    <t>いろはす</t>
    <phoneticPr fontId="22"/>
  </si>
  <si>
    <t>紙パックジュース（りんご）</t>
    <rPh sb="0" eb="1">
      <t>カミ</t>
    </rPh>
    <phoneticPr fontId="22"/>
  </si>
  <si>
    <t>紙パックジュース（みかん）</t>
    <rPh sb="0" eb="1">
      <t>カミ</t>
    </rPh>
    <phoneticPr fontId="22"/>
  </si>
  <si>
    <t>紙パックジュース（ぶどう）</t>
    <rPh sb="0" eb="1">
      <t>カミ</t>
    </rPh>
    <phoneticPr fontId="22"/>
  </si>
  <si>
    <t>２ 野外炊事</t>
    <rPh sb="2" eb="4">
      <t>ヤガイ</t>
    </rPh>
    <rPh sb="4" eb="6">
      <t>スイジ</t>
    </rPh>
    <phoneticPr fontId="22"/>
  </si>
  <si>
    <t>４ 教材用具</t>
    <rPh sb="2" eb="4">
      <t>キョウザイ</t>
    </rPh>
    <rPh sb="4" eb="6">
      <t>ヨウグ</t>
    </rPh>
    <phoneticPr fontId="22"/>
  </si>
  <si>
    <t>酒類</t>
    <rPh sb="0" eb="2">
      <t>サケルイ</t>
    </rPh>
    <phoneticPr fontId="22"/>
  </si>
  <si>
    <t>出発予定時刻</t>
    <rPh sb="0" eb="2">
      <t>シュッパツ</t>
    </rPh>
    <rPh sb="2" eb="4">
      <t>ヨテイ</t>
    </rPh>
    <rPh sb="4" eb="6">
      <t>ジコク</t>
    </rPh>
    <phoneticPr fontId="22"/>
  </si>
  <si>
    <t>本館</t>
    <rPh sb="0" eb="2">
      <t>ホンカン</t>
    </rPh>
    <phoneticPr fontId="22"/>
  </si>
  <si>
    <t>キャンプ場</t>
    <rPh sb="4" eb="5">
      <t>ジョウ</t>
    </rPh>
    <phoneticPr fontId="22"/>
  </si>
  <si>
    <t>曲り家キャンプ場</t>
    <rPh sb="0" eb="1">
      <t>マガ</t>
    </rPh>
    <rPh sb="2" eb="3">
      <t>ヤ</t>
    </rPh>
    <rPh sb="7" eb="8">
      <t>ジョウ</t>
    </rPh>
    <phoneticPr fontId="22"/>
  </si>
  <si>
    <t>幼児（年少以上）</t>
    <rPh sb="0" eb="2">
      <t>ヨウジ</t>
    </rPh>
    <rPh sb="3" eb="5">
      <t>ネンショウ</t>
    </rPh>
    <rPh sb="5" eb="7">
      <t>イジョウ</t>
    </rPh>
    <phoneticPr fontId="22"/>
  </si>
  <si>
    <t>豚汁</t>
    <rPh sb="0" eb="2">
      <t>トンジル</t>
    </rPh>
    <phoneticPr fontId="22"/>
  </si>
  <si>
    <t>バーベキューセット</t>
    <phoneticPr fontId="22"/>
  </si>
  <si>
    <t>注文数</t>
    <rPh sb="0" eb="3">
      <t>チュウモンスウ</t>
    </rPh>
    <phoneticPr fontId="22"/>
  </si>
  <si>
    <t>南部せんべい</t>
    <rPh sb="0" eb="2">
      <t>ナンブ</t>
    </rPh>
    <phoneticPr fontId="22"/>
  </si>
  <si>
    <t>焼き芋</t>
    <rPh sb="0" eb="1">
      <t>ヤ</t>
    </rPh>
    <rPh sb="2" eb="3">
      <t>イモ</t>
    </rPh>
    <phoneticPr fontId="22"/>
  </si>
  <si>
    <t>※南部せんべいの注文単位はセットです（1セット約10枚分）。</t>
    <rPh sb="1" eb="3">
      <t>ナンブ</t>
    </rPh>
    <rPh sb="8" eb="10">
      <t>チュウモン</t>
    </rPh>
    <rPh sb="10" eb="12">
      <t>タンイ</t>
    </rPh>
    <rPh sb="23" eb="24">
      <t>ヤク</t>
    </rPh>
    <rPh sb="26" eb="28">
      <t>マイブン</t>
    </rPh>
    <phoneticPr fontId="22"/>
  </si>
  <si>
    <t>◇キャンセル・食数変更について</t>
    <rPh sb="7" eb="9">
      <t>ショクスウ</t>
    </rPh>
    <rPh sb="9" eb="11">
      <t>ヘンコウ</t>
    </rPh>
    <phoneticPr fontId="22"/>
  </si>
  <si>
    <t>セット</t>
    <phoneticPr fontId="22"/>
  </si>
  <si>
    <t>キャンセル料・食数の変更期限については必ず利用の手引きP15でご確認ください。</t>
    <rPh sb="5" eb="6">
      <t>リョウ</t>
    </rPh>
    <rPh sb="7" eb="9">
      <t>ショクスウ</t>
    </rPh>
    <rPh sb="10" eb="12">
      <t>ヘンコウ</t>
    </rPh>
    <rPh sb="12" eb="14">
      <t>キゲン</t>
    </rPh>
    <rPh sb="19" eb="20">
      <t>カナラ</t>
    </rPh>
    <rPh sb="21" eb="23">
      <t>リヨウ</t>
    </rPh>
    <rPh sb="24" eb="26">
      <t>テビ</t>
    </rPh>
    <rPh sb="32" eb="34">
      <t>カクニン</t>
    </rPh>
    <phoneticPr fontId="22"/>
  </si>
  <si>
    <t>※野外炊事用を含む、各種の薪は未使用であっても返品不可です。</t>
    <rPh sb="1" eb="3">
      <t>ヤガイ</t>
    </rPh>
    <rPh sb="3" eb="5">
      <t>スイジ</t>
    </rPh>
    <rPh sb="5" eb="6">
      <t>ヨウ</t>
    </rPh>
    <rPh sb="7" eb="8">
      <t>フク</t>
    </rPh>
    <rPh sb="10" eb="12">
      <t>カクシュ</t>
    </rPh>
    <rPh sb="13" eb="14">
      <t>マキ</t>
    </rPh>
    <phoneticPr fontId="22"/>
  </si>
  <si>
    <t>野外炊事薪セット</t>
    <rPh sb="0" eb="2">
      <t>ヤガイ</t>
    </rPh>
    <rPh sb="2" eb="4">
      <t>スイジ</t>
    </rPh>
    <rPh sb="4" eb="5">
      <t>マキ</t>
    </rPh>
    <phoneticPr fontId="22"/>
  </si>
  <si>
    <t>薪割・焚火体験セット</t>
    <rPh sb="0" eb="1">
      <t>マキ</t>
    </rPh>
    <rPh sb="1" eb="2">
      <t>ワリ</t>
    </rPh>
    <rPh sb="3" eb="5">
      <t>タキビ</t>
    </rPh>
    <rPh sb="5" eb="7">
      <t>タイケン</t>
    </rPh>
    <phoneticPr fontId="22"/>
  </si>
  <si>
    <t>野外炊事用薪</t>
    <rPh sb="0" eb="2">
      <t>ヤガイ</t>
    </rPh>
    <rPh sb="2" eb="5">
      <t>スイジヨウ</t>
    </rPh>
    <rPh sb="5" eb="6">
      <t>マキ</t>
    </rPh>
    <phoneticPr fontId="22"/>
  </si>
  <si>
    <t>種類を選択してください</t>
    <rPh sb="0" eb="2">
      <t>シュルイ</t>
    </rPh>
    <rPh sb="3" eb="5">
      <t>センタク</t>
    </rPh>
    <phoneticPr fontId="22"/>
  </si>
  <si>
    <r>
      <t>※弁当の注文は各種類について</t>
    </r>
    <r>
      <rPr>
        <sz val="10"/>
        <color indexed="10"/>
        <rFont val="ＭＳ Ｐゴシック"/>
        <family val="3"/>
        <charset val="128"/>
      </rPr>
      <t>20食以上</t>
    </r>
    <r>
      <rPr>
        <sz val="10"/>
        <rFont val="ＭＳ Ｐゴシック"/>
        <family val="3"/>
        <charset val="128"/>
      </rPr>
      <t>から注文可能です。</t>
    </r>
    <rPh sb="1" eb="3">
      <t>ベントウ</t>
    </rPh>
    <rPh sb="4" eb="6">
      <t>チュウモン</t>
    </rPh>
    <rPh sb="7" eb="10">
      <t>カクシュルイ</t>
    </rPh>
    <rPh sb="16" eb="17">
      <t>ショク</t>
    </rPh>
    <rPh sb="17" eb="19">
      <t>イジョウ</t>
    </rPh>
    <rPh sb="21" eb="23">
      <t>チュウモン</t>
    </rPh>
    <rPh sb="23" eb="25">
      <t>カノウ</t>
    </rPh>
    <phoneticPr fontId="22"/>
  </si>
  <si>
    <t>※焼き芋は１本１５０ｇ程度です。（薪割・焚火体験と同時に行う場合は野外炊事薪のみを1班1束を目安に注文してください。）</t>
    <rPh sb="1" eb="2">
      <t>ヤ</t>
    </rPh>
    <rPh sb="3" eb="4">
      <t>イモ</t>
    </rPh>
    <rPh sb="6" eb="7">
      <t>ホン</t>
    </rPh>
    <rPh sb="11" eb="13">
      <t>テイド</t>
    </rPh>
    <rPh sb="17" eb="18">
      <t>マキ</t>
    </rPh>
    <rPh sb="18" eb="19">
      <t>ワリ</t>
    </rPh>
    <rPh sb="20" eb="22">
      <t>タキビ</t>
    </rPh>
    <rPh sb="22" eb="24">
      <t>タイケン</t>
    </rPh>
    <rPh sb="25" eb="27">
      <t>ドウジ</t>
    </rPh>
    <rPh sb="28" eb="29">
      <t>オコナ</t>
    </rPh>
    <rPh sb="30" eb="32">
      <t>バアイ</t>
    </rPh>
    <rPh sb="33" eb="35">
      <t>ヤガイ</t>
    </rPh>
    <rPh sb="35" eb="37">
      <t>スイジ</t>
    </rPh>
    <rPh sb="37" eb="38">
      <t>マキ</t>
    </rPh>
    <rPh sb="42" eb="43">
      <t>ハン</t>
    </rPh>
    <rPh sb="44" eb="45">
      <t>タバ</t>
    </rPh>
    <rPh sb="46" eb="48">
      <t>メヤス</t>
    </rPh>
    <rPh sb="49" eb="51">
      <t>チュウモン</t>
    </rPh>
    <phoneticPr fontId="22"/>
  </si>
  <si>
    <r>
      <t xml:space="preserve">薪数
</t>
    </r>
    <r>
      <rPr>
        <sz val="7"/>
        <rFont val="ＭＳ Ｐゴシック"/>
        <family val="3"/>
        <charset val="128"/>
      </rPr>
      <t>（1班1束ずつ目安）</t>
    </r>
    <rPh sb="0" eb="1">
      <t>マキ</t>
    </rPh>
    <rPh sb="1" eb="2">
      <t>スウ</t>
    </rPh>
    <rPh sb="5" eb="6">
      <t>ハン</t>
    </rPh>
    <rPh sb="7" eb="8">
      <t>タバ</t>
    </rPh>
    <rPh sb="10" eb="12">
      <t>メヤス</t>
    </rPh>
    <phoneticPr fontId="22"/>
  </si>
  <si>
    <t>16</t>
    <phoneticPr fontId="22"/>
  </si>
  <si>
    <t>10</t>
    <phoneticPr fontId="22"/>
  </si>
  <si>
    <t>メロンパン</t>
  </si>
  <si>
    <t>チョコチップメロンパン</t>
  </si>
  <si>
    <t>30</t>
    <phoneticPr fontId="22"/>
  </si>
  <si>
    <t>大セット(2時間程度の活動向け)</t>
    <rPh sb="0" eb="1">
      <t>ダイ</t>
    </rPh>
    <rPh sb="6" eb="8">
      <t>ジカン</t>
    </rPh>
    <rPh sb="8" eb="10">
      <t>テイド</t>
    </rPh>
    <rPh sb="11" eb="13">
      <t>カツドウ</t>
    </rPh>
    <rPh sb="13" eb="14">
      <t>ム</t>
    </rPh>
    <phoneticPr fontId="22"/>
  </si>
  <si>
    <t>中セット(1～1.5時間程度の活動向け)</t>
    <rPh sb="0" eb="1">
      <t>チュウ</t>
    </rPh>
    <rPh sb="10" eb="12">
      <t>ジカン</t>
    </rPh>
    <rPh sb="12" eb="14">
      <t>テイド</t>
    </rPh>
    <rPh sb="15" eb="17">
      <t>カツドウ</t>
    </rPh>
    <rPh sb="17" eb="18">
      <t>ム</t>
    </rPh>
    <phoneticPr fontId="22"/>
  </si>
  <si>
    <t>炊きあげご飯を希望します。</t>
    <phoneticPr fontId="22"/>
  </si>
  <si>
    <t>夕食（17:15～19:15）</t>
    <rPh sb="0" eb="2">
      <t>ユウショク</t>
    </rPh>
    <phoneticPr fontId="22"/>
  </si>
  <si>
    <t>入浴（17:15～22:00）</t>
    <rPh sb="0" eb="2">
      <t>ニュウヨク</t>
    </rPh>
    <phoneticPr fontId="22"/>
  </si>
  <si>
    <t>消灯（22:30）</t>
    <rPh sb="0" eb="2">
      <t>ショウトウ</t>
    </rPh>
    <phoneticPr fontId="22"/>
  </si>
  <si>
    <t>※　ショコラオリエンテーリング、グリーンアドベンチャー、テンパークスタンプラリー、せきぞうウォークラリー、謎解き1089探偵団を含む</t>
    <rPh sb="53" eb="55">
      <t>ナゾト</t>
    </rPh>
    <rPh sb="60" eb="63">
      <t>タンテイダン</t>
    </rPh>
    <rPh sb="64" eb="65">
      <t>フク</t>
    </rPh>
    <phoneticPr fontId="22"/>
  </si>
  <si>
    <r>
      <t xml:space="preserve">幼児
</t>
    </r>
    <r>
      <rPr>
        <sz val="8"/>
        <rFont val="ＭＳ Ｐゴシック"/>
        <family val="3"/>
        <charset val="128"/>
      </rPr>
      <t>(当該年度年少未満)</t>
    </r>
    <rPh sb="0" eb="2">
      <t>ヨウジ</t>
    </rPh>
    <rPh sb="4" eb="6">
      <t>トウガイ</t>
    </rPh>
    <rPh sb="6" eb="8">
      <t>ネンド</t>
    </rPh>
    <rPh sb="8" eb="10">
      <t>ネンショウ</t>
    </rPh>
    <rPh sb="10" eb="12">
      <t>ミマン</t>
    </rPh>
    <phoneticPr fontId="22"/>
  </si>
  <si>
    <r>
      <t xml:space="preserve">幼児
</t>
    </r>
    <r>
      <rPr>
        <sz val="8"/>
        <rFont val="ＭＳ Ｐゴシック"/>
        <family val="3"/>
        <charset val="128"/>
      </rPr>
      <t>(当該年度年少以上)</t>
    </r>
    <rPh sb="0" eb="2">
      <t>ヨウジ</t>
    </rPh>
    <rPh sb="4" eb="6">
      <t>トウガイ</t>
    </rPh>
    <rPh sb="6" eb="8">
      <t>ネンド</t>
    </rPh>
    <rPh sb="8" eb="10">
      <t>ネンショウ</t>
    </rPh>
    <rPh sb="10" eb="12">
      <t>イジョウ</t>
    </rPh>
    <phoneticPr fontId="22"/>
  </si>
  <si>
    <t>記入日：</t>
  </si>
  <si>
    <t xml:space="preserve">   　      年　　　月　　　日</t>
    <phoneticPr fontId="67"/>
  </si>
  <si>
    <t>団体名</t>
  </si>
  <si>
    <t>団体責任者氏名</t>
    <rPh sb="2" eb="5">
      <t>セキニンシャ</t>
    </rPh>
    <rPh sb="5" eb="7">
      <t>シメイ</t>
    </rPh>
    <phoneticPr fontId="67"/>
  </si>
  <si>
    <t>連絡先</t>
    <rPh sb="0" eb="3">
      <t>レンラクサキ</t>
    </rPh>
    <phoneticPr fontId="67"/>
  </si>
  <si>
    <t>利用期間</t>
  </si>
  <si>
    <t>　　　　　月　　　　　日　</t>
    <phoneticPr fontId="67"/>
  </si>
  <si>
    <t>朝</t>
  </si>
  <si>
    <t>～</t>
    <phoneticPr fontId="67"/>
  </si>
  <si>
    <r>
      <t>※国立岩手山青少年交流の家ホームページ内の</t>
    </r>
    <r>
      <rPr>
        <b/>
        <sz val="14"/>
        <color rgb="FFFF0000"/>
        <rFont val="ＭＳ Ｐゴシック"/>
        <family val="3"/>
        <charset val="128"/>
      </rPr>
      <t>8大アレルゲン表</t>
    </r>
    <r>
      <rPr>
        <b/>
        <sz val="10.5"/>
        <rFont val="ＭＳ Ｐゴシック"/>
        <family val="3"/>
        <charset val="128"/>
      </rPr>
      <t>をご確認のうえ、</t>
    </r>
    <rPh sb="3" eb="6">
      <t>イワテサン</t>
    </rPh>
    <phoneticPr fontId="67"/>
  </si>
  <si>
    <t xml:space="preserve">   食物アレルギー対応欄に下記のどちらの対応を希望するかをご記入ください。</t>
  </si>
  <si>
    <t>（A) 持ち込み対応　　</t>
  </si>
  <si>
    <t>　　※食物アレルギーのご相談は</t>
    <phoneticPr fontId="67"/>
  </si>
  <si>
    <t>（B) 自分で判断可能　</t>
  </si>
  <si>
    <t xml:space="preserve">   （019-688-4417）までご連絡ください。</t>
    <phoneticPr fontId="67"/>
  </si>
  <si>
    <t>氏　　　　　　　　名</t>
  </si>
  <si>
    <t>性別</t>
  </si>
  <si>
    <t>年齢</t>
  </si>
  <si>
    <t>食物アレルギー</t>
  </si>
  <si>
    <t>備考</t>
  </si>
  <si>
    <t>アレルギー食材</t>
  </si>
  <si>
    <t>対応</t>
  </si>
  <si>
    <t>例</t>
    <phoneticPr fontId="67"/>
  </si>
  <si>
    <t>　岩手　太郎</t>
    <rPh sb="1" eb="3">
      <t>イワテ</t>
    </rPh>
    <phoneticPr fontId="67"/>
  </si>
  <si>
    <t>卵　　ごま</t>
  </si>
  <si>
    <t>(A)</t>
  </si>
  <si>
    <t>持込食に関してご記入ください
（クール便で発送　など）</t>
    <rPh sb="19" eb="20">
      <t>ビン</t>
    </rPh>
    <rPh sb="21" eb="23">
      <t>ハッソウ</t>
    </rPh>
    <phoneticPr fontId="67"/>
  </si>
  <si>
    <t>コンパスグループ・ジャパン㈱　</t>
  </si>
  <si>
    <t>食物アレルギー事前確認表</t>
    <rPh sb="7" eb="9">
      <t>ジゼン</t>
    </rPh>
    <phoneticPr fontId="22"/>
  </si>
  <si>
    <t>食物アレルギー対応についての同意書</t>
    <rPh sb="0" eb="2">
      <t>ショクモツ</t>
    </rPh>
    <rPh sb="7" eb="9">
      <t>タイオウ</t>
    </rPh>
    <rPh sb="14" eb="17">
      <t>ドウイショ</t>
    </rPh>
    <phoneticPr fontId="67"/>
  </si>
  <si>
    <t>団体名</t>
    <rPh sb="0" eb="3">
      <t>ダンタイメイ</t>
    </rPh>
    <phoneticPr fontId="67"/>
  </si>
  <si>
    <t>同意事項</t>
    <rPh sb="0" eb="4">
      <t>ドウイジコウ</t>
    </rPh>
    <phoneticPr fontId="67"/>
  </si>
  <si>
    <t>　アレルギー情報については８大アレルゲンをホームページに記載しております。</t>
    <rPh sb="6" eb="8">
      <t>ジョウホウ</t>
    </rPh>
    <rPh sb="14" eb="15">
      <t>ダイ</t>
    </rPh>
    <rPh sb="28" eb="30">
      <t>キサイ</t>
    </rPh>
    <phoneticPr fontId="67"/>
  </si>
  <si>
    <t>　ごく微量の摂取にて、アナフィラキシーショック等、重度の症状を引き起こす可能性のある方は、</t>
    <rPh sb="3" eb="5">
      <t>ビリョウ</t>
    </rPh>
    <rPh sb="6" eb="8">
      <t>セッシュ</t>
    </rPh>
    <rPh sb="23" eb="24">
      <t>トウ</t>
    </rPh>
    <rPh sb="25" eb="27">
      <t>ジュウド</t>
    </rPh>
    <rPh sb="28" eb="30">
      <t>ショウジョウ</t>
    </rPh>
    <rPh sb="31" eb="32">
      <t>ヒ</t>
    </rPh>
    <rPh sb="33" eb="34">
      <t>オ</t>
    </rPh>
    <rPh sb="36" eb="38">
      <t>カノウ</t>
    </rPh>
    <rPh sb="38" eb="39">
      <t>セイ</t>
    </rPh>
    <rPh sb="42" eb="43">
      <t>カタ</t>
    </rPh>
    <phoneticPr fontId="67"/>
  </si>
  <si>
    <t>万が一の事態を考慮し、厨房での調理は控えさせていただいております。</t>
    <rPh sb="0" eb="1">
      <t>マン</t>
    </rPh>
    <rPh sb="2" eb="3">
      <t>イチ</t>
    </rPh>
    <rPh sb="4" eb="6">
      <t>ジタイ</t>
    </rPh>
    <rPh sb="7" eb="9">
      <t>コウリョ</t>
    </rPh>
    <rPh sb="11" eb="13">
      <t>チュウボウ</t>
    </rPh>
    <rPh sb="15" eb="17">
      <t>チョウリ</t>
    </rPh>
    <rPh sb="18" eb="19">
      <t>ヒカ</t>
    </rPh>
    <phoneticPr fontId="67"/>
  </si>
  <si>
    <t>　上記の場合は、「食物アレルギー事前確認表」をご提出いただいた上でご相談ください。</t>
    <rPh sb="1" eb="3">
      <t>ジョウキ</t>
    </rPh>
    <rPh sb="4" eb="6">
      <t>バアイ</t>
    </rPh>
    <rPh sb="9" eb="11">
      <t>ショクモツ</t>
    </rPh>
    <rPh sb="16" eb="18">
      <t>ジゼン</t>
    </rPh>
    <rPh sb="18" eb="20">
      <t>カクニン</t>
    </rPh>
    <rPh sb="20" eb="21">
      <t>ヒョウ</t>
    </rPh>
    <rPh sb="34" eb="36">
      <t>ソウダン</t>
    </rPh>
    <phoneticPr fontId="67"/>
  </si>
  <si>
    <t>　また、”蕎麦”に関しまして、当食堂メニューでは使用はございませんが、うどん麺・ラーメン麺・</t>
    <rPh sb="5" eb="7">
      <t>ソバ</t>
    </rPh>
    <rPh sb="9" eb="10">
      <t>カン</t>
    </rPh>
    <rPh sb="15" eb="16">
      <t>トウ</t>
    </rPh>
    <rPh sb="16" eb="18">
      <t>ショクドウ</t>
    </rPh>
    <rPh sb="24" eb="26">
      <t>シヨウ</t>
    </rPh>
    <rPh sb="38" eb="39">
      <t>メン</t>
    </rPh>
    <rPh sb="44" eb="45">
      <t>メン</t>
    </rPh>
    <phoneticPr fontId="67"/>
  </si>
  <si>
    <t>やきそば麺は蕎麦と同じ工場にて生産されている事もある為、成分が混入する場合がございます。</t>
    <rPh sb="4" eb="5">
      <t>メン</t>
    </rPh>
    <rPh sb="6" eb="8">
      <t>ソバ</t>
    </rPh>
    <rPh sb="9" eb="10">
      <t>オナ</t>
    </rPh>
    <rPh sb="11" eb="13">
      <t>コウジョウ</t>
    </rPh>
    <rPh sb="15" eb="17">
      <t>セイサン</t>
    </rPh>
    <rPh sb="22" eb="23">
      <t>コト</t>
    </rPh>
    <rPh sb="26" eb="27">
      <t>タメ</t>
    </rPh>
    <rPh sb="28" eb="30">
      <t>セイブン</t>
    </rPh>
    <rPh sb="31" eb="33">
      <t>コンニュウ</t>
    </rPh>
    <rPh sb="35" eb="37">
      <t>バアイ</t>
    </rPh>
    <phoneticPr fontId="67"/>
  </si>
  <si>
    <t>”えび・かに”についても同じ工場にて生産されている食材を使用しています。</t>
    <rPh sb="12" eb="13">
      <t>オナ</t>
    </rPh>
    <rPh sb="14" eb="16">
      <t>コウジョウ</t>
    </rPh>
    <rPh sb="18" eb="20">
      <t>セイサン</t>
    </rPh>
    <rPh sb="25" eb="27">
      <t>ショクザイ</t>
    </rPh>
    <rPh sb="28" eb="30">
      <t>シヨウ</t>
    </rPh>
    <phoneticPr fontId="67"/>
  </si>
  <si>
    <t>その他、揚げ物に関しても、基本的に全メニューを通して同じ油を使用しております。</t>
    <rPh sb="2" eb="3">
      <t>タ</t>
    </rPh>
    <rPh sb="4" eb="5">
      <t>ア</t>
    </rPh>
    <rPh sb="6" eb="7">
      <t>モノ</t>
    </rPh>
    <rPh sb="8" eb="9">
      <t>カン</t>
    </rPh>
    <rPh sb="13" eb="16">
      <t>キホンテキ</t>
    </rPh>
    <rPh sb="17" eb="18">
      <t>ゼン</t>
    </rPh>
    <rPh sb="23" eb="24">
      <t>トオ</t>
    </rPh>
    <rPh sb="26" eb="27">
      <t>オナ</t>
    </rPh>
    <rPh sb="30" eb="32">
      <t>シヨウ</t>
    </rPh>
    <phoneticPr fontId="67"/>
  </si>
  <si>
    <t>　調理器具や食器は共有で使用しており、コンタミネーションまでの除去は致しかねます。</t>
    <rPh sb="1" eb="5">
      <t>チョウリキグ</t>
    </rPh>
    <rPh sb="6" eb="8">
      <t>ショッキ</t>
    </rPh>
    <rPh sb="9" eb="11">
      <t>キョウユウ</t>
    </rPh>
    <rPh sb="12" eb="14">
      <t>シヨウ</t>
    </rPh>
    <rPh sb="31" eb="33">
      <t>ジョキョ</t>
    </rPh>
    <rPh sb="34" eb="35">
      <t>イタ</t>
    </rPh>
    <phoneticPr fontId="67"/>
  </si>
  <si>
    <t>　当食堂ではアレルギー対応に関して「代替食」及び「食堂職員を交えての取り分け」を行っておりません。</t>
    <rPh sb="1" eb="2">
      <t>トウ</t>
    </rPh>
    <rPh sb="2" eb="4">
      <t>ショクドウ</t>
    </rPh>
    <rPh sb="11" eb="13">
      <t>タイオウ</t>
    </rPh>
    <rPh sb="14" eb="15">
      <t>カン</t>
    </rPh>
    <rPh sb="18" eb="20">
      <t>ダイタイ</t>
    </rPh>
    <rPh sb="20" eb="21">
      <t>ショク</t>
    </rPh>
    <rPh sb="22" eb="23">
      <t>オヨ</t>
    </rPh>
    <rPh sb="25" eb="27">
      <t>ショクドウ</t>
    </rPh>
    <rPh sb="27" eb="29">
      <t>ショクイン</t>
    </rPh>
    <rPh sb="30" eb="31">
      <t>マジ</t>
    </rPh>
    <rPh sb="34" eb="35">
      <t>ト</t>
    </rPh>
    <rPh sb="36" eb="37">
      <t>ワ</t>
    </rPh>
    <rPh sb="40" eb="41">
      <t>オコナ</t>
    </rPh>
    <phoneticPr fontId="67"/>
  </si>
  <si>
    <t>「持ち込み対応」か「自分で判断可能」をお願いしております。</t>
    <rPh sb="1" eb="2">
      <t>モ</t>
    </rPh>
    <rPh sb="3" eb="4">
      <t>コ</t>
    </rPh>
    <rPh sb="5" eb="7">
      <t>タイオウ</t>
    </rPh>
    <rPh sb="10" eb="12">
      <t>ジブン</t>
    </rPh>
    <rPh sb="13" eb="17">
      <t>ハンダンカノウ</t>
    </rPh>
    <rPh sb="20" eb="21">
      <t>ネガ</t>
    </rPh>
    <phoneticPr fontId="67"/>
  </si>
  <si>
    <t>食材の持ち込みについてですが、当食堂では「特別室（アレルギー等個人対応食用）」を設けております。</t>
    <rPh sb="0" eb="2">
      <t>ショクザイ</t>
    </rPh>
    <rPh sb="3" eb="4">
      <t>モ</t>
    </rPh>
    <rPh sb="5" eb="6">
      <t>コ</t>
    </rPh>
    <rPh sb="15" eb="16">
      <t>トウ</t>
    </rPh>
    <rPh sb="16" eb="18">
      <t>ショクドウ</t>
    </rPh>
    <rPh sb="21" eb="24">
      <t>トクベツシツ</t>
    </rPh>
    <rPh sb="30" eb="31">
      <t>トウ</t>
    </rPh>
    <rPh sb="31" eb="37">
      <t>コジンタイオウショクヨウ</t>
    </rPh>
    <rPh sb="40" eb="41">
      <t>モウ</t>
    </rPh>
    <phoneticPr fontId="67"/>
  </si>
  <si>
    <t>設備は冷蔵・冷凍庫、電子レンジ、電気ポット、使い捨て器具（お皿、割り箸、スプーン）がございます。</t>
    <rPh sb="0" eb="2">
      <t>セツビ</t>
    </rPh>
    <rPh sb="3" eb="5">
      <t>レイゾウ</t>
    </rPh>
    <rPh sb="6" eb="9">
      <t>レイトウコ</t>
    </rPh>
    <rPh sb="10" eb="12">
      <t>デンシ</t>
    </rPh>
    <rPh sb="16" eb="18">
      <t>デンキ</t>
    </rPh>
    <rPh sb="22" eb="23">
      <t>ツカ</t>
    </rPh>
    <rPh sb="24" eb="25">
      <t>ス</t>
    </rPh>
    <rPh sb="26" eb="28">
      <t>キグ</t>
    </rPh>
    <rPh sb="30" eb="31">
      <t>サラ</t>
    </rPh>
    <rPh sb="32" eb="33">
      <t>ワ</t>
    </rPh>
    <rPh sb="34" eb="35">
      <t>バシ</t>
    </rPh>
    <phoneticPr fontId="67"/>
  </si>
  <si>
    <t>設備に応じた調理方法で可能なものをご持参ください。（生ものの調理はご遠慮ください）</t>
    <rPh sb="0" eb="2">
      <t>セツビ</t>
    </rPh>
    <rPh sb="3" eb="4">
      <t>オウ</t>
    </rPh>
    <rPh sb="6" eb="10">
      <t>チョウリホウホウ</t>
    </rPh>
    <rPh sb="11" eb="13">
      <t>カノウ</t>
    </rPh>
    <rPh sb="18" eb="20">
      <t>ジサン</t>
    </rPh>
    <rPh sb="26" eb="27">
      <t>ナマ</t>
    </rPh>
    <rPh sb="30" eb="32">
      <t>チョウリ</t>
    </rPh>
    <rPh sb="34" eb="36">
      <t>エンリョ</t>
    </rPh>
    <phoneticPr fontId="67"/>
  </si>
  <si>
    <t>持参品の調理については団体様の方に対応していただきます。</t>
    <rPh sb="0" eb="2">
      <t>ジサン</t>
    </rPh>
    <rPh sb="2" eb="3">
      <t>ヒン</t>
    </rPh>
    <rPh sb="4" eb="6">
      <t>チョウリ</t>
    </rPh>
    <rPh sb="11" eb="14">
      <t>ダンタイサマ</t>
    </rPh>
    <rPh sb="15" eb="16">
      <t>カタ</t>
    </rPh>
    <rPh sb="17" eb="19">
      <t>タイオウ</t>
    </rPh>
    <phoneticPr fontId="67"/>
  </si>
  <si>
    <t>持ち込み食材については、宅配クール便の期日指定で発送してください。</t>
    <rPh sb="0" eb="1">
      <t>モ</t>
    </rPh>
    <rPh sb="2" eb="3">
      <t>コ</t>
    </rPh>
    <rPh sb="4" eb="6">
      <t>ショクザイ</t>
    </rPh>
    <rPh sb="12" eb="14">
      <t>タクハイ</t>
    </rPh>
    <rPh sb="17" eb="18">
      <t>ビン</t>
    </rPh>
    <rPh sb="19" eb="23">
      <t>キジツシテイ</t>
    </rPh>
    <rPh sb="24" eb="26">
      <t>ハッソウ</t>
    </rPh>
    <phoneticPr fontId="67"/>
  </si>
  <si>
    <t>（指定日については、必ず事前にお電話でご確認ください）</t>
    <rPh sb="1" eb="4">
      <t>シテイビ</t>
    </rPh>
    <rPh sb="10" eb="11">
      <t>カナラ</t>
    </rPh>
    <rPh sb="12" eb="14">
      <t>ジゼン</t>
    </rPh>
    <rPh sb="16" eb="18">
      <t>デンワ</t>
    </rPh>
    <rPh sb="20" eb="22">
      <t>カクニン</t>
    </rPh>
    <phoneticPr fontId="67"/>
  </si>
  <si>
    <t>届け先</t>
    <rPh sb="0" eb="1">
      <t>トド</t>
    </rPh>
    <rPh sb="2" eb="3">
      <t>サキ</t>
    </rPh>
    <phoneticPr fontId="67"/>
  </si>
  <si>
    <t>郵便番号</t>
    <rPh sb="0" eb="4">
      <t>ユウビンバンゴウ</t>
    </rPh>
    <phoneticPr fontId="67"/>
  </si>
  <si>
    <t>020-0601</t>
    <phoneticPr fontId="67"/>
  </si>
  <si>
    <t>電話番号</t>
    <rPh sb="0" eb="4">
      <t>デンワバンゴウ</t>
    </rPh>
    <phoneticPr fontId="67"/>
  </si>
  <si>
    <t>019-688-4417</t>
    <phoneticPr fontId="67"/>
  </si>
  <si>
    <t>住所</t>
    <rPh sb="0" eb="2">
      <t>ジュウショ</t>
    </rPh>
    <phoneticPr fontId="67"/>
  </si>
  <si>
    <t>岩手県滝沢市後292</t>
    <rPh sb="0" eb="3">
      <t>イワテケン</t>
    </rPh>
    <rPh sb="3" eb="6">
      <t>タキザワシ</t>
    </rPh>
    <rPh sb="6" eb="7">
      <t>ウシロ</t>
    </rPh>
    <phoneticPr fontId="67"/>
  </si>
  <si>
    <t>国立岩手山青少年交流の家内</t>
    <rPh sb="0" eb="10">
      <t>コクリツイワテサンセイショウネンコウリュウ</t>
    </rPh>
    <rPh sb="11" eb="12">
      <t>イエ</t>
    </rPh>
    <rPh sb="12" eb="13">
      <t>ナイ</t>
    </rPh>
    <phoneticPr fontId="67"/>
  </si>
  <si>
    <t>コンパスグループ・ジャパン㈱岩手山店</t>
    <rPh sb="14" eb="18">
      <t>イワテサンテン</t>
    </rPh>
    <phoneticPr fontId="67"/>
  </si>
  <si>
    <t>お荷物が届き次第、ご連絡させていただきます。</t>
    <rPh sb="1" eb="3">
      <t>ニモツ</t>
    </rPh>
    <rPh sb="4" eb="5">
      <t>トド</t>
    </rPh>
    <rPh sb="6" eb="8">
      <t>シダイ</t>
    </rPh>
    <rPh sb="10" eb="12">
      <t>レンラク</t>
    </rPh>
    <phoneticPr fontId="67"/>
  </si>
  <si>
    <t>利用時にレストランにて食材と対応内容を確認し保管場所にご案内致します。</t>
    <rPh sb="0" eb="3">
      <t>リヨウジ</t>
    </rPh>
    <rPh sb="11" eb="13">
      <t>ショクザイ</t>
    </rPh>
    <rPh sb="14" eb="18">
      <t>タイオウナイヨウ</t>
    </rPh>
    <rPh sb="19" eb="21">
      <t>カクニン</t>
    </rPh>
    <rPh sb="22" eb="26">
      <t>ホカンバショ</t>
    </rPh>
    <rPh sb="28" eb="30">
      <t>アンナイ</t>
    </rPh>
    <rPh sb="30" eb="31">
      <t>イタ</t>
    </rPh>
    <phoneticPr fontId="67"/>
  </si>
  <si>
    <t>※一部持ち込みの場合でも通常食事料金が発生します。ご了承ください。</t>
    <rPh sb="1" eb="4">
      <t>イチブモ</t>
    </rPh>
    <rPh sb="5" eb="6">
      <t>コ</t>
    </rPh>
    <rPh sb="8" eb="10">
      <t>バアイ</t>
    </rPh>
    <rPh sb="12" eb="14">
      <t>ツウジョウ</t>
    </rPh>
    <rPh sb="14" eb="16">
      <t>ショクジ</t>
    </rPh>
    <rPh sb="16" eb="18">
      <t>リョウキン</t>
    </rPh>
    <rPh sb="19" eb="21">
      <t>ハッセイ</t>
    </rPh>
    <rPh sb="26" eb="28">
      <t>リョウショウ</t>
    </rPh>
    <phoneticPr fontId="67"/>
  </si>
  <si>
    <t>　施設にはエピペンの常備がありません。必要に応じて内服薬とともにご持参ください。</t>
    <rPh sb="1" eb="3">
      <t>シセツ</t>
    </rPh>
    <rPh sb="10" eb="12">
      <t>ジョウビ</t>
    </rPh>
    <rPh sb="19" eb="21">
      <t>ヒツヨウ</t>
    </rPh>
    <rPh sb="22" eb="23">
      <t>オウ</t>
    </rPh>
    <rPh sb="25" eb="28">
      <t>ナイフクヤク</t>
    </rPh>
    <rPh sb="33" eb="35">
      <t>ジサン</t>
    </rPh>
    <phoneticPr fontId="67"/>
  </si>
  <si>
    <t>　緊急受診の場合、病院までの所要時間が、夏は約１時間・冬は約１時間30分です。</t>
    <rPh sb="1" eb="3">
      <t>キンキュウ</t>
    </rPh>
    <rPh sb="3" eb="5">
      <t>ジュシン</t>
    </rPh>
    <rPh sb="6" eb="8">
      <t>バアイ</t>
    </rPh>
    <rPh sb="9" eb="11">
      <t>ビョウイン</t>
    </rPh>
    <rPh sb="14" eb="16">
      <t>ショヨウ</t>
    </rPh>
    <rPh sb="16" eb="18">
      <t>ジカン</t>
    </rPh>
    <rPh sb="20" eb="21">
      <t>ナツ</t>
    </rPh>
    <rPh sb="22" eb="23">
      <t>ヤク</t>
    </rPh>
    <rPh sb="24" eb="26">
      <t>ジカン</t>
    </rPh>
    <rPh sb="27" eb="28">
      <t>フユ</t>
    </rPh>
    <rPh sb="29" eb="30">
      <t>ヤク</t>
    </rPh>
    <rPh sb="31" eb="33">
      <t>ジカン</t>
    </rPh>
    <rPh sb="35" eb="36">
      <t>プン</t>
    </rPh>
    <phoneticPr fontId="67"/>
  </si>
  <si>
    <t>タクシー利用の場合は、施設までの迎えの時間（約30～40分）も要します。</t>
    <rPh sb="4" eb="6">
      <t>リヨウ</t>
    </rPh>
    <rPh sb="7" eb="9">
      <t>バアイ</t>
    </rPh>
    <rPh sb="11" eb="13">
      <t>シセツ</t>
    </rPh>
    <rPh sb="16" eb="17">
      <t>ムカ</t>
    </rPh>
    <rPh sb="19" eb="21">
      <t>ジカン</t>
    </rPh>
    <rPh sb="22" eb="23">
      <t>ヤク</t>
    </rPh>
    <rPh sb="28" eb="29">
      <t>プン</t>
    </rPh>
    <rPh sb="31" eb="32">
      <t>ヨウ</t>
    </rPh>
    <phoneticPr fontId="67"/>
  </si>
  <si>
    <t>　ご相談は、団体代表者様からのご連絡をお願いいたします。</t>
    <rPh sb="2" eb="4">
      <t>ソウダン</t>
    </rPh>
    <rPh sb="6" eb="8">
      <t>ダンタイ</t>
    </rPh>
    <rPh sb="8" eb="11">
      <t>ダイヒョウシャ</t>
    </rPh>
    <rPh sb="11" eb="12">
      <t>サマ</t>
    </rPh>
    <rPh sb="16" eb="18">
      <t>レンラク</t>
    </rPh>
    <rPh sb="20" eb="21">
      <t>ネガ</t>
    </rPh>
    <phoneticPr fontId="67"/>
  </si>
  <si>
    <t>（個別等のお問い合わせはご遠慮願います。）</t>
    <rPh sb="1" eb="4">
      <t>コベツトウ</t>
    </rPh>
    <rPh sb="6" eb="7">
      <t>ト</t>
    </rPh>
    <rPh sb="8" eb="9">
      <t>ア</t>
    </rPh>
    <rPh sb="13" eb="16">
      <t>エンリョネガ</t>
    </rPh>
    <phoneticPr fontId="67"/>
  </si>
  <si>
    <t>　※いただいた個人情報は食物アレルギー対応以外には利用いたしません。</t>
    <rPh sb="7" eb="11">
      <t>コジンジョウホウ</t>
    </rPh>
    <rPh sb="12" eb="14">
      <t>ショクモツ</t>
    </rPh>
    <rPh sb="19" eb="23">
      <t>タイオウイガイ</t>
    </rPh>
    <rPh sb="25" eb="27">
      <t>リヨウ</t>
    </rPh>
    <phoneticPr fontId="67"/>
  </si>
  <si>
    <t>上記、同意事項を確認の上、記載事項に同意します。</t>
    <rPh sb="0" eb="2">
      <t>ジョウキ</t>
    </rPh>
    <rPh sb="3" eb="7">
      <t>ドウイジコウ</t>
    </rPh>
    <rPh sb="8" eb="10">
      <t>カクニン</t>
    </rPh>
    <rPh sb="11" eb="12">
      <t>ウエ</t>
    </rPh>
    <rPh sb="13" eb="17">
      <t>キサイジコウ</t>
    </rPh>
    <rPh sb="18" eb="20">
      <t>ドウイ</t>
    </rPh>
    <phoneticPr fontId="67"/>
  </si>
  <si>
    <t>年　　　　月　　　　日</t>
    <rPh sb="0" eb="1">
      <t>ネン</t>
    </rPh>
    <rPh sb="5" eb="6">
      <t>ガツ</t>
    </rPh>
    <rPh sb="10" eb="11">
      <t>ヒ</t>
    </rPh>
    <phoneticPr fontId="67"/>
  </si>
  <si>
    <t>団体責任者氏名</t>
    <rPh sb="0" eb="2">
      <t>ダンタイ</t>
    </rPh>
    <rPh sb="2" eb="5">
      <t>セキニンシャ</t>
    </rPh>
    <rPh sb="5" eb="7">
      <t>シメイ</t>
    </rPh>
    <phoneticPr fontId="67"/>
  </si>
  <si>
    <t>卵　　そば</t>
    <phoneticPr fontId="22"/>
  </si>
  <si>
    <t>クール便で発送</t>
    <rPh sb="3" eb="4">
      <t>ビン</t>
    </rPh>
    <rPh sb="5" eb="7">
      <t>ハッソウ</t>
    </rPh>
    <phoneticPr fontId="22"/>
  </si>
  <si>
    <t>岩手山　花子</t>
    <rPh sb="0" eb="3">
      <t>イワテサン</t>
    </rPh>
    <rPh sb="4" eb="6">
      <t>ハナコ</t>
    </rPh>
    <phoneticPr fontId="22"/>
  </si>
  <si>
    <t>ピーナッツ</t>
    <phoneticPr fontId="22"/>
  </si>
  <si>
    <t>(B)</t>
  </si>
  <si>
    <r>
      <t>　　　　　6</t>
    </r>
    <r>
      <rPr>
        <b/>
        <sz val="18"/>
        <rFont val="ＭＳ Ｐゴシック"/>
        <family val="3"/>
        <charset val="128"/>
      </rPr>
      <t>月</t>
    </r>
    <r>
      <rPr>
        <b/>
        <sz val="18"/>
        <color rgb="FF0000FF"/>
        <rFont val="ＭＳ Ｐゴシック"/>
        <family val="3"/>
        <charset val="128"/>
      </rPr>
      <t>　　10</t>
    </r>
    <r>
      <rPr>
        <b/>
        <sz val="18"/>
        <rFont val="ＭＳ Ｐゴシック"/>
        <family val="3"/>
        <charset val="128"/>
      </rPr>
      <t>日</t>
    </r>
    <r>
      <rPr>
        <b/>
        <sz val="18"/>
        <color rgb="FF0000FF"/>
        <rFont val="ＭＳ Ｐゴシック"/>
        <family val="3"/>
        <charset val="128"/>
      </rPr>
      <t>　</t>
    </r>
    <phoneticPr fontId="67"/>
  </si>
  <si>
    <r>
      <t>　　　　6</t>
    </r>
    <r>
      <rPr>
        <b/>
        <sz val="18"/>
        <rFont val="ＭＳ Ｐゴシック"/>
        <family val="3"/>
        <charset val="128"/>
      </rPr>
      <t>月</t>
    </r>
    <r>
      <rPr>
        <b/>
        <sz val="18"/>
        <color rgb="FF0000FF"/>
        <rFont val="ＭＳ Ｐゴシック"/>
        <family val="3"/>
        <charset val="128"/>
      </rPr>
      <t>　　　12</t>
    </r>
    <r>
      <rPr>
        <b/>
        <sz val="18"/>
        <rFont val="ＭＳ Ｐゴシック"/>
        <family val="3"/>
        <charset val="128"/>
      </rPr>
      <t>日</t>
    </r>
    <r>
      <rPr>
        <b/>
        <sz val="18"/>
        <color rgb="FF0000FF"/>
        <rFont val="ＭＳ Ｐゴシック"/>
        <family val="3"/>
        <charset val="128"/>
      </rPr>
      <t>　</t>
    </r>
    <phoneticPr fontId="67"/>
  </si>
  <si>
    <t>昼</t>
  </si>
  <si>
    <r>
      <t>2024</t>
    </r>
    <r>
      <rPr>
        <sz val="12"/>
        <rFont val="ＭＳ Ｐゴシック"/>
        <family val="3"/>
        <charset val="128"/>
        <scheme val="minor"/>
      </rPr>
      <t>年</t>
    </r>
    <r>
      <rPr>
        <sz val="12"/>
        <color rgb="FF0000FF"/>
        <rFont val="ＭＳ Ｐゴシック"/>
        <family val="2"/>
        <charset val="128"/>
        <scheme val="minor"/>
      </rPr>
      <t>　　　5</t>
    </r>
    <r>
      <rPr>
        <sz val="12"/>
        <rFont val="ＭＳ Ｐゴシック"/>
        <family val="3"/>
        <charset val="128"/>
        <scheme val="minor"/>
      </rPr>
      <t>月</t>
    </r>
    <r>
      <rPr>
        <sz val="12"/>
        <color rgb="FF0000FF"/>
        <rFont val="ＭＳ Ｐゴシック"/>
        <family val="2"/>
        <charset val="128"/>
        <scheme val="minor"/>
      </rPr>
      <t>　　　1</t>
    </r>
    <r>
      <rPr>
        <sz val="12"/>
        <rFont val="ＭＳ Ｐゴシック"/>
        <family val="3"/>
        <charset val="128"/>
        <scheme val="minor"/>
      </rPr>
      <t>日</t>
    </r>
    <rPh sb="4" eb="5">
      <t>ネン</t>
    </rPh>
    <rPh sb="9" eb="10">
      <t>ガツ</t>
    </rPh>
    <rPh sb="14" eb="15">
      <t>ヒ</t>
    </rPh>
    <phoneticPr fontId="67"/>
  </si>
  <si>
    <t>岩手県滝沢市後292</t>
    <rPh sb="0" eb="3">
      <t>イワテケン</t>
    </rPh>
    <phoneticPr fontId="22"/>
  </si>
  <si>
    <t>✓を入れた場合はアレルギー事前確認票と食物アレルギー対応についての同意書のご提出をお願いします。</t>
    <rPh sb="2" eb="3">
      <t>イ</t>
    </rPh>
    <rPh sb="5" eb="7">
      <t>バアイ</t>
    </rPh>
    <rPh sb="13" eb="15">
      <t>ジゼン</t>
    </rPh>
    <rPh sb="15" eb="17">
      <t>カクニン</t>
    </rPh>
    <rPh sb="17" eb="18">
      <t>ヒョウ</t>
    </rPh>
    <rPh sb="19" eb="21">
      <t>ショクモツ</t>
    </rPh>
    <rPh sb="26" eb="28">
      <t>タイオウ</t>
    </rPh>
    <rPh sb="33" eb="36">
      <t>ドウイショ</t>
    </rPh>
    <rPh sb="38" eb="40">
      <t>テイシュツ</t>
    </rPh>
    <rPh sb="42" eb="43">
      <t>ネガ</t>
    </rPh>
    <phoneticPr fontId="22"/>
  </si>
  <si>
    <t>防災炊飯</t>
    <rPh sb="0" eb="2">
      <t>ボウサイ</t>
    </rPh>
    <rPh sb="2" eb="4">
      <t>スイハン</t>
    </rPh>
    <phoneticPr fontId="22"/>
  </si>
  <si>
    <t>防災炊飯
（レトルト）</t>
    <rPh sb="0" eb="2">
      <t>ボウサイ</t>
    </rPh>
    <rPh sb="2" eb="4">
      <t>スイハン</t>
    </rPh>
    <phoneticPr fontId="22"/>
  </si>
  <si>
    <t xml:space="preserve">   　  2024年　　5月　　1日</t>
    <phoneticPr fontId="67"/>
  </si>
  <si>
    <r>
      <t xml:space="preserve">1班で1束が目安
</t>
    </r>
    <r>
      <rPr>
        <sz val="8"/>
        <rFont val="ＭＳ Ｐゴシック"/>
        <family val="3"/>
        <charset val="128"/>
      </rPr>
      <t>（野外炊事を行わず薪割・焚火体験のみを行う場合はこちらから注文してください）</t>
    </r>
    <rPh sb="1" eb="2">
      <t>ハン</t>
    </rPh>
    <rPh sb="4" eb="5">
      <t>タバ</t>
    </rPh>
    <rPh sb="6" eb="8">
      <t>メヤス</t>
    </rPh>
    <rPh sb="10" eb="12">
      <t>ヤガイ</t>
    </rPh>
    <rPh sb="12" eb="14">
      <t>スイジ</t>
    </rPh>
    <rPh sb="15" eb="16">
      <t>オコナ</t>
    </rPh>
    <rPh sb="18" eb="19">
      <t>マキ</t>
    </rPh>
    <rPh sb="19" eb="20">
      <t>ワリ</t>
    </rPh>
    <rPh sb="21" eb="23">
      <t>タキビ</t>
    </rPh>
    <rPh sb="23" eb="25">
      <t>タイケン</t>
    </rPh>
    <rPh sb="28" eb="29">
      <t>オコナ</t>
    </rPh>
    <rPh sb="30" eb="32">
      <t>バアイ</t>
    </rPh>
    <rPh sb="38" eb="40">
      <t>チュウモン</t>
    </rPh>
    <phoneticPr fontId="22"/>
  </si>
  <si>
    <t>食数表提出先</t>
    <rPh sb="0" eb="1">
      <t>ショク</t>
    </rPh>
    <rPh sb="1" eb="3">
      <t>スウヒョウ</t>
    </rPh>
    <rPh sb="3" eb="5">
      <t>テイシュツ</t>
    </rPh>
    <rPh sb="5" eb="6">
      <t>サキ</t>
    </rPh>
    <phoneticPr fontId="22"/>
  </si>
  <si>
    <t>事業推進係</t>
    <rPh sb="0" eb="2">
      <t>ジギョウ</t>
    </rPh>
    <rPh sb="2" eb="4">
      <t>スイシン</t>
    </rPh>
    <rPh sb="4" eb="5">
      <t>カカリ</t>
    </rPh>
    <phoneticPr fontId="22"/>
  </si>
  <si>
    <t>●電話取次時間(8:30～17:00)</t>
    <rPh sb="1" eb="3">
      <t>デンワ</t>
    </rPh>
    <rPh sb="3" eb="5">
      <t>トリツギ</t>
    </rPh>
    <rPh sb="5" eb="7">
      <t>ジカン</t>
    </rPh>
    <phoneticPr fontId="22"/>
  </si>
  <si>
    <r>
      <t xml:space="preserve">TEL：019-688-4221
</t>
    </r>
    <r>
      <rPr>
        <sz val="9"/>
        <rFont val="ＭＳ Ｐゴシック"/>
        <family val="3"/>
        <charset val="128"/>
      </rPr>
      <t>●電話取次時間(8:30～17:00)</t>
    </r>
    <phoneticPr fontId="22"/>
  </si>
  <si>
    <t>３ 事前注文（弁当、オードブル)</t>
    <rPh sb="2" eb="4">
      <t>ジゼン</t>
    </rPh>
    <rPh sb="4" eb="6">
      <t>チュウモン</t>
    </rPh>
    <rPh sb="7" eb="9">
      <t>ベントウ</t>
    </rPh>
    <phoneticPr fontId="22"/>
  </si>
  <si>
    <t xml:space="preserve"> 事前注文（補食）</t>
    <rPh sb="1" eb="3">
      <t>ジゼン</t>
    </rPh>
    <rPh sb="3" eb="5">
      <t>チュウモン</t>
    </rPh>
    <rPh sb="6" eb="8">
      <t>ホショク</t>
    </rPh>
    <phoneticPr fontId="22"/>
  </si>
  <si>
    <t xml:space="preserve"> 事前注文（飲料）</t>
    <rPh sb="1" eb="3">
      <t>ジゼン</t>
    </rPh>
    <rPh sb="3" eb="5">
      <t>チュウモン</t>
    </rPh>
    <rPh sb="6" eb="8">
      <t>インリョウ</t>
    </rPh>
    <phoneticPr fontId="22"/>
  </si>
  <si>
    <r>
      <rPr>
        <b/>
        <sz val="9.5"/>
        <color rgb="FFFF0000"/>
        <rFont val="ＭＳ Ｐゴシック"/>
        <family val="3"/>
        <charset val="128"/>
      </rPr>
      <t xml:space="preserve">【お願い】　
</t>
    </r>
    <r>
      <rPr>
        <b/>
        <u/>
        <sz val="9.5"/>
        <rFont val="ＭＳ Ｐゴシック"/>
        <family val="3"/>
        <charset val="128"/>
      </rPr>
      <t>野外炊事の班数を変更</t>
    </r>
    <r>
      <rPr>
        <u/>
        <sz val="9.5"/>
        <rFont val="ＭＳ Ｐゴシック"/>
        <family val="3"/>
        <charset val="128"/>
      </rPr>
      <t xml:space="preserve">する場合も、
</t>
    </r>
    <r>
      <rPr>
        <b/>
        <u/>
        <sz val="9.5"/>
        <rFont val="ＭＳ Ｐゴシック"/>
        <family val="3"/>
        <charset val="128"/>
      </rPr>
      <t>事業推進係（iwate-suishin@niye.go.jp）に必ずご連絡</t>
    </r>
    <r>
      <rPr>
        <u/>
        <sz val="9.5"/>
        <rFont val="ＭＳ Ｐゴシック"/>
        <family val="3"/>
        <charset val="128"/>
      </rPr>
      <t>ください</t>
    </r>
    <r>
      <rPr>
        <sz val="9.5"/>
        <rFont val="ＭＳ Ｐゴシック"/>
        <family val="3"/>
        <charset val="128"/>
      </rPr>
      <t>。</t>
    </r>
    <rPh sb="2" eb="3">
      <t>ネガ</t>
    </rPh>
    <rPh sb="7" eb="9">
      <t>ヤガイ</t>
    </rPh>
    <rPh sb="9" eb="11">
      <t>スイジ</t>
    </rPh>
    <rPh sb="12" eb="14">
      <t>ハンスウ</t>
    </rPh>
    <rPh sb="15" eb="17">
      <t>ヘンコウ</t>
    </rPh>
    <rPh sb="19" eb="21">
      <t>バアイ</t>
    </rPh>
    <rPh sb="24" eb="26">
      <t>ジギョウ</t>
    </rPh>
    <rPh sb="26" eb="28">
      <t>スイシン</t>
    </rPh>
    <rPh sb="28" eb="29">
      <t>カカリ</t>
    </rPh>
    <rPh sb="56" eb="57">
      <t>カナラ</t>
    </rPh>
    <rPh sb="59" eb="61">
      <t>レンラク</t>
    </rPh>
    <phoneticPr fontId="22"/>
  </si>
  <si>
    <t>食材は毎食ごとにまとめ、【団体名、ご本人氏名、日付、朝・昼・夕】を油性マジックでご記入ください。</t>
    <rPh sb="0" eb="2">
      <t>ショクザイ</t>
    </rPh>
    <rPh sb="3" eb="5">
      <t>マイショク</t>
    </rPh>
    <rPh sb="13" eb="15">
      <t>ダンタイ</t>
    </rPh>
    <rPh sb="15" eb="16">
      <t>メイ</t>
    </rPh>
    <rPh sb="18" eb="20">
      <t>ホンニン</t>
    </rPh>
    <rPh sb="20" eb="22">
      <t>シメイ</t>
    </rPh>
    <rPh sb="23" eb="25">
      <t>ヒヅケ</t>
    </rPh>
    <rPh sb="26" eb="27">
      <t>アサ</t>
    </rPh>
    <rPh sb="28" eb="29">
      <t>ヒル</t>
    </rPh>
    <rPh sb="30" eb="31">
      <t>ユウ</t>
    </rPh>
    <rPh sb="33" eb="35">
      <t>ユセイ</t>
    </rPh>
    <rPh sb="41" eb="43">
      <t>キニュウ</t>
    </rPh>
    <phoneticPr fontId="67"/>
  </si>
  <si>
    <t>依頼主の欄には【団体名、ご本人氏名、利用期間】も明記してください。</t>
    <rPh sb="0" eb="3">
      <t>イライヌシ</t>
    </rPh>
    <rPh sb="4" eb="5">
      <t>ラン</t>
    </rPh>
    <rPh sb="8" eb="11">
      <t>ダンタイナ</t>
    </rPh>
    <rPh sb="13" eb="17">
      <t>ホンニンシメイ</t>
    </rPh>
    <rPh sb="18" eb="22">
      <t>リヨウキカン</t>
    </rPh>
    <rPh sb="24" eb="26">
      <t>メイキ</t>
    </rPh>
    <phoneticPr fontId="67"/>
  </si>
  <si>
    <t>※3日以上経ってもメール返信がない場合は電話でお問い合わせください</t>
    <rPh sb="2" eb="3">
      <t>ニチ</t>
    </rPh>
    <rPh sb="3" eb="5">
      <t>イジョウ</t>
    </rPh>
    <rPh sb="5" eb="6">
      <t>タ</t>
    </rPh>
    <rPh sb="12" eb="14">
      <t>ヘンシン</t>
    </rPh>
    <rPh sb="17" eb="19">
      <t>バアイ</t>
    </rPh>
    <rPh sb="20" eb="22">
      <t>デンワ</t>
    </rPh>
    <rPh sb="24" eb="25">
      <t>ト</t>
    </rPh>
    <rPh sb="26" eb="27">
      <t>ア</t>
    </rPh>
    <phoneticPr fontId="22"/>
  </si>
  <si>
    <t>↓食事に関するお問い合わせは以下まで↓</t>
    <rPh sb="1" eb="3">
      <t>ショクジ</t>
    </rPh>
    <rPh sb="4" eb="5">
      <t>カン</t>
    </rPh>
    <rPh sb="8" eb="9">
      <t>ト</t>
    </rPh>
    <rPh sb="10" eb="11">
      <t>ア</t>
    </rPh>
    <rPh sb="14" eb="16">
      <t>イカ</t>
    </rPh>
    <phoneticPr fontId="22"/>
  </si>
  <si>
    <t>コンパスグループ・ジャパン㈱</t>
    <phoneticPr fontId="22"/>
  </si>
  <si>
    <r>
      <t xml:space="preserve">朝のつどい
</t>
    </r>
    <r>
      <rPr>
        <sz val="7.5"/>
        <rFont val="ＭＳ Ｐゴシック"/>
        <family val="3"/>
        <charset val="128"/>
      </rPr>
      <t>夕べのつどい</t>
    </r>
    <rPh sb="0" eb="1">
      <t>アサ</t>
    </rPh>
    <rPh sb="6" eb="7">
      <t>ユウ</t>
    </rPh>
    <phoneticPr fontId="22"/>
  </si>
  <si>
    <r>
      <t>※ ご利用日の</t>
    </r>
    <r>
      <rPr>
        <b/>
        <u/>
        <sz val="11"/>
        <color rgb="FF008000"/>
        <rFont val="ＭＳ Ｐゴシック"/>
        <family val="3"/>
        <charset val="128"/>
      </rPr>
      <t>４０日前</t>
    </r>
    <r>
      <rPr>
        <b/>
        <sz val="11"/>
        <color indexed="17"/>
        <rFont val="ＭＳ Ｐゴシック"/>
        <family val="3"/>
        <charset val="128"/>
      </rPr>
      <t>までにご提出ください。</t>
    </r>
    <phoneticPr fontId="22"/>
  </si>
  <si>
    <t>朝食（7:15～8:45）</t>
    <rPh sb="0" eb="2">
      <t>チョウショク</t>
    </rPh>
    <phoneticPr fontId="22"/>
  </si>
  <si>
    <r>
      <t xml:space="preserve">※初回の申込みは、ご利用日の４０日前までにご提出ください。
</t>
    </r>
    <r>
      <rPr>
        <b/>
        <sz val="11"/>
        <color rgb="FFFF0000"/>
        <rFont val="ＭＳ Ｐゴシック"/>
        <family val="3"/>
        <charset val="128"/>
      </rPr>
      <t>※変更の場合は変更箇所を朱書きで修正して提出してください。</t>
    </r>
    <rPh sb="31" eb="33">
      <t>ヘンコウ</t>
    </rPh>
    <rPh sb="34" eb="36">
      <t>バアイ</t>
    </rPh>
    <rPh sb="37" eb="39">
      <t>ヘンコウ</t>
    </rPh>
    <rPh sb="39" eb="41">
      <t>カショ</t>
    </rPh>
    <rPh sb="42" eb="44">
      <t>シュガ</t>
    </rPh>
    <rPh sb="46" eb="48">
      <t>シュウセイ</t>
    </rPh>
    <rPh sb="50" eb="52">
      <t>テイシュツ</t>
    </rPh>
    <phoneticPr fontId="22"/>
  </si>
  <si>
    <t>/</t>
    <phoneticPr fontId="22"/>
  </si>
  <si>
    <t>食数票提出先</t>
    <rPh sb="0" eb="1">
      <t>ショク</t>
    </rPh>
    <rPh sb="2" eb="3">
      <t>ヒョウ</t>
    </rPh>
    <rPh sb="3" eb="5">
      <t>テイシュツ</t>
    </rPh>
    <rPh sb="5" eb="6">
      <t>サキ</t>
    </rPh>
    <phoneticPr fontId="22"/>
  </si>
  <si>
    <t>大学生・短大生・
高等専門学校生</t>
    <rPh sb="0" eb="3">
      <t>ダイガクセイ</t>
    </rPh>
    <rPh sb="4" eb="6">
      <t>タンダイ</t>
    </rPh>
    <rPh sb="6" eb="7">
      <t>セイ</t>
    </rPh>
    <rPh sb="9" eb="11">
      <t>コウトウ</t>
    </rPh>
    <rPh sb="11" eb="13">
      <t>センモン</t>
    </rPh>
    <rPh sb="13" eb="15">
      <t>ガッコウ</t>
    </rPh>
    <rPh sb="15" eb="16">
      <t>セイ</t>
    </rPh>
    <phoneticPr fontId="22"/>
  </si>
  <si>
    <r>
      <rPr>
        <sz val="8"/>
        <rFont val="ＭＳ Ｐゴシック"/>
        <family val="3"/>
        <charset val="128"/>
      </rPr>
      <t>社会人30歳以上</t>
    </r>
    <r>
      <rPr>
        <sz val="6"/>
        <rFont val="ＭＳ Ｐゴシック"/>
        <family val="3"/>
        <charset val="128"/>
      </rPr>
      <t xml:space="preserve">
(指導員・関係者以外)</t>
    </r>
    <rPh sb="0" eb="2">
      <t>シャカイ</t>
    </rPh>
    <rPh sb="2" eb="3">
      <t>ジン</t>
    </rPh>
    <rPh sb="5" eb="8">
      <t>サイイジョウ</t>
    </rPh>
    <rPh sb="10" eb="13">
      <t>シドウイン</t>
    </rPh>
    <rPh sb="14" eb="17">
      <t>カンケイシャ</t>
    </rPh>
    <rPh sb="17" eb="19">
      <t>イガイ</t>
    </rPh>
    <phoneticPr fontId="22"/>
  </si>
  <si>
    <r>
      <rPr>
        <sz val="8"/>
        <rFont val="ＭＳ Ｐゴシック"/>
        <family val="3"/>
        <charset val="128"/>
      </rPr>
      <t>社会人29歳以下</t>
    </r>
    <r>
      <rPr>
        <sz val="6"/>
        <rFont val="ＭＳ Ｐゴシック"/>
        <family val="3"/>
        <charset val="128"/>
      </rPr>
      <t xml:space="preserve">
(指導員・関係者以外)</t>
    </r>
    <rPh sb="0" eb="2">
      <t>シャカイ</t>
    </rPh>
    <rPh sb="2" eb="3">
      <t>ジン</t>
    </rPh>
    <rPh sb="5" eb="8">
      <t>サイイカ</t>
    </rPh>
    <rPh sb="10" eb="13">
      <t>シドウイン</t>
    </rPh>
    <rPh sb="14" eb="17">
      <t>カンケイシャ</t>
    </rPh>
    <rPh sb="17" eb="19">
      <t>イガイ</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</si>
</sst>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411]ggge&quot;年&quot;m&quot;月&quot;d&quot;日&quot;\(aaa\)"/>
    <numFmt numFmtId="178" formatCode="0&quot;時&quot;00&quot;分&quot;"/>
    <numFmt numFmtId="179" formatCode="[&lt;=999]000;[&lt;=9999]000\-00;000\-0000"/>
    <numFmt numFmtId="180" formatCode="m/d"/>
    <numFmt numFmtId="181" formatCode="yyyy&quot;年&quot;m&quot;月&quot;d&quot;日&quot;\(aaa\)"/>
    <numFmt numFmtId="182" formatCode="[$-F800]dddd\,\ mmmm\ dd\,\ yyyy"/>
    <numFmt numFmtId="183" formatCode="00"/>
    <numFmt numFmtId="184" formatCode="00000000"/>
  </numFmts>
  <fonts count="12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1"/>
      <color indexed="17"/>
      <name val="ＭＳ Ｐゴシック"/>
      <family val="3"/>
      <charset val="128"/>
    </font>
    <font>
      <b/>
      <sz val="28"/>
      <name val="ＭＳ Ｐゴシック"/>
      <family val="3"/>
      <charset val="128"/>
    </font>
    <font>
      <b/>
      <sz val="10"/>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1"/>
      <name val="ＭＳ Ｐゴシック"/>
      <family val="3"/>
      <charset val="128"/>
    </font>
    <font>
      <b/>
      <sz val="12"/>
      <color indexed="9"/>
      <name val="ＭＳ Ｐゴシック"/>
      <family val="3"/>
      <charset val="128"/>
    </font>
    <font>
      <sz val="8"/>
      <name val="ＭＳ Ｐゴシック"/>
      <family val="3"/>
      <charset val="128"/>
    </font>
    <font>
      <sz val="14"/>
      <name val="ＭＳ Ｐゴシック"/>
      <family val="3"/>
      <charset val="128"/>
    </font>
    <font>
      <b/>
      <sz val="10"/>
      <color indexed="10"/>
      <name val="ＭＳ Ｐゴシック"/>
      <family val="3"/>
      <charset val="128"/>
    </font>
    <font>
      <sz val="5"/>
      <name val="ＭＳ Ｐゴシック"/>
      <family val="3"/>
      <charset val="128"/>
    </font>
    <font>
      <sz val="13"/>
      <name val="ＭＳ Ｐゴシック"/>
      <family val="3"/>
      <charset val="128"/>
    </font>
    <font>
      <sz val="10"/>
      <color indexed="10"/>
      <name val="ＭＳ Ｐゴシック"/>
      <family val="3"/>
      <charset val="128"/>
    </font>
    <font>
      <sz val="7"/>
      <name val="ＭＳ Ｐゴシック"/>
      <family val="3"/>
      <charset val="128"/>
    </font>
    <font>
      <sz val="7.5"/>
      <name val="ＭＳ Ｐゴシック"/>
      <family val="3"/>
      <charset val="128"/>
    </font>
    <font>
      <sz val="7.4"/>
      <name val="ＭＳ Ｐゴシック"/>
      <family val="3"/>
      <charset val="128"/>
    </font>
    <font>
      <sz val="9"/>
      <color indexed="81"/>
      <name val="ＭＳ Ｐゴシック"/>
      <family val="3"/>
      <charset val="128"/>
    </font>
    <font>
      <b/>
      <sz val="9"/>
      <color indexed="10"/>
      <name val="ＭＳ Ｐゴシック"/>
      <family val="3"/>
      <charset val="128"/>
    </font>
    <font>
      <b/>
      <sz val="9"/>
      <color indexed="81"/>
      <name val="ＭＳ Ｐゴシック"/>
      <family val="3"/>
      <charset val="128"/>
    </font>
    <font>
      <sz val="12.5"/>
      <name val="ＭＳ Ｐゴシック"/>
      <family val="3"/>
      <charset val="128"/>
    </font>
    <font>
      <sz val="8"/>
      <color indexed="10"/>
      <name val="ＭＳ Ｐゴシック"/>
      <family val="3"/>
      <charset val="128"/>
    </font>
    <font>
      <b/>
      <sz val="13"/>
      <name val="ＭＳ Ｐゴシック"/>
      <family val="3"/>
      <charset val="128"/>
    </font>
    <font>
      <sz val="10"/>
      <color indexed="17"/>
      <name val="ＭＳ Ｐゴシック"/>
      <family val="3"/>
      <charset val="128"/>
    </font>
    <font>
      <b/>
      <u/>
      <sz val="10"/>
      <color indexed="10"/>
      <name val="ＭＳ Ｐゴシック"/>
      <family val="3"/>
      <charset val="128"/>
    </font>
    <font>
      <sz val="22"/>
      <name val="ＭＳ Ｐゴシック"/>
      <family val="3"/>
      <charset val="128"/>
    </font>
    <font>
      <b/>
      <u/>
      <sz val="11"/>
      <name val="ＭＳ ゴシック"/>
      <family val="3"/>
      <charset val="128"/>
    </font>
    <font>
      <b/>
      <u/>
      <sz val="10"/>
      <name val="ＭＳ Ｐゴシック"/>
      <family val="3"/>
      <charset val="128"/>
    </font>
    <font>
      <b/>
      <sz val="12"/>
      <name val="ＭＳ Ｐゴシック"/>
      <family val="3"/>
      <charset val="128"/>
    </font>
    <font>
      <b/>
      <sz val="15"/>
      <name val="ＭＳ Ｐゴシック"/>
      <family val="3"/>
      <charset val="128"/>
    </font>
    <font>
      <b/>
      <sz val="14"/>
      <name val="ＭＳ Ｐゴシック"/>
      <family val="3"/>
      <charset val="128"/>
    </font>
    <font>
      <b/>
      <sz val="8"/>
      <name val="ＭＳ Ｐゴシック"/>
      <family val="3"/>
      <charset val="128"/>
    </font>
    <font>
      <b/>
      <sz val="9"/>
      <name val="ＭＳ Ｐゴシック"/>
      <family val="3"/>
      <charset val="128"/>
    </font>
    <font>
      <sz val="16"/>
      <name val="ＭＳ Ｐゴシック"/>
      <family val="3"/>
      <charset val="128"/>
    </font>
    <font>
      <b/>
      <sz val="20"/>
      <name val="HG丸ｺﾞｼｯｸM-PRO"/>
      <family val="3"/>
      <charset val="128"/>
    </font>
    <font>
      <b/>
      <u val="double"/>
      <sz val="11"/>
      <color indexed="17"/>
      <name val="ＭＳ Ｐゴシック"/>
      <family val="3"/>
      <charset val="128"/>
    </font>
    <font>
      <b/>
      <sz val="11"/>
      <color rgb="FF008000"/>
      <name val="ＭＳ Ｐゴシック"/>
      <family val="3"/>
      <charset val="128"/>
    </font>
    <font>
      <sz val="8"/>
      <color rgb="FF0000FF"/>
      <name val="ＭＳ Ｐゴシック"/>
      <family val="3"/>
      <charset val="128"/>
    </font>
    <font>
      <sz val="6"/>
      <color rgb="FF0000FF"/>
      <name val="ＭＳ Ｐゴシック"/>
      <family val="3"/>
      <charset val="128"/>
    </font>
    <font>
      <b/>
      <sz val="11"/>
      <color rgb="FF0000FF"/>
      <name val="ＭＳ Ｐゴシック"/>
      <family val="3"/>
      <charset val="128"/>
    </font>
    <font>
      <b/>
      <sz val="12"/>
      <color rgb="FF0000FF"/>
      <name val="ＭＳ Ｐゴシック"/>
      <family val="3"/>
      <charset val="128"/>
    </font>
    <font>
      <b/>
      <sz val="14"/>
      <color rgb="FF0000FF"/>
      <name val="ＭＳ Ｐゴシック"/>
      <family val="3"/>
      <charset val="128"/>
    </font>
    <font>
      <b/>
      <sz val="13"/>
      <color rgb="FF0000FF"/>
      <name val="ＭＳ Ｐゴシック"/>
      <family val="3"/>
      <charset val="128"/>
    </font>
    <font>
      <b/>
      <sz val="9"/>
      <color rgb="FF0000FF"/>
      <name val="ＭＳ Ｐゴシック"/>
      <family val="3"/>
      <charset val="128"/>
    </font>
    <font>
      <sz val="6"/>
      <name val="ＭＳ Ｐゴシック"/>
      <family val="2"/>
      <charset val="128"/>
      <scheme val="minor"/>
    </font>
    <font>
      <b/>
      <sz val="11"/>
      <color indexed="10"/>
      <name val="ＭＳ Ｐゴシック"/>
      <family val="3"/>
      <charset val="128"/>
    </font>
    <font>
      <sz val="9"/>
      <color indexed="81"/>
      <name val="MS P ゴシック"/>
      <family val="3"/>
      <charset val="128"/>
    </font>
    <font>
      <b/>
      <sz val="9"/>
      <color indexed="81"/>
      <name val="MS P ゴシック"/>
      <family val="3"/>
      <charset val="128"/>
    </font>
    <font>
      <sz val="10"/>
      <color rgb="FFFF0000"/>
      <name val="ＭＳ Ｐゴシック"/>
      <family val="3"/>
      <charset val="128"/>
    </font>
    <font>
      <u/>
      <sz val="11"/>
      <color theme="10"/>
      <name val="ＭＳ Ｐゴシック"/>
      <family val="3"/>
      <charset val="128"/>
    </font>
    <font>
      <b/>
      <sz val="10"/>
      <color rgb="FF0000FF"/>
      <name val="ＭＳ Ｐゴシック"/>
      <family val="3"/>
      <charset val="128"/>
    </font>
    <font>
      <b/>
      <sz val="12.5"/>
      <color rgb="FF0000FF"/>
      <name val="ＭＳ Ｐゴシック"/>
      <family val="3"/>
      <charset val="128"/>
    </font>
    <font>
      <b/>
      <sz val="6"/>
      <color rgb="FF0000FF"/>
      <name val="ＭＳ Ｐゴシック"/>
      <family val="3"/>
      <charset val="128"/>
    </font>
    <font>
      <sz val="12"/>
      <color rgb="FFFF0000"/>
      <name val="ＭＳ Ｐゴシック"/>
      <family val="3"/>
      <charset val="128"/>
    </font>
    <font>
      <sz val="10"/>
      <color theme="1"/>
      <name val="ＭＳ Ｐゴシック"/>
      <family val="2"/>
      <charset val="128"/>
      <scheme val="minor"/>
    </font>
    <font>
      <b/>
      <sz val="8"/>
      <color rgb="FFFF0000"/>
      <name val="ＭＳ Ｐゴシック"/>
      <family val="3"/>
      <charset val="128"/>
    </font>
    <font>
      <sz val="11"/>
      <color rgb="FF0000FF"/>
      <name val="ＭＳ Ｐゴシック"/>
      <family val="3"/>
      <charset val="128"/>
    </font>
    <font>
      <sz val="12"/>
      <color rgb="FF0000FF"/>
      <name val="ＭＳ Ｐゴシック"/>
      <family val="3"/>
      <charset val="128"/>
    </font>
    <font>
      <sz val="14"/>
      <color rgb="FF0000FF"/>
      <name val="ＭＳ Ｐゴシック"/>
      <family val="3"/>
      <charset val="128"/>
    </font>
    <font>
      <sz val="9.5"/>
      <color rgb="FFFF0000"/>
      <name val="ＭＳ Ｐゴシック"/>
      <family val="3"/>
      <charset val="128"/>
    </font>
    <font>
      <b/>
      <sz val="9.5"/>
      <color rgb="FFFF0000"/>
      <name val="ＭＳ Ｐゴシック"/>
      <family val="3"/>
      <charset val="128"/>
    </font>
    <font>
      <b/>
      <u/>
      <sz val="9.5"/>
      <name val="ＭＳ Ｐゴシック"/>
      <family val="3"/>
      <charset val="128"/>
    </font>
    <font>
      <u/>
      <sz val="9.5"/>
      <name val="ＭＳ Ｐゴシック"/>
      <family val="3"/>
      <charset val="128"/>
    </font>
    <font>
      <sz val="9.5"/>
      <name val="ＭＳ Ｐゴシック"/>
      <family val="3"/>
      <charset val="128"/>
    </font>
    <font>
      <sz val="11"/>
      <color theme="1"/>
      <name val="ＭＳ Ｐゴシック"/>
      <family val="2"/>
      <scheme val="minor"/>
    </font>
    <font>
      <sz val="9"/>
      <color rgb="FFFF0000"/>
      <name val="ＭＳ Ｐゴシック"/>
      <family val="3"/>
      <charset val="128"/>
    </font>
    <font>
      <sz val="9"/>
      <color rgb="FF000000"/>
      <name val="Meiryo UI"/>
      <family val="3"/>
      <charset val="128"/>
    </font>
    <font>
      <sz val="28"/>
      <name val="ＭＳ Ｐゴシック"/>
      <family val="3"/>
      <charset val="128"/>
    </font>
    <font>
      <b/>
      <sz val="16"/>
      <name val="ＭＳ Ｐゴシック"/>
      <family val="3"/>
      <charset val="128"/>
    </font>
    <font>
      <sz val="18"/>
      <name val="ＭＳ Ｐゴシック"/>
      <family val="3"/>
      <charset val="128"/>
    </font>
    <font>
      <b/>
      <sz val="10.5"/>
      <name val="ＭＳ Ｐゴシック"/>
      <family val="3"/>
      <charset val="128"/>
    </font>
    <font>
      <b/>
      <sz val="14"/>
      <color rgb="FFFF0000"/>
      <name val="ＭＳ Ｐゴシック"/>
      <family val="3"/>
      <charset val="128"/>
    </font>
    <font>
      <b/>
      <u/>
      <sz val="14"/>
      <name val="ＭＳ Ｐゴシック"/>
      <family val="3"/>
      <charset val="128"/>
    </font>
    <font>
      <b/>
      <sz val="16"/>
      <color rgb="FFFF0000"/>
      <name val="ＭＳ Ｐゴシック"/>
      <family val="3"/>
      <charset val="128"/>
    </font>
    <font>
      <sz val="10"/>
      <color rgb="FF0070C0"/>
      <name val="ＭＳ Ｐゴシック"/>
      <family val="3"/>
      <charset val="128"/>
    </font>
    <font>
      <sz val="12"/>
      <color rgb="FF0070C0"/>
      <name val="ＭＳ Ｐゴシック"/>
      <family val="3"/>
      <charset val="128"/>
    </font>
    <font>
      <b/>
      <sz val="15"/>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2"/>
      <color theme="1"/>
      <name val="ＭＳ Ｐゴシック"/>
      <family val="2"/>
      <charset val="128"/>
      <scheme val="minor"/>
    </font>
    <font>
      <sz val="11.5"/>
      <color theme="1"/>
      <name val="ＭＳ Ｐゴシック"/>
      <family val="3"/>
      <charset val="128"/>
      <scheme val="minor"/>
    </font>
    <font>
      <sz val="11"/>
      <color theme="1"/>
      <name val="ＭＳ Ｐゴシック"/>
      <family val="3"/>
      <charset val="128"/>
      <scheme val="minor"/>
    </font>
    <font>
      <b/>
      <sz val="18"/>
      <color rgb="FF0000FF"/>
      <name val="ＭＳ Ｐゴシック"/>
      <family val="3"/>
      <charset val="128"/>
    </font>
    <font>
      <b/>
      <sz val="16"/>
      <color rgb="FF0000FF"/>
      <name val="ＭＳ Ｐゴシック"/>
      <family val="3"/>
      <charset val="128"/>
    </font>
    <font>
      <b/>
      <sz val="18"/>
      <name val="ＭＳ Ｐゴシック"/>
      <family val="3"/>
      <charset val="128"/>
    </font>
    <font>
      <b/>
      <sz val="11"/>
      <color rgb="FF0000FF"/>
      <name val="ＭＳ Ｐゴシック"/>
      <family val="3"/>
      <charset val="128"/>
      <scheme val="minor"/>
    </font>
    <font>
      <sz val="12"/>
      <color rgb="FF0000FF"/>
      <name val="ＭＳ Ｐゴシック"/>
      <family val="2"/>
      <charset val="128"/>
      <scheme val="minor"/>
    </font>
    <font>
      <sz val="12"/>
      <name val="ＭＳ Ｐゴシック"/>
      <family val="3"/>
      <charset val="128"/>
      <scheme val="minor"/>
    </font>
    <font>
      <sz val="12"/>
      <color rgb="FF0000FF"/>
      <name val="ＭＳ Ｐゴシック"/>
      <family val="3"/>
      <charset val="128"/>
      <scheme val="minor"/>
    </font>
    <font>
      <sz val="10"/>
      <color rgb="FF0000FF"/>
      <name val="ＭＳ Ｐゴシック"/>
      <family val="3"/>
      <charset val="128"/>
    </font>
    <font>
      <sz val="20"/>
      <name val="ＭＳ Ｐゴシック"/>
      <family val="3"/>
      <charset val="128"/>
    </font>
    <font>
      <b/>
      <sz val="11"/>
      <color theme="0"/>
      <name val="ＭＳ Ｐゴシック"/>
      <family val="3"/>
      <charset val="128"/>
    </font>
    <font>
      <b/>
      <sz val="8"/>
      <color rgb="FF0000FF"/>
      <name val="ＭＳ Ｐゴシック"/>
      <family val="3"/>
      <charset val="128"/>
    </font>
    <font>
      <b/>
      <sz val="13"/>
      <color rgb="FFFF0000"/>
      <name val="ＭＳ Ｐゴシック"/>
      <family val="3"/>
      <charset val="128"/>
    </font>
    <font>
      <b/>
      <sz val="11"/>
      <color rgb="FFFF0000"/>
      <name val="ＭＳ Ｐゴシック"/>
      <family val="3"/>
      <charset val="128"/>
    </font>
    <font>
      <b/>
      <sz val="9"/>
      <color rgb="FFFF0000"/>
      <name val="ＭＳ Ｐゴシック"/>
      <family val="3"/>
      <charset val="128"/>
    </font>
    <font>
      <b/>
      <u/>
      <sz val="11"/>
      <color rgb="FF008000"/>
      <name val="ＭＳ Ｐゴシック"/>
      <family val="3"/>
      <charset val="12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3"/>
        <bgColor indexed="64"/>
      </patternFill>
    </fill>
    <fill>
      <patternFill patternType="solid">
        <fgColor indexed="8"/>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
      <patternFill patternType="solid">
        <fgColor rgb="FFD9D9D9"/>
        <bgColor rgb="FF000000"/>
      </patternFill>
    </fill>
    <fill>
      <patternFill patternType="solid">
        <fgColor rgb="FFF2F2F2"/>
        <bgColor rgb="FF000000"/>
      </patternFill>
    </fill>
    <fill>
      <patternFill patternType="solid">
        <fgColor theme="0" tint="-4.9989318521683403E-2"/>
        <bgColor rgb="FF000000"/>
      </patternFill>
    </fill>
    <fill>
      <patternFill patternType="solid">
        <fgColor rgb="FFFFFF00"/>
        <bgColor rgb="FF000000"/>
      </patternFill>
    </fill>
    <fill>
      <patternFill patternType="solid">
        <fgColor theme="1"/>
        <bgColor indexed="64"/>
      </patternFill>
    </fill>
  </fills>
  <borders count="15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right style="thick">
        <color indexed="64"/>
      </right>
      <top/>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right/>
      <top/>
      <bottom style="hair">
        <color indexed="64"/>
      </bottom>
      <diagonal/>
    </border>
    <border>
      <left/>
      <right/>
      <top/>
      <bottom style="dotted">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hair">
        <color indexed="64"/>
      </right>
      <top style="thin">
        <color indexed="64"/>
      </top>
      <bottom style="thin">
        <color indexed="64"/>
      </bottom>
      <diagonal/>
    </border>
    <border>
      <left style="thick">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style="hair">
        <color indexed="64"/>
      </right>
      <top/>
      <bottom/>
      <diagonal/>
    </border>
    <border>
      <left style="thin">
        <color indexed="64"/>
      </left>
      <right/>
      <top style="double">
        <color indexed="64"/>
      </top>
      <bottom/>
      <diagonal/>
    </border>
    <border>
      <left/>
      <right/>
      <top style="double">
        <color indexed="64"/>
      </top>
      <bottom/>
      <diagonal/>
    </border>
    <border>
      <left/>
      <right style="hair">
        <color indexed="64"/>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medium">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top style="thin">
        <color indexed="64"/>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style="hair">
        <color indexed="64"/>
      </top>
      <bottom style="medium">
        <color indexed="64"/>
      </bottom>
      <diagonal/>
    </border>
    <border>
      <left/>
      <right style="medium">
        <color indexed="64"/>
      </right>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auto="1"/>
      </right>
      <top style="thin">
        <color indexed="64"/>
      </top>
      <bottom style="medium">
        <color auto="1"/>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style="hair">
        <color indexed="64"/>
      </right>
      <top style="thin">
        <color indexed="64"/>
      </top>
      <bottom/>
      <diagonal/>
    </border>
    <border>
      <left style="medium">
        <color indexed="64"/>
      </left>
      <right/>
      <top style="thin">
        <color indexed="64"/>
      </top>
      <bottom/>
      <diagonal/>
    </border>
  </borders>
  <cellStyleXfs count="53">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4"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4" fillId="0" borderId="0"/>
    <xf numFmtId="0" fontId="9" fillId="0" borderId="0"/>
    <xf numFmtId="0" fontId="21" fillId="4" borderId="0" applyNumberFormat="0" applyBorder="0" applyAlignment="0" applyProtection="0">
      <alignment vertical="center"/>
    </xf>
    <xf numFmtId="0" fontId="9" fillId="0" borderId="0">
      <alignment vertical="center"/>
    </xf>
    <xf numFmtId="0" fontId="3" fillId="0" borderId="0">
      <alignment vertical="center"/>
    </xf>
    <xf numFmtId="0" fontId="2" fillId="0" borderId="0">
      <alignment vertical="center"/>
    </xf>
    <xf numFmtId="0" fontId="72" fillId="0" borderId="0" applyNumberFormat="0" applyFill="0" applyBorder="0" applyAlignment="0" applyProtection="0">
      <alignment vertical="center"/>
    </xf>
    <xf numFmtId="0" fontId="77" fillId="0" borderId="0">
      <alignment vertical="center"/>
    </xf>
    <xf numFmtId="0" fontId="87" fillId="0" borderId="0"/>
    <xf numFmtId="38" fontId="9" fillId="0" borderId="0" applyFont="0" applyFill="0" applyBorder="0" applyAlignment="0" applyProtection="0">
      <alignment vertical="center"/>
    </xf>
    <xf numFmtId="38" fontId="87" fillId="0" borderId="0" applyFont="0" applyFill="0" applyBorder="0" applyAlignment="0" applyProtection="0">
      <alignment vertical="center"/>
    </xf>
    <xf numFmtId="0" fontId="1" fillId="0" borderId="0">
      <alignment vertical="center"/>
    </xf>
  </cellStyleXfs>
  <cellXfs count="1522">
    <xf numFmtId="0" fontId="0" fillId="0" borderId="0" xfId="0">
      <alignment vertical="center"/>
    </xf>
    <xf numFmtId="0" fontId="9" fillId="0" borderId="0" xfId="42" applyFont="1" applyBorder="1"/>
    <xf numFmtId="0" fontId="9" fillId="0" borderId="0" xfId="42" applyFont="1"/>
    <xf numFmtId="0" fontId="26" fillId="0" borderId="0" xfId="42" applyFont="1" applyFill="1" applyBorder="1" applyAlignment="1">
      <alignment vertical="top"/>
    </xf>
    <xf numFmtId="0" fontId="26" fillId="0" borderId="0" xfId="42" applyFont="1" applyBorder="1"/>
    <xf numFmtId="0" fontId="26" fillId="0" borderId="0" xfId="42" applyFont="1"/>
    <xf numFmtId="0" fontId="25" fillId="0" borderId="0" xfId="42" applyFont="1" applyFill="1" applyAlignment="1">
      <alignment vertical="center"/>
    </xf>
    <xf numFmtId="0" fontId="26" fillId="0" borderId="0" xfId="42" applyFont="1" applyFill="1"/>
    <xf numFmtId="0" fontId="9" fillId="0" borderId="0" xfId="42" applyFont="1" applyFill="1" applyBorder="1" applyAlignment="1">
      <alignment vertical="center"/>
    </xf>
    <xf numFmtId="0" fontId="26" fillId="0" borderId="0" xfId="42" applyFont="1" applyFill="1" applyBorder="1" applyAlignment="1">
      <alignment vertical="center"/>
    </xf>
    <xf numFmtId="0" fontId="29" fillId="0" borderId="0" xfId="42" applyFont="1" applyFill="1" applyBorder="1"/>
    <xf numFmtId="0" fontId="9" fillId="0" borderId="0" xfId="42" applyFont="1" applyFill="1" applyBorder="1"/>
    <xf numFmtId="0" fontId="9" fillId="0" borderId="0" xfId="42" applyFont="1" applyFill="1" applyBorder="1" applyAlignment="1">
      <alignment horizontal="center" vertical="center"/>
    </xf>
    <xf numFmtId="0" fontId="9" fillId="0" borderId="0" xfId="42" applyFont="1" applyFill="1"/>
    <xf numFmtId="0" fontId="28" fillId="0" borderId="22" xfId="42" applyFont="1" applyFill="1" applyBorder="1" applyAlignment="1">
      <alignment vertical="center" shrinkToFit="1"/>
    </xf>
    <xf numFmtId="0" fontId="28" fillId="0" borderId="0" xfId="42" applyFont="1" applyFill="1" applyBorder="1" applyAlignment="1">
      <alignment vertical="center" shrinkToFit="1"/>
    </xf>
    <xf numFmtId="0" fontId="9" fillId="0" borderId="22" xfId="42" applyFont="1" applyBorder="1"/>
    <xf numFmtId="0" fontId="31" fillId="0" borderId="0" xfId="42" applyFont="1" applyFill="1" applyBorder="1" applyAlignment="1">
      <alignment vertical="center" shrinkToFit="1"/>
    </xf>
    <xf numFmtId="0" fontId="30" fillId="0" borderId="0" xfId="42" applyFont="1" applyFill="1" applyBorder="1" applyAlignment="1">
      <alignment horizontal="center" vertical="center" textRotation="255" shrinkToFit="1"/>
    </xf>
    <xf numFmtId="177" fontId="32" fillId="0" borderId="22" xfId="42" applyNumberFormat="1" applyFont="1" applyFill="1" applyBorder="1" applyAlignment="1">
      <alignment vertical="center" justifyLastLine="1"/>
    </xf>
    <xf numFmtId="0" fontId="28" fillId="0" borderId="0" xfId="42" applyNumberFormat="1" applyFont="1" applyFill="1" applyBorder="1" applyAlignment="1">
      <alignment shrinkToFit="1"/>
    </xf>
    <xf numFmtId="0" fontId="28" fillId="0" borderId="0" xfId="42" applyNumberFormat="1" applyFont="1" applyFill="1" applyBorder="1" applyAlignment="1">
      <alignment vertical="center" shrinkToFit="1"/>
    </xf>
    <xf numFmtId="0" fontId="9" fillId="0" borderId="14" xfId="42" applyFont="1" applyBorder="1" applyAlignment="1">
      <alignment vertical="center"/>
    </xf>
    <xf numFmtId="0" fontId="9" fillId="0" borderId="14" xfId="42" applyFont="1" applyBorder="1"/>
    <xf numFmtId="0" fontId="26" fillId="0" borderId="24" xfId="42" applyFont="1" applyFill="1" applyBorder="1" applyAlignment="1">
      <alignment vertical="center" shrinkToFit="1"/>
    </xf>
    <xf numFmtId="0" fontId="27" fillId="0" borderId="0" xfId="42" applyFont="1" applyFill="1" applyBorder="1" applyAlignment="1">
      <alignment vertical="center" wrapText="1" shrinkToFit="1"/>
    </xf>
    <xf numFmtId="0" fontId="9" fillId="0" borderId="23" xfId="42" applyFont="1" applyFill="1" applyBorder="1" applyAlignment="1">
      <alignment horizontal="right" vertical="center"/>
    </xf>
    <xf numFmtId="0" fontId="9" fillId="0" borderId="25" xfId="42" applyFont="1" applyBorder="1" applyAlignment="1">
      <alignment vertical="center"/>
    </xf>
    <xf numFmtId="0" fontId="25" fillId="0" borderId="23" xfId="42" applyFont="1" applyFill="1" applyBorder="1" applyAlignment="1">
      <alignment vertical="center"/>
    </xf>
    <xf numFmtId="176" fontId="26" fillId="0" borderId="23" xfId="42" applyNumberFormat="1" applyFont="1" applyFill="1" applyBorder="1" applyAlignment="1">
      <alignment horizontal="right" vertical="center"/>
    </xf>
    <xf numFmtId="0" fontId="26" fillId="0" borderId="23" xfId="42" applyFont="1" applyFill="1" applyBorder="1" applyAlignment="1">
      <alignment horizontal="right" vertical="center"/>
    </xf>
    <xf numFmtId="0" fontId="26" fillId="0" borderId="23" xfId="42" applyFont="1" applyFill="1" applyBorder="1" applyAlignment="1">
      <alignment vertical="center"/>
    </xf>
    <xf numFmtId="0" fontId="26" fillId="0" borderId="23" xfId="42" applyFont="1" applyFill="1" applyBorder="1"/>
    <xf numFmtId="0" fontId="9" fillId="0" borderId="23" xfId="42" applyFont="1" applyFill="1" applyBorder="1"/>
    <xf numFmtId="0" fontId="26" fillId="0" borderId="25" xfId="42" applyFont="1" applyFill="1" applyBorder="1" applyAlignment="1">
      <alignment vertical="center"/>
    </xf>
    <xf numFmtId="0" fontId="26" fillId="0" borderId="26" xfId="42" applyFont="1" applyFill="1" applyBorder="1" applyAlignment="1">
      <alignment horizontal="right" vertical="center"/>
    </xf>
    <xf numFmtId="0" fontId="26" fillId="0" borderId="26" xfId="42" applyFont="1" applyFill="1" applyBorder="1" applyAlignment="1">
      <alignment vertical="center"/>
    </xf>
    <xf numFmtId="0" fontId="9" fillId="0" borderId="26" xfId="42" applyFont="1" applyFill="1" applyBorder="1"/>
    <xf numFmtId="0" fontId="26" fillId="0" borderId="27" xfId="42" applyFont="1" applyFill="1" applyBorder="1" applyAlignment="1">
      <alignment vertical="center"/>
    </xf>
    <xf numFmtId="0" fontId="26" fillId="0" borderId="0" xfId="42" applyFont="1" applyFill="1" applyBorder="1" applyAlignment="1">
      <alignment horizontal="right" vertical="center"/>
    </xf>
    <xf numFmtId="0" fontId="26" fillId="0" borderId="11" xfId="42" applyFont="1" applyFill="1" applyBorder="1" applyAlignment="1">
      <alignment vertical="center"/>
    </xf>
    <xf numFmtId="0" fontId="26" fillId="0" borderId="0" xfId="42" applyFont="1" applyFill="1" applyBorder="1" applyAlignment="1">
      <alignment horizontal="distributed" vertical="center" justifyLastLine="1"/>
    </xf>
    <xf numFmtId="0" fontId="26" fillId="0" borderId="0" xfId="42" applyFont="1" applyFill="1" applyBorder="1" applyAlignment="1">
      <alignment vertical="center" wrapText="1" shrinkToFit="1"/>
    </xf>
    <xf numFmtId="0" fontId="9" fillId="0" borderId="0" xfId="42" applyFont="1" applyAlignment="1"/>
    <xf numFmtId="0" fontId="39" fillId="0" borderId="0" xfId="42" applyFont="1" applyAlignment="1">
      <alignment horizontal="left" wrapText="1" shrinkToFit="1"/>
    </xf>
    <xf numFmtId="0" fontId="9" fillId="0" borderId="0" xfId="42" applyFont="1" applyBorder="1" applyAlignment="1">
      <alignment vertical="center"/>
    </xf>
    <xf numFmtId="0" fontId="24" fillId="0" borderId="0" xfId="42" applyFont="1" applyFill="1" applyAlignment="1">
      <alignment vertical="top" justifyLastLine="1"/>
    </xf>
    <xf numFmtId="0" fontId="9" fillId="0" borderId="23" xfId="42" applyFont="1" applyBorder="1" applyAlignment="1">
      <alignment vertical="center"/>
    </xf>
    <xf numFmtId="0" fontId="31" fillId="0" borderId="22" xfId="42" applyFont="1" applyBorder="1" applyAlignment="1">
      <alignment vertical="center"/>
    </xf>
    <xf numFmtId="0" fontId="31" fillId="0" borderId="28" xfId="42" applyFont="1" applyBorder="1" applyAlignment="1">
      <alignment vertical="center"/>
    </xf>
    <xf numFmtId="0" fontId="31" fillId="0" borderId="0" xfId="42" applyFont="1" applyBorder="1" applyAlignment="1">
      <alignment vertical="center"/>
    </xf>
    <xf numFmtId="0" fontId="9" fillId="0" borderId="29" xfId="42" applyFont="1" applyBorder="1"/>
    <xf numFmtId="0" fontId="26" fillId="0" borderId="0" xfId="42" applyFont="1" applyBorder="1" applyAlignment="1"/>
    <xf numFmtId="0" fontId="26" fillId="0" borderId="0" xfId="42" applyFont="1" applyBorder="1" applyAlignment="1">
      <alignment horizontal="right"/>
    </xf>
    <xf numFmtId="0" fontId="9" fillId="0" borderId="14" xfId="42" applyFont="1" applyBorder="1" applyAlignment="1"/>
    <xf numFmtId="0" fontId="9" fillId="0" borderId="0" xfId="42" applyFont="1" applyBorder="1" applyAlignment="1">
      <alignment horizontal="right" vertical="center"/>
    </xf>
    <xf numFmtId="0" fontId="9" fillId="0" borderId="30" xfId="42" applyFont="1" applyBorder="1" applyAlignment="1">
      <alignment horizontal="right" vertical="center"/>
    </xf>
    <xf numFmtId="0" fontId="9" fillId="0" borderId="30" xfId="42" applyFont="1" applyBorder="1"/>
    <xf numFmtId="0" fontId="31" fillId="0" borderId="30" xfId="42" applyFont="1" applyBorder="1"/>
    <xf numFmtId="0" fontId="27" fillId="0" borderId="30" xfId="42" applyFont="1" applyBorder="1" applyAlignment="1">
      <alignment vertical="center" shrinkToFit="1"/>
    </xf>
    <xf numFmtId="0" fontId="9" fillId="0" borderId="31" xfId="42" applyFont="1" applyBorder="1"/>
    <xf numFmtId="0" fontId="9" fillId="0" borderId="32" xfId="42" applyFont="1" applyBorder="1"/>
    <xf numFmtId="0" fontId="31" fillId="0" borderId="22" xfId="42" applyFont="1" applyBorder="1" applyAlignment="1">
      <alignment horizontal="left" vertical="top"/>
    </xf>
    <xf numFmtId="0" fontId="9" fillId="0" borderId="33" xfId="42" applyFont="1" applyBorder="1"/>
    <xf numFmtId="0" fontId="31" fillId="0" borderId="11" xfId="42" applyFont="1" applyBorder="1" applyAlignment="1">
      <alignment horizontal="center"/>
    </xf>
    <xf numFmtId="0" fontId="31" fillId="0" borderId="10" xfId="42" applyFont="1" applyBorder="1" applyAlignment="1">
      <alignment vertical="center"/>
    </xf>
    <xf numFmtId="0" fontId="31" fillId="0" borderId="0" xfId="42" applyFont="1" applyBorder="1" applyAlignment="1">
      <alignment vertical="center" textRotation="255"/>
    </xf>
    <xf numFmtId="0" fontId="31" fillId="0" borderId="11" xfId="42" applyFont="1" applyBorder="1" applyAlignment="1">
      <alignment vertical="center"/>
    </xf>
    <xf numFmtId="0" fontId="31" fillId="0" borderId="34" xfId="42" applyFont="1" applyBorder="1" applyAlignment="1">
      <alignment vertical="center"/>
    </xf>
    <xf numFmtId="0" fontId="31" fillId="0" borderId="35" xfId="42" applyFont="1" applyBorder="1" applyAlignment="1">
      <alignment vertical="center"/>
    </xf>
    <xf numFmtId="0" fontId="31" fillId="0" borderId="11" xfId="42" applyFont="1" applyBorder="1" applyAlignment="1">
      <alignment horizontal="center" vertical="top"/>
    </xf>
    <xf numFmtId="0" fontId="31" fillId="0" borderId="36" xfId="42" applyFont="1" applyBorder="1" applyAlignment="1">
      <alignment vertical="center"/>
    </xf>
    <xf numFmtId="0" fontId="31" fillId="0" borderId="37" xfId="42" applyFont="1" applyBorder="1" applyAlignment="1">
      <alignment vertical="center"/>
    </xf>
    <xf numFmtId="0" fontId="9" fillId="0" borderId="13" xfId="42" applyFont="1" applyBorder="1"/>
    <xf numFmtId="0" fontId="9" fillId="0" borderId="24" xfId="42" applyFont="1" applyBorder="1"/>
    <xf numFmtId="0" fontId="31" fillId="0" borderId="38" xfId="42" applyFont="1" applyBorder="1" applyAlignment="1">
      <alignment vertical="center"/>
    </xf>
    <xf numFmtId="0" fontId="31" fillId="0" borderId="39" xfId="42" applyFont="1" applyBorder="1" applyAlignment="1">
      <alignment vertical="center"/>
    </xf>
    <xf numFmtId="0" fontId="9" fillId="0" borderId="40" xfId="42" applyFont="1" applyBorder="1"/>
    <xf numFmtId="0" fontId="9" fillId="0" borderId="42" xfId="42" applyFont="1" applyBorder="1"/>
    <xf numFmtId="0" fontId="31" fillId="0" borderId="43" xfId="42" applyFont="1" applyBorder="1" applyAlignment="1">
      <alignment vertical="center"/>
    </xf>
    <xf numFmtId="0" fontId="31" fillId="0" borderId="44" xfId="42" applyFont="1" applyBorder="1" applyAlignment="1">
      <alignment vertical="center"/>
    </xf>
    <xf numFmtId="0" fontId="26" fillId="0" borderId="0" xfId="42" applyFont="1" applyAlignment="1"/>
    <xf numFmtId="0" fontId="26" fillId="0" borderId="0" xfId="42" applyFont="1" applyAlignment="1">
      <alignment vertical="center"/>
    </xf>
    <xf numFmtId="0" fontId="48" fillId="0" borderId="0" xfId="42" applyFont="1" applyFill="1" applyBorder="1" applyAlignment="1">
      <alignment vertical="top"/>
    </xf>
    <xf numFmtId="176" fontId="35" fillId="0" borderId="0" xfId="42" applyNumberFormat="1" applyFont="1" applyFill="1" applyBorder="1" applyAlignment="1">
      <alignment horizontal="center" vertical="center" shrinkToFit="1"/>
    </xf>
    <xf numFmtId="0" fontId="26" fillId="0" borderId="22" xfId="42" applyFont="1" applyFill="1" applyBorder="1" applyAlignment="1">
      <alignment horizontal="distributed" vertical="center" justifyLastLine="1"/>
    </xf>
    <xf numFmtId="176" fontId="35" fillId="0" borderId="22" xfId="42" applyNumberFormat="1" applyFont="1" applyFill="1" applyBorder="1" applyAlignment="1">
      <alignment horizontal="center" vertical="center" shrinkToFit="1"/>
    </xf>
    <xf numFmtId="0" fontId="28" fillId="0" borderId="0" xfId="0" applyFont="1" applyFill="1" applyBorder="1" applyAlignment="1">
      <alignment horizontal="center" vertical="center"/>
    </xf>
    <xf numFmtId="0" fontId="28" fillId="0" borderId="47" xfId="0" applyFont="1" applyFill="1" applyBorder="1" applyAlignment="1">
      <alignment horizontal="center" vertical="center"/>
    </xf>
    <xf numFmtId="0" fontId="28" fillId="0" borderId="50" xfId="0" applyFont="1" applyFill="1" applyBorder="1" applyAlignment="1">
      <alignment horizontal="center" vertical="center"/>
    </xf>
    <xf numFmtId="0" fontId="28" fillId="25" borderId="23" xfId="0" applyFont="1" applyFill="1" applyBorder="1" applyAlignment="1">
      <alignment vertical="center"/>
    </xf>
    <xf numFmtId="0" fontId="28" fillId="25" borderId="14" xfId="0" applyFont="1" applyFill="1" applyBorder="1" applyAlignment="1">
      <alignment vertical="center"/>
    </xf>
    <xf numFmtId="0" fontId="37" fillId="0" borderId="0" xfId="42" applyFont="1" applyBorder="1" applyAlignment="1">
      <alignment vertical="top"/>
    </xf>
    <xf numFmtId="0" fontId="26" fillId="0" borderId="22" xfId="42" applyFont="1" applyBorder="1" applyAlignment="1">
      <alignment vertical="center"/>
    </xf>
    <xf numFmtId="0" fontId="60" fillId="0" borderId="35" xfId="42" applyFont="1" applyBorder="1" applyAlignment="1">
      <alignment vertical="center"/>
    </xf>
    <xf numFmtId="0" fontId="9" fillId="0" borderId="0" xfId="42" applyFont="1" applyAlignment="1">
      <alignment horizontal="left"/>
    </xf>
    <xf numFmtId="0" fontId="37" fillId="0" borderId="0" xfId="42" applyFont="1" applyBorder="1" applyAlignment="1">
      <alignment horizontal="center" vertical="center" wrapText="1" shrinkToFit="1"/>
    </xf>
    <xf numFmtId="176" fontId="45" fillId="0" borderId="0" xfId="42" applyNumberFormat="1" applyFont="1" applyBorder="1" applyAlignment="1">
      <alignment horizontal="right" vertical="center" shrinkToFit="1"/>
    </xf>
    <xf numFmtId="0" fontId="9" fillId="0" borderId="0" xfId="42" applyFont="1" applyAlignment="1">
      <alignment horizontal="center" vertical="center"/>
    </xf>
    <xf numFmtId="0" fontId="27" fillId="0" borderId="0" xfId="42" applyFont="1" applyFill="1" applyBorder="1" applyAlignment="1">
      <alignment vertical="center"/>
    </xf>
    <xf numFmtId="0" fontId="39" fillId="0" borderId="0" xfId="42" applyFont="1" applyAlignment="1">
      <alignment vertical="center" wrapText="1" shrinkToFit="1"/>
    </xf>
    <xf numFmtId="0" fontId="9" fillId="0" borderId="0" xfId="42" applyFont="1" applyBorder="1" applyAlignment="1">
      <alignment horizontal="center" vertical="center"/>
    </xf>
    <xf numFmtId="0" fontId="26" fillId="0" borderId="0" xfId="42" applyFont="1" applyBorder="1" applyAlignment="1">
      <alignment horizontal="center" vertical="center"/>
    </xf>
    <xf numFmtId="0" fontId="29" fillId="0" borderId="0" xfId="42" applyFont="1" applyBorder="1" applyAlignment="1">
      <alignment horizontal="center" vertical="center" shrinkToFit="1"/>
    </xf>
    <xf numFmtId="0" fontId="27" fillId="0" borderId="0" xfId="42" applyFont="1" applyBorder="1" applyAlignment="1">
      <alignment vertical="top" wrapText="1"/>
    </xf>
    <xf numFmtId="0" fontId="31" fillId="0" borderId="30" xfId="42" applyFont="1" applyBorder="1" applyAlignment="1"/>
    <xf numFmtId="0" fontId="28" fillId="25" borderId="23" xfId="0" applyFont="1" applyFill="1" applyBorder="1" applyAlignment="1">
      <alignment horizontal="center" vertical="center"/>
    </xf>
    <xf numFmtId="0" fontId="0" fillId="0" borderId="0" xfId="0" applyFont="1">
      <alignment vertical="center"/>
    </xf>
    <xf numFmtId="0" fontId="0" fillId="0" borderId="0" xfId="0" applyFont="1" applyFill="1" applyAlignment="1">
      <alignment horizontal="center" vertical="center"/>
    </xf>
    <xf numFmtId="0" fontId="0" fillId="0" borderId="0" xfId="0" applyFont="1" applyFill="1">
      <alignment vertical="center"/>
    </xf>
    <xf numFmtId="0" fontId="51" fillId="0" borderId="0" xfId="0" applyFont="1" applyFill="1" applyBorder="1" applyAlignment="1">
      <alignment horizontal="center" vertical="center"/>
    </xf>
    <xf numFmtId="0" fontId="0" fillId="0" borderId="0" xfId="0" applyFont="1" applyAlignment="1">
      <alignment horizontal="center" vertical="center"/>
    </xf>
    <xf numFmtId="0" fontId="9" fillId="0" borderId="0" xfId="42" applyFont="1" applyBorder="1" applyAlignment="1">
      <alignment horizontal="center" vertical="center"/>
    </xf>
    <xf numFmtId="0" fontId="9" fillId="0" borderId="11" xfId="42" applyFont="1" applyBorder="1" applyAlignment="1">
      <alignment horizontal="center" vertical="center"/>
    </xf>
    <xf numFmtId="0" fontId="29" fillId="0" borderId="0" xfId="42" applyFont="1" applyBorder="1" applyAlignment="1">
      <alignment horizontal="center" vertical="center" shrinkToFit="1"/>
    </xf>
    <xf numFmtId="0" fontId="31" fillId="0" borderId="0" xfId="42" applyFont="1" applyBorder="1" applyAlignment="1">
      <alignment horizontal="center" vertical="center"/>
    </xf>
    <xf numFmtId="0" fontId="27" fillId="0" borderId="0" xfId="42" applyFont="1" applyBorder="1" applyAlignment="1">
      <alignment vertical="top" wrapText="1"/>
    </xf>
    <xf numFmtId="0" fontId="26" fillId="0" borderId="0" xfId="42" applyFont="1" applyBorder="1" applyAlignment="1">
      <alignment horizontal="center" vertical="center"/>
    </xf>
    <xf numFmtId="0" fontId="27" fillId="0" borderId="0" xfId="42" applyFont="1" applyFill="1" applyBorder="1" applyAlignment="1">
      <alignment horizontal="center" vertical="center"/>
    </xf>
    <xf numFmtId="0" fontId="26" fillId="0" borderId="14" xfId="42" applyFont="1" applyFill="1" applyBorder="1" applyAlignment="1">
      <alignment horizontal="center" vertical="center"/>
    </xf>
    <xf numFmtId="0" fontId="26" fillId="0" borderId="23" xfId="42" applyFont="1" applyFill="1" applyBorder="1" applyAlignment="1">
      <alignment horizontal="center" vertical="center"/>
    </xf>
    <xf numFmtId="0" fontId="26" fillId="0" borderId="0" xfId="42" applyFont="1" applyFill="1" applyBorder="1" applyAlignment="1"/>
    <xf numFmtId="0" fontId="9" fillId="0" borderId="0" xfId="42" applyFont="1" applyFill="1" applyBorder="1" applyAlignment="1">
      <alignment horizontal="center" vertical="center"/>
    </xf>
    <xf numFmtId="0" fontId="9" fillId="0" borderId="14" xfId="42" applyFont="1" applyFill="1" applyBorder="1" applyAlignment="1">
      <alignment horizontal="right" vertical="center"/>
    </xf>
    <xf numFmtId="0" fontId="0" fillId="0" borderId="0" xfId="42" applyFont="1"/>
    <xf numFmtId="179" fontId="32" fillId="0" borderId="22" xfId="42" applyNumberFormat="1" applyFont="1" applyFill="1" applyBorder="1" applyAlignment="1">
      <alignment vertical="center" shrinkToFit="1"/>
    </xf>
    <xf numFmtId="0" fontId="9" fillId="0" borderId="0" xfId="42" applyFont="1" applyBorder="1" applyAlignment="1">
      <alignment horizontal="center" vertical="center"/>
    </xf>
    <xf numFmtId="0" fontId="22" fillId="0" borderId="0" xfId="42" applyFont="1" applyFill="1" applyBorder="1" applyAlignment="1">
      <alignment horizontal="center" vertical="center" wrapText="1"/>
    </xf>
    <xf numFmtId="0" fontId="27" fillId="0" borderId="0" xfId="42" applyFont="1" applyFill="1" applyBorder="1" applyAlignment="1">
      <alignment horizontal="center" vertical="center"/>
    </xf>
    <xf numFmtId="0" fontId="31" fillId="0" borderId="14" xfId="42" applyFont="1" applyBorder="1" applyAlignment="1">
      <alignment horizontal="center" vertical="center"/>
    </xf>
    <xf numFmtId="20" fontId="0" fillId="0" borderId="0" xfId="0" applyNumberFormat="1">
      <alignment vertical="center"/>
    </xf>
    <xf numFmtId="0" fontId="9" fillId="0" borderId="132" xfId="42" applyNumberFormat="1" applyFont="1" applyFill="1" applyBorder="1" applyAlignment="1">
      <alignment horizontal="right" vertical="center"/>
    </xf>
    <xf numFmtId="0" fontId="9" fillId="0" borderId="132" xfId="42" applyNumberFormat="1" applyFont="1" applyBorder="1" applyAlignment="1">
      <alignment vertical="center"/>
    </xf>
    <xf numFmtId="0" fontId="9" fillId="0" borderId="132" xfId="42" applyNumberFormat="1" applyFont="1" applyBorder="1"/>
    <xf numFmtId="0" fontId="26" fillId="0" borderId="133" xfId="42" applyNumberFormat="1" applyFont="1" applyFill="1" applyBorder="1" applyAlignment="1">
      <alignment vertical="center" shrinkToFit="1"/>
    </xf>
    <xf numFmtId="0" fontId="28" fillId="0" borderId="0" xfId="42" applyNumberFormat="1" applyFont="1" applyFill="1" applyBorder="1" applyAlignment="1">
      <alignment wrapText="1" shrinkToFit="1"/>
    </xf>
    <xf numFmtId="0" fontId="9" fillId="29" borderId="0" xfId="42" applyFont="1" applyFill="1"/>
    <xf numFmtId="0" fontId="26" fillId="0" borderId="23" xfId="42" applyFont="1" applyFill="1" applyBorder="1" applyAlignment="1">
      <alignment horizontal="center" vertical="center"/>
    </xf>
    <xf numFmtId="0" fontId="26" fillId="0" borderId="22" xfId="42" applyFont="1" applyFill="1" applyBorder="1" applyAlignment="1">
      <alignment horizontal="center" vertical="center"/>
    </xf>
    <xf numFmtId="0" fontId="26" fillId="0" borderId="0" xfId="42" applyFont="1" applyFill="1" applyBorder="1" applyAlignment="1">
      <alignment horizontal="center" vertical="center" shrinkToFit="1"/>
    </xf>
    <xf numFmtId="0" fontId="26" fillId="0" borderId="22" xfId="42" applyFont="1" applyFill="1" applyBorder="1" applyAlignment="1">
      <alignment vertical="center"/>
    </xf>
    <xf numFmtId="0" fontId="26" fillId="0" borderId="36" xfId="42" applyFont="1" applyFill="1" applyBorder="1" applyAlignment="1">
      <alignment vertical="center"/>
    </xf>
    <xf numFmtId="49" fontId="32" fillId="0" borderId="22" xfId="42" applyNumberFormat="1" applyFont="1" applyFill="1" applyBorder="1" applyAlignment="1">
      <alignment vertical="center" shrinkToFit="1"/>
    </xf>
    <xf numFmtId="0" fontId="27" fillId="0" borderId="0" xfId="42" applyFont="1" applyFill="1" applyBorder="1" applyAlignment="1">
      <alignment horizontal="center" vertical="center" wrapText="1"/>
    </xf>
    <xf numFmtId="0" fontId="0" fillId="0" borderId="22" xfId="0" applyNumberFormat="1" applyBorder="1" applyAlignment="1">
      <alignment vertical="center"/>
    </xf>
    <xf numFmtId="0" fontId="31" fillId="30" borderId="25" xfId="42" applyFont="1" applyFill="1" applyBorder="1" applyAlignment="1">
      <alignment vertical="top"/>
    </xf>
    <xf numFmtId="0" fontId="37" fillId="0" borderId="30" xfId="42" applyFont="1" applyBorder="1" applyAlignment="1">
      <alignment wrapText="1"/>
    </xf>
    <xf numFmtId="0" fontId="31" fillId="0" borderId="14" xfId="42" applyFont="1" applyBorder="1" applyAlignment="1">
      <alignment vertical="center"/>
    </xf>
    <xf numFmtId="0" fontId="31" fillId="30" borderId="24" xfId="42" applyFont="1" applyFill="1" applyBorder="1" applyAlignment="1">
      <alignment vertical="top"/>
    </xf>
    <xf numFmtId="0" fontId="9" fillId="0" borderId="14" xfId="42" applyFont="1" applyBorder="1" applyAlignment="1">
      <alignment horizontal="right" vertical="center"/>
    </xf>
    <xf numFmtId="0" fontId="37" fillId="0" borderId="14" xfId="42" applyFont="1" applyBorder="1" applyAlignment="1">
      <alignment wrapText="1"/>
    </xf>
    <xf numFmtId="0" fontId="31" fillId="0" borderId="14" xfId="42" applyFont="1" applyBorder="1" applyAlignment="1"/>
    <xf numFmtId="0" fontId="31" fillId="0" borderId="14" xfId="42" applyFont="1" applyBorder="1"/>
    <xf numFmtId="0" fontId="37" fillId="0" borderId="14" xfId="42" applyFont="1" applyBorder="1" applyAlignment="1"/>
    <xf numFmtId="0" fontId="27" fillId="0" borderId="14" xfId="42" applyFont="1" applyBorder="1" applyAlignment="1">
      <alignment vertical="center" shrinkToFit="1"/>
    </xf>
    <xf numFmtId="0" fontId="31" fillId="0" borderId="14" xfId="42" applyFont="1" applyBorder="1" applyAlignment="1">
      <alignment vertical="center" shrinkToFit="1"/>
    </xf>
    <xf numFmtId="0" fontId="31" fillId="0" borderId="14" xfId="42" applyFont="1" applyBorder="1" applyAlignment="1">
      <alignment horizontal="center" vertical="center" wrapText="1"/>
    </xf>
    <xf numFmtId="0" fontId="37" fillId="0" borderId="22" xfId="42" applyFont="1" applyBorder="1" applyAlignment="1">
      <alignment wrapText="1"/>
    </xf>
    <xf numFmtId="0" fontId="31" fillId="0" borderId="22" xfId="42" applyFont="1" applyBorder="1" applyAlignment="1"/>
    <xf numFmtId="182" fontId="9" fillId="0" borderId="0" xfId="42" applyNumberFormat="1" applyFont="1"/>
    <xf numFmtId="0" fontId="0" fillId="0" borderId="22" xfId="42" applyFont="1" applyBorder="1" applyAlignment="1">
      <alignment vertical="center"/>
    </xf>
    <xf numFmtId="0" fontId="71" fillId="0" borderId="0" xfId="42" applyFont="1" applyAlignment="1"/>
    <xf numFmtId="14" fontId="9" fillId="0" borderId="0" xfId="42" applyNumberFormat="1" applyFont="1"/>
    <xf numFmtId="0" fontId="71" fillId="0" borderId="0" xfId="42" applyFont="1"/>
    <xf numFmtId="0" fontId="26" fillId="0" borderId="0" xfId="42" applyFont="1" applyFill="1" applyBorder="1" applyAlignment="1">
      <alignment horizontal="left" vertical="center"/>
    </xf>
    <xf numFmtId="0" fontId="26" fillId="0" borderId="22" xfId="42" applyFont="1" applyFill="1" applyBorder="1" applyAlignment="1">
      <alignment horizontal="left" vertical="center"/>
    </xf>
    <xf numFmtId="49" fontId="32" fillId="0" borderId="0" xfId="42" applyNumberFormat="1" applyFont="1" applyFill="1" applyBorder="1" applyAlignment="1">
      <alignment vertical="center" shrinkToFit="1"/>
    </xf>
    <xf numFmtId="179" fontId="32" fillId="0" borderId="0" xfId="42" applyNumberFormat="1" applyFont="1" applyFill="1" applyBorder="1" applyAlignment="1">
      <alignment vertical="center" shrinkToFit="1"/>
    </xf>
    <xf numFmtId="0" fontId="31" fillId="0" borderId="93" xfId="42" applyFont="1" applyBorder="1" applyAlignment="1"/>
    <xf numFmtId="0" fontId="31" fillId="0" borderId="24" xfId="42" applyFont="1" applyBorder="1" applyAlignment="1"/>
    <xf numFmtId="0" fontId="31" fillId="0" borderId="24" xfId="42" applyFont="1" applyBorder="1" applyAlignment="1">
      <alignment vertical="center"/>
    </xf>
    <xf numFmtId="0" fontId="22" fillId="0" borderId="28" xfId="42" applyFont="1" applyFill="1" applyBorder="1" applyAlignment="1">
      <alignment vertical="center"/>
    </xf>
    <xf numFmtId="0" fontId="22" fillId="0" borderId="22" xfId="42" applyFont="1" applyFill="1" applyBorder="1" applyAlignment="1">
      <alignment vertical="center"/>
    </xf>
    <xf numFmtId="0" fontId="22" fillId="0" borderId="0" xfId="42" applyFont="1" applyFill="1" applyBorder="1" applyAlignment="1">
      <alignment vertical="center"/>
    </xf>
    <xf numFmtId="0" fontId="22" fillId="0" borderId="14" xfId="42" applyFont="1" applyFill="1" applyBorder="1" applyAlignment="1">
      <alignment vertical="center"/>
    </xf>
    <xf numFmtId="0" fontId="55" fillId="0" borderId="0" xfId="42" applyFont="1" applyFill="1" applyBorder="1" applyAlignment="1">
      <alignment vertical="center" wrapText="1" shrinkToFit="1"/>
    </xf>
    <xf numFmtId="0" fontId="9" fillId="0" borderId="0" xfId="42" applyFont="1" applyFill="1" applyBorder="1"/>
    <xf numFmtId="0" fontId="56" fillId="0" borderId="0" xfId="0" applyFont="1" applyFill="1" applyBorder="1" applyAlignment="1">
      <alignment horizontal="center" vertical="center"/>
    </xf>
    <xf numFmtId="0" fontId="31" fillId="0" borderId="0" xfId="42" applyFont="1" applyBorder="1" applyAlignment="1">
      <alignment horizontal="left" vertical="center"/>
    </xf>
    <xf numFmtId="0" fontId="60" fillId="0" borderId="0" xfId="42" applyFont="1" applyBorder="1" applyAlignment="1">
      <alignment horizontal="left" vertical="center"/>
    </xf>
    <xf numFmtId="0" fontId="60" fillId="0" borderId="0" xfId="42" applyFont="1" applyBorder="1" applyAlignment="1">
      <alignment vertical="center"/>
    </xf>
    <xf numFmtId="0" fontId="60" fillId="0" borderId="10" xfId="42" applyFont="1" applyBorder="1" applyAlignment="1">
      <alignment vertical="center"/>
    </xf>
    <xf numFmtId="0" fontId="60" fillId="0" borderId="22" xfId="42" applyFont="1" applyBorder="1" applyAlignment="1">
      <alignment vertical="center"/>
    </xf>
    <xf numFmtId="0" fontId="60" fillId="0" borderId="28" xfId="42" applyFont="1" applyBorder="1" applyAlignment="1">
      <alignment vertical="center"/>
    </xf>
    <xf numFmtId="0" fontId="60" fillId="0" borderId="39" xfId="42" applyFont="1" applyBorder="1" applyAlignment="1">
      <alignment vertical="center"/>
    </xf>
    <xf numFmtId="0" fontId="60" fillId="0" borderId="37" xfId="42" applyFont="1" applyBorder="1" applyAlignment="1">
      <alignment vertical="center"/>
    </xf>
    <xf numFmtId="0" fontId="60" fillId="0" borderId="44" xfId="42" applyFont="1" applyBorder="1" applyAlignment="1">
      <alignment vertical="center"/>
    </xf>
    <xf numFmtId="0" fontId="63" fillId="25" borderId="23" xfId="0" applyFont="1" applyFill="1" applyBorder="1" applyAlignment="1">
      <alignment vertical="center"/>
    </xf>
    <xf numFmtId="0" fontId="31" fillId="0" borderId="52" xfId="42" applyFont="1" applyBorder="1" applyAlignment="1">
      <alignment vertical="center"/>
    </xf>
    <xf numFmtId="0" fontId="28" fillId="25" borderId="14" xfId="0" applyFont="1" applyFill="1" applyBorder="1" applyAlignment="1">
      <alignment horizontal="center" vertical="center"/>
    </xf>
    <xf numFmtId="0" fontId="28" fillId="25" borderId="62" xfId="0" applyFont="1" applyFill="1" applyBorder="1" applyAlignment="1">
      <alignment vertical="center"/>
    </xf>
    <xf numFmtId="0" fontId="0" fillId="0" borderId="7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53" fillId="0" borderId="0" xfId="0" applyFont="1" applyFill="1" applyBorder="1" applyAlignment="1">
      <alignment horizontal="center" vertical="center" wrapText="1"/>
    </xf>
    <xf numFmtId="49" fontId="0" fillId="0" borderId="0" xfId="0" applyNumberFormat="1" applyFont="1" applyFill="1">
      <alignment vertical="center"/>
    </xf>
    <xf numFmtId="49" fontId="51" fillId="0" borderId="0" xfId="0" applyNumberFormat="1" applyFont="1" applyFill="1" applyBorder="1" applyAlignment="1">
      <alignment horizontal="center" vertical="center"/>
    </xf>
    <xf numFmtId="49" fontId="0" fillId="0" borderId="0" xfId="0" applyNumberFormat="1" applyFont="1">
      <alignment vertical="center"/>
    </xf>
    <xf numFmtId="0" fontId="22" fillId="0" borderId="22" xfId="42" applyFont="1" applyBorder="1" applyAlignment="1">
      <alignment vertical="center" wrapText="1"/>
    </xf>
    <xf numFmtId="0" fontId="78" fillId="0" borderId="117" xfId="42" applyFont="1" applyBorder="1" applyAlignment="1">
      <alignment vertical="center" wrapText="1"/>
    </xf>
    <xf numFmtId="0" fontId="78" fillId="0" borderId="30" xfId="42" applyFont="1" applyBorder="1" applyAlignment="1">
      <alignment vertical="center" wrapText="1"/>
    </xf>
    <xf numFmtId="0" fontId="78" fillId="0" borderId="10" xfId="42" applyFont="1" applyBorder="1" applyAlignment="1">
      <alignment vertical="center" wrapText="1"/>
    </xf>
    <xf numFmtId="0" fontId="78" fillId="0" borderId="0" xfId="42" applyFont="1" applyBorder="1" applyAlignment="1">
      <alignment vertical="center" wrapText="1"/>
    </xf>
    <xf numFmtId="0" fontId="78" fillId="0" borderId="13" xfId="42" applyFont="1" applyBorder="1" applyAlignment="1">
      <alignment vertical="center" wrapText="1"/>
    </xf>
    <xf numFmtId="0" fontId="78" fillId="0" borderId="14" xfId="42" applyFont="1" applyBorder="1" applyAlignment="1">
      <alignment vertical="center" wrapText="1"/>
    </xf>
    <xf numFmtId="14" fontId="26" fillId="0" borderId="0" xfId="42" applyNumberFormat="1" applyFont="1"/>
    <xf numFmtId="49" fontId="53" fillId="0" borderId="0" xfId="0" applyNumberFormat="1" applyFont="1" applyFill="1" applyBorder="1" applyAlignment="1">
      <alignment horizontal="center" vertical="center" wrapText="1"/>
    </xf>
    <xf numFmtId="0" fontId="0" fillId="0" borderId="41" xfId="0" applyFont="1" applyBorder="1">
      <alignment vertical="center"/>
    </xf>
    <xf numFmtId="0" fontId="28" fillId="0" borderId="118" xfId="0" applyFont="1" applyFill="1" applyBorder="1" applyAlignment="1">
      <alignment horizontal="center" vertical="center"/>
    </xf>
    <xf numFmtId="0" fontId="28" fillId="25" borderId="111" xfId="0" applyFont="1" applyFill="1" applyBorder="1" applyAlignment="1">
      <alignment vertical="center"/>
    </xf>
    <xf numFmtId="0" fontId="27" fillId="0" borderId="0" xfId="42" applyFont="1" applyFill="1" applyBorder="1" applyAlignment="1">
      <alignment horizontal="center" vertical="center"/>
    </xf>
    <xf numFmtId="0" fontId="26" fillId="0" borderId="23" xfId="42" applyFont="1" applyFill="1" applyBorder="1" applyAlignment="1">
      <alignment horizontal="center" vertical="center"/>
    </xf>
    <xf numFmtId="0" fontId="26" fillId="0" borderId="22" xfId="42" applyFont="1" applyFill="1" applyBorder="1" applyAlignment="1">
      <alignment horizontal="center" vertical="center"/>
    </xf>
    <xf numFmtId="0" fontId="22" fillId="0" borderId="0" xfId="42" applyFont="1" applyFill="1" applyBorder="1" applyAlignment="1">
      <alignment horizontal="center" vertical="center" wrapText="1"/>
    </xf>
    <xf numFmtId="0" fontId="9" fillId="0" borderId="0" xfId="42" applyFont="1" applyBorder="1" applyAlignment="1">
      <alignment horizontal="center" vertical="center"/>
    </xf>
    <xf numFmtId="0" fontId="26" fillId="0" borderId="0" xfId="42" applyFont="1" applyFill="1" applyBorder="1" applyAlignment="1">
      <alignment horizontal="center" vertical="center" shrinkToFit="1"/>
    </xf>
    <xf numFmtId="0" fontId="9" fillId="0" borderId="0" xfId="42" applyFont="1" applyFill="1" applyBorder="1" applyAlignment="1">
      <alignment horizontal="center" vertical="center"/>
    </xf>
    <xf numFmtId="0" fontId="60" fillId="0" borderId="96" xfId="42" applyFont="1" applyBorder="1" applyAlignment="1">
      <alignment vertical="center"/>
    </xf>
    <xf numFmtId="0" fontId="60" fillId="0" borderId="95" xfId="42" applyFont="1" applyBorder="1" applyAlignment="1">
      <alignment vertical="center"/>
    </xf>
    <xf numFmtId="20" fontId="60" fillId="0" borderId="22" xfId="42" applyNumberFormat="1" applyFont="1" applyBorder="1" applyAlignment="1">
      <alignment vertical="center"/>
    </xf>
    <xf numFmtId="20" fontId="60" fillId="0" borderId="52" xfId="42" applyNumberFormat="1" applyFont="1" applyBorder="1" applyAlignment="1">
      <alignment vertical="center"/>
    </xf>
    <xf numFmtId="0" fontId="61" fillId="0" borderId="95" xfId="42" applyFont="1" applyBorder="1" applyAlignment="1">
      <alignment vertical="center"/>
    </xf>
    <xf numFmtId="0" fontId="27" fillId="0" borderId="0" xfId="42" applyFont="1" applyBorder="1" applyAlignment="1">
      <alignment vertical="top" wrapText="1"/>
    </xf>
    <xf numFmtId="0" fontId="26" fillId="0" borderId="0" xfId="42" applyFont="1" applyBorder="1" applyAlignment="1">
      <alignment horizontal="center" vertical="center"/>
    </xf>
    <xf numFmtId="0" fontId="29" fillId="0" borderId="0" xfId="42" applyFont="1" applyBorder="1" applyAlignment="1">
      <alignment horizontal="center" vertical="center" shrinkToFit="1"/>
    </xf>
    <xf numFmtId="0" fontId="32" fillId="0" borderId="0" xfId="42" applyFont="1"/>
    <xf numFmtId="0" fontId="9" fillId="0" borderId="0" xfId="42" applyFont="1" applyAlignment="1">
      <alignment vertical="center"/>
    </xf>
    <xf numFmtId="0" fontId="28" fillId="0" borderId="46" xfId="42" applyFont="1" applyBorder="1" applyAlignment="1">
      <alignment vertical="center"/>
    </xf>
    <xf numFmtId="0" fontId="28" fillId="0" borderId="0" xfId="42" applyFont="1" applyBorder="1" applyAlignment="1">
      <alignment vertical="center"/>
    </xf>
    <xf numFmtId="0" fontId="32" fillId="0" borderId="0" xfId="42" applyFont="1" applyBorder="1" applyAlignment="1">
      <alignment vertical="center"/>
    </xf>
    <xf numFmtId="0" fontId="32" fillId="0" borderId="46" xfId="42" applyFont="1" applyBorder="1" applyAlignment="1">
      <alignment horizontal="right" vertical="center"/>
    </xf>
    <xf numFmtId="31" fontId="9" fillId="0" borderId="0" xfId="42" applyNumberFormat="1" applyFont="1"/>
    <xf numFmtId="31" fontId="0" fillId="0" borderId="0" xfId="42" applyNumberFormat="1" applyFont="1"/>
    <xf numFmtId="0" fontId="9" fillId="0" borderId="0" xfId="42" applyNumberFormat="1" applyFont="1" applyBorder="1" applyAlignment="1">
      <alignment horizontal="center" vertical="center" shrinkToFit="1"/>
    </xf>
    <xf numFmtId="0" fontId="82" fillId="29" borderId="0" xfId="42" applyFont="1" applyFill="1" applyBorder="1" applyAlignment="1">
      <alignment vertical="top" wrapText="1"/>
    </xf>
    <xf numFmtId="0" fontId="26" fillId="0" borderId="0" xfId="42" applyFont="1" applyFill="1" applyBorder="1" applyAlignment="1">
      <alignment vertical="center" shrinkToFit="1"/>
    </xf>
    <xf numFmtId="0" fontId="9" fillId="0" borderId="10" xfId="42" applyFont="1" applyBorder="1"/>
    <xf numFmtId="0" fontId="53" fillId="0" borderId="0" xfId="42" applyFont="1" applyAlignment="1">
      <alignment vertical="center"/>
    </xf>
    <xf numFmtId="0" fontId="54" fillId="0" borderId="0" xfId="42" applyFont="1" applyAlignment="1">
      <alignment vertical="center"/>
    </xf>
    <xf numFmtId="0" fontId="54" fillId="0" borderId="0" xfId="42" applyFont="1" applyAlignment="1">
      <alignment shrinkToFit="1"/>
    </xf>
    <xf numFmtId="0" fontId="29" fillId="0" borderId="0" xfId="42" applyFont="1" applyAlignment="1"/>
    <xf numFmtId="0" fontId="55" fillId="0" borderId="0" xfId="42" applyFont="1" applyAlignment="1">
      <alignment vertical="center"/>
    </xf>
    <xf numFmtId="0" fontId="52" fillId="0" borderId="0" xfId="42" applyFont="1" applyBorder="1" applyAlignment="1">
      <alignment vertical="center" shrinkToFit="1"/>
    </xf>
    <xf numFmtId="0" fontId="51" fillId="0" borderId="0" xfId="42" applyFont="1" applyBorder="1" applyAlignment="1">
      <alignment vertical="center"/>
    </xf>
    <xf numFmtId="0" fontId="0" fillId="0" borderId="0" xfId="42" applyFont="1" applyBorder="1" applyAlignment="1">
      <alignment vertical="center" wrapText="1"/>
    </xf>
    <xf numFmtId="0" fontId="49" fillId="0" borderId="0" xfId="42" applyFont="1" applyFill="1" applyBorder="1" applyAlignment="1">
      <alignment vertical="center" shrinkToFit="1"/>
    </xf>
    <xf numFmtId="0" fontId="0" fillId="0" borderId="10" xfId="42" applyFont="1" applyBorder="1" applyAlignment="1">
      <alignment vertical="center" wrapText="1"/>
    </xf>
    <xf numFmtId="0" fontId="0" fillId="0" borderId="0" xfId="42" applyFont="1" applyBorder="1" applyAlignment="1">
      <alignment horizontal="left" vertical="center"/>
    </xf>
    <xf numFmtId="0" fontId="52" fillId="0" borderId="0" xfId="42" applyFont="1" applyBorder="1" applyAlignment="1">
      <alignment shrinkToFit="1"/>
    </xf>
    <xf numFmtId="0" fontId="29" fillId="0" borderId="0" xfId="42" applyFont="1" applyBorder="1" applyAlignment="1"/>
    <xf numFmtId="0" fontId="31" fillId="0" borderId="14" xfId="42" applyFont="1" applyBorder="1" applyAlignment="1">
      <alignment horizontal="center" vertical="center"/>
    </xf>
    <xf numFmtId="0" fontId="49" fillId="0" borderId="14" xfId="42" applyFont="1" applyFill="1" applyBorder="1" applyAlignment="1">
      <alignment vertical="center"/>
    </xf>
    <xf numFmtId="0" fontId="0" fillId="0" borderId="0" xfId="42" applyFont="1" applyBorder="1" applyAlignment="1">
      <alignment horizontal="center" vertical="center"/>
    </xf>
    <xf numFmtId="0" fontId="9" fillId="0" borderId="0" xfId="52" applyFont="1" applyAlignment="1">
      <alignment vertical="center"/>
    </xf>
    <xf numFmtId="0" fontId="1" fillId="0" borderId="0" xfId="52">
      <alignment vertical="center"/>
    </xf>
    <xf numFmtId="0" fontId="9" fillId="0" borderId="0" xfId="52" applyFont="1" applyAlignment="1">
      <alignment horizontal="right" vertical="center"/>
    </xf>
    <xf numFmtId="0" fontId="53" fillId="0" borderId="0" xfId="52" applyFont="1">
      <alignment vertical="center"/>
    </xf>
    <xf numFmtId="0" fontId="9" fillId="0" borderId="0" xfId="52" applyFont="1">
      <alignment vertical="center"/>
    </xf>
    <xf numFmtId="0" fontId="28" fillId="0" borderId="0" xfId="52" applyFont="1" applyAlignment="1">
      <alignment horizontal="right" vertical="center"/>
    </xf>
    <xf numFmtId="0" fontId="27" fillId="31" borderId="0" xfId="52" applyFont="1" applyFill="1" applyBorder="1" applyAlignment="1">
      <alignment horizontal="left" vertical="center"/>
    </xf>
    <xf numFmtId="0" fontId="50" fillId="31" borderId="0" xfId="52" applyFont="1" applyFill="1" applyBorder="1" applyAlignment="1">
      <alignment horizontal="left" vertical="center"/>
    </xf>
    <xf numFmtId="0" fontId="26" fillId="31" borderId="0" xfId="52" applyFont="1" applyFill="1" applyBorder="1" applyAlignment="1">
      <alignment horizontal="center" vertical="center"/>
    </xf>
    <xf numFmtId="0" fontId="26" fillId="31" borderId="41" xfId="52" applyFont="1" applyFill="1" applyBorder="1" applyAlignment="1">
      <alignment horizontal="center" vertical="center"/>
    </xf>
    <xf numFmtId="0" fontId="50" fillId="31" borderId="41" xfId="52" applyFont="1" applyFill="1" applyBorder="1" applyAlignment="1">
      <alignment horizontal="left" vertical="center"/>
    </xf>
    <xf numFmtId="0" fontId="9" fillId="31" borderId="46" xfId="52" applyFont="1" applyFill="1" applyBorder="1" applyAlignment="1">
      <alignment horizontal="center" vertical="center"/>
    </xf>
    <xf numFmtId="0" fontId="97" fillId="34" borderId="47" xfId="52" applyFont="1" applyFill="1" applyBorder="1" applyAlignment="1">
      <alignment horizontal="center" vertical="center" textRotation="255"/>
    </xf>
    <xf numFmtId="0" fontId="98" fillId="34" borderId="46" xfId="52" applyFont="1" applyFill="1" applyBorder="1" applyAlignment="1">
      <alignment horizontal="center" vertical="center"/>
    </xf>
    <xf numFmtId="0" fontId="9" fillId="0" borderId="47" xfId="52" applyFont="1" applyBorder="1" applyAlignment="1">
      <alignment horizontal="center" vertical="center"/>
    </xf>
    <xf numFmtId="0" fontId="9" fillId="0" borderId="46" xfId="52" applyFont="1" applyBorder="1" applyAlignment="1">
      <alignment horizontal="center" vertical="center"/>
    </xf>
    <xf numFmtId="0" fontId="9" fillId="0" borderId="123" xfId="52" applyFont="1" applyBorder="1" applyAlignment="1">
      <alignment horizontal="center" vertical="center"/>
    </xf>
    <xf numFmtId="0" fontId="9" fillId="31" borderId="36" xfId="52" applyFont="1" applyFill="1" applyBorder="1" applyAlignment="1">
      <alignment horizontal="center" vertical="center"/>
    </xf>
    <xf numFmtId="0" fontId="9" fillId="31" borderId="22" xfId="52" applyFont="1" applyFill="1" applyBorder="1" applyAlignment="1">
      <alignment horizontal="center" vertical="center"/>
    </xf>
    <xf numFmtId="0" fontId="9" fillId="31" borderId="52" xfId="52" applyFont="1" applyFill="1" applyBorder="1" applyAlignment="1">
      <alignment horizontal="center" vertical="center"/>
    </xf>
    <xf numFmtId="0" fontId="9" fillId="0" borderId="118" xfId="52" applyFont="1" applyBorder="1" applyAlignment="1">
      <alignment horizontal="center" vertical="center"/>
    </xf>
    <xf numFmtId="0" fontId="9" fillId="0" borderId="119" xfId="52" applyFont="1" applyBorder="1" applyAlignment="1">
      <alignment horizontal="center" vertical="center"/>
    </xf>
    <xf numFmtId="0" fontId="9" fillId="31" borderId="119" xfId="52" applyFont="1" applyFill="1" applyBorder="1" applyAlignment="1">
      <alignment horizontal="center" vertical="center"/>
    </xf>
    <xf numFmtId="0" fontId="1" fillId="0" borderId="0" xfId="52" applyBorder="1" applyAlignment="1">
      <alignment horizontal="center" vertical="center"/>
    </xf>
    <xf numFmtId="0" fontId="102" fillId="0" borderId="0" xfId="52" applyFont="1" applyBorder="1">
      <alignment vertical="center"/>
    </xf>
    <xf numFmtId="0" fontId="103" fillId="0" borderId="0" xfId="52" applyFont="1">
      <alignment vertical="center"/>
    </xf>
    <xf numFmtId="0" fontId="102" fillId="0" borderId="0" xfId="52" applyFont="1">
      <alignment vertical="center"/>
    </xf>
    <xf numFmtId="0" fontId="103" fillId="0" borderId="36" xfId="52" applyFont="1" applyBorder="1">
      <alignment vertical="center"/>
    </xf>
    <xf numFmtId="0" fontId="100" fillId="0" borderId="22" xfId="52" applyFont="1" applyBorder="1">
      <alignment vertical="center"/>
    </xf>
    <xf numFmtId="0" fontId="1" fillId="0" borderId="22" xfId="52" applyBorder="1">
      <alignment vertical="center"/>
    </xf>
    <xf numFmtId="0" fontId="1" fillId="0" borderId="52" xfId="52" applyBorder="1">
      <alignment vertical="center"/>
    </xf>
    <xf numFmtId="0" fontId="100" fillId="0" borderId="10" xfId="52" applyFont="1" applyBorder="1">
      <alignment vertical="center"/>
    </xf>
    <xf numFmtId="0" fontId="100" fillId="0" borderId="0" xfId="52" applyFont="1" applyBorder="1">
      <alignment vertical="center"/>
    </xf>
    <xf numFmtId="0" fontId="1" fillId="0" borderId="0" xfId="52" applyBorder="1">
      <alignment vertical="center"/>
    </xf>
    <xf numFmtId="0" fontId="1" fillId="0" borderId="11" xfId="52" applyBorder="1">
      <alignment vertical="center"/>
    </xf>
    <xf numFmtId="0" fontId="100" fillId="0" borderId="13" xfId="52" applyFont="1" applyBorder="1">
      <alignment vertical="center"/>
    </xf>
    <xf numFmtId="0" fontId="104" fillId="0" borderId="14" xfId="52" applyFont="1" applyBorder="1">
      <alignment vertical="center"/>
    </xf>
    <xf numFmtId="0" fontId="1" fillId="0" borderId="14" xfId="52" applyBorder="1">
      <alignment vertical="center"/>
    </xf>
    <xf numFmtId="0" fontId="1" fillId="0" borderId="24" xfId="52" applyBorder="1">
      <alignment vertical="center"/>
    </xf>
    <xf numFmtId="0" fontId="100" fillId="0" borderId="0" xfId="52" applyFont="1">
      <alignment vertical="center"/>
    </xf>
    <xf numFmtId="0" fontId="103" fillId="0" borderId="0" xfId="52" applyFont="1" applyAlignment="1">
      <alignment horizontal="left" vertical="center" indent="4"/>
    </xf>
    <xf numFmtId="0" fontId="1" fillId="0" borderId="0" xfId="52" applyAlignment="1">
      <alignment horizontal="left" vertical="center" indent="12"/>
    </xf>
    <xf numFmtId="0" fontId="100" fillId="0" borderId="14" xfId="52" applyFont="1" applyBorder="1" applyAlignment="1">
      <alignment vertical="center"/>
    </xf>
    <xf numFmtId="0" fontId="105" fillId="0" borderId="14" xfId="52" applyFont="1" applyBorder="1" applyAlignment="1">
      <alignment vertical="center"/>
    </xf>
    <xf numFmtId="0" fontId="105" fillId="0" borderId="14" xfId="52" applyFont="1" applyBorder="1">
      <alignment vertical="center"/>
    </xf>
    <xf numFmtId="0" fontId="105" fillId="0" borderId="14" xfId="52" applyFont="1" applyBorder="1" applyAlignment="1">
      <alignment horizontal="left" vertical="center" indent="12"/>
    </xf>
    <xf numFmtId="0" fontId="100" fillId="0" borderId="23" xfId="52" applyFont="1" applyBorder="1" applyAlignment="1">
      <alignment vertical="center"/>
    </xf>
    <xf numFmtId="0" fontId="1" fillId="0" borderId="23" xfId="52" applyBorder="1" applyAlignment="1">
      <alignment vertical="center"/>
    </xf>
    <xf numFmtId="0" fontId="1" fillId="0" borderId="23" xfId="52" applyBorder="1">
      <alignment vertical="center"/>
    </xf>
    <xf numFmtId="0" fontId="1" fillId="0" borderId="0" xfId="52" applyAlignment="1">
      <alignment horizontal="right" vertical="center"/>
    </xf>
    <xf numFmtId="0" fontId="1" fillId="0" borderId="0" xfId="52" applyBorder="1" applyAlignment="1">
      <alignment horizontal="right" vertical="center"/>
    </xf>
    <xf numFmtId="0" fontId="1" fillId="0" borderId="0" xfId="52" applyBorder="1" applyAlignment="1">
      <alignment vertical="center"/>
    </xf>
    <xf numFmtId="0" fontId="62" fillId="0" borderId="46" xfId="52" applyFont="1" applyBorder="1" applyAlignment="1">
      <alignment horizontal="center" vertical="center"/>
    </xf>
    <xf numFmtId="0" fontId="62" fillId="31" borderId="46" xfId="52" applyFont="1" applyFill="1" applyBorder="1" applyAlignment="1">
      <alignment horizontal="center" vertical="center"/>
    </xf>
    <xf numFmtId="0" fontId="98" fillId="34" borderId="46" xfId="52" applyFont="1" applyFill="1" applyBorder="1" applyAlignment="1">
      <alignment horizontal="center" vertical="center" wrapText="1"/>
    </xf>
    <xf numFmtId="0" fontId="99" fillId="0" borderId="0" xfId="52" applyFont="1" applyAlignment="1">
      <alignment horizontal="center" vertical="center"/>
    </xf>
    <xf numFmtId="0" fontId="0" fillId="0" borderId="23" xfId="42" applyFont="1" applyFill="1" applyBorder="1" applyAlignment="1">
      <alignment vertical="center" wrapText="1"/>
    </xf>
    <xf numFmtId="0" fontId="0" fillId="0" borderId="0" xfId="42" applyFont="1" applyFill="1" applyBorder="1" applyAlignment="1">
      <alignment vertical="center" wrapText="1"/>
    </xf>
    <xf numFmtId="0" fontId="49" fillId="0" borderId="0" xfId="42" applyFont="1" applyFill="1" applyBorder="1" applyAlignment="1">
      <alignment vertical="center"/>
    </xf>
    <xf numFmtId="0" fontId="0" fillId="0" borderId="0" xfId="0" applyAlignment="1">
      <alignment vertical="center" wrapText="1"/>
    </xf>
    <xf numFmtId="0" fontId="9" fillId="0" borderId="14" xfId="42" applyNumberFormat="1" applyFont="1" applyFill="1" applyBorder="1" applyAlignment="1">
      <alignment horizontal="right" vertical="center"/>
    </xf>
    <xf numFmtId="0" fontId="9" fillId="0" borderId="14" xfId="42" applyNumberFormat="1" applyFont="1" applyBorder="1" applyAlignment="1">
      <alignment vertical="center"/>
    </xf>
    <xf numFmtId="0" fontId="9" fillId="0" borderId="14" xfId="42" applyNumberFormat="1" applyFont="1" applyBorder="1"/>
    <xf numFmtId="0" fontId="0" fillId="0" borderId="129" xfId="0" applyNumberFormat="1" applyBorder="1" applyAlignment="1">
      <alignment vertical="center"/>
    </xf>
    <xf numFmtId="0" fontId="49" fillId="0" borderId="0" xfId="42" applyFont="1" applyFill="1" applyBorder="1" applyAlignment="1">
      <alignment vertical="center"/>
    </xf>
    <xf numFmtId="0" fontId="99" fillId="0" borderId="0" xfId="52" applyFont="1" applyAlignment="1">
      <alignment horizontal="center" vertical="center"/>
    </xf>
    <xf numFmtId="0" fontId="101" fillId="0" borderId="147" xfId="52" applyFont="1" applyBorder="1" applyAlignment="1">
      <alignment vertical="center" shrinkToFit="1"/>
    </xf>
    <xf numFmtId="14" fontId="9" fillId="0" borderId="0" xfId="42" applyNumberFormat="1" applyFont="1" applyAlignment="1"/>
    <xf numFmtId="0" fontId="26" fillId="0" borderId="10" xfId="42" applyFont="1" applyFill="1" applyBorder="1" applyAlignment="1">
      <alignment vertical="center"/>
    </xf>
    <xf numFmtId="183" fontId="9" fillId="0" borderId="0" xfId="42" applyNumberFormat="1" applyFont="1"/>
    <xf numFmtId="184" fontId="9" fillId="0" borderId="0" xfId="42" applyNumberFormat="1" applyFont="1"/>
    <xf numFmtId="0" fontId="24" fillId="0" borderId="0" xfId="42" applyFont="1" applyBorder="1" applyAlignment="1">
      <alignment horizontal="distributed" vertical="center"/>
    </xf>
    <xf numFmtId="0" fontId="59" fillId="0" borderId="0" xfId="42" applyFont="1" applyFill="1" applyAlignment="1">
      <alignment vertical="top"/>
    </xf>
    <xf numFmtId="0" fontId="59" fillId="0" borderId="12" xfId="42" applyFont="1" applyFill="1" applyBorder="1" applyAlignment="1">
      <alignment vertical="top"/>
    </xf>
    <xf numFmtId="0" fontId="25" fillId="27" borderId="81" xfId="42" applyFont="1" applyFill="1" applyBorder="1" applyAlignment="1">
      <alignment horizontal="center" vertical="top"/>
    </xf>
    <xf numFmtId="0" fontId="25" fillId="27" borderId="82" xfId="42" applyFont="1" applyFill="1" applyBorder="1" applyAlignment="1">
      <alignment horizontal="center" vertical="top"/>
    </xf>
    <xf numFmtId="0" fontId="25" fillId="27" borderId="83" xfId="42" applyFont="1" applyFill="1" applyBorder="1" applyAlignment="1">
      <alignment horizontal="center" vertical="top"/>
    </xf>
    <xf numFmtId="0" fontId="26" fillId="0" borderId="68" xfId="42" applyFont="1" applyFill="1" applyBorder="1" applyAlignment="1">
      <alignment horizontal="center" vertical="center" shrinkToFit="1"/>
    </xf>
    <xf numFmtId="0" fontId="26" fillId="0" borderId="14" xfId="42" applyFont="1" applyFill="1" applyBorder="1" applyAlignment="1">
      <alignment horizontal="center" vertical="center" shrinkToFit="1"/>
    </xf>
    <xf numFmtId="0" fontId="26" fillId="0" borderId="69" xfId="42" applyFont="1" applyFill="1" applyBorder="1" applyAlignment="1">
      <alignment horizontal="center" vertical="center" shrinkToFit="1"/>
    </xf>
    <xf numFmtId="0" fontId="26" fillId="0" borderId="70" xfId="42" applyFont="1" applyFill="1" applyBorder="1" applyAlignment="1">
      <alignment horizontal="center" vertical="center" shrinkToFit="1"/>
    </xf>
    <xf numFmtId="0" fontId="26" fillId="0" borderId="0" xfId="42" applyFont="1" applyFill="1" applyBorder="1" applyAlignment="1">
      <alignment horizontal="center" vertical="center" shrinkToFit="1"/>
    </xf>
    <xf numFmtId="0" fontId="26" fillId="0" borderId="11" xfId="42" applyFont="1" applyFill="1" applyBorder="1" applyAlignment="1">
      <alignment horizontal="center" vertical="center" shrinkToFit="1"/>
    </xf>
    <xf numFmtId="0" fontId="9" fillId="0" borderId="10" xfId="42" applyFont="1" applyFill="1" applyBorder="1" applyAlignment="1">
      <alignment horizontal="center" vertical="center"/>
    </xf>
    <xf numFmtId="0" fontId="9" fillId="0" borderId="0" xfId="42" applyFont="1" applyFill="1" applyBorder="1" applyAlignment="1">
      <alignment horizontal="center" vertical="center"/>
    </xf>
    <xf numFmtId="0" fontId="9" fillId="0" borderId="11" xfId="42" applyFont="1" applyFill="1" applyBorder="1" applyAlignment="1">
      <alignment horizontal="center" vertical="center"/>
    </xf>
    <xf numFmtId="0" fontId="9" fillId="0" borderId="13" xfId="42" applyFont="1" applyFill="1" applyBorder="1" applyAlignment="1">
      <alignment horizontal="center" vertical="center"/>
    </xf>
    <xf numFmtId="0" fontId="9" fillId="0" borderId="14" xfId="42" applyFont="1" applyFill="1" applyBorder="1" applyAlignment="1">
      <alignment horizontal="center" vertical="center"/>
    </xf>
    <xf numFmtId="0" fontId="9" fillId="0" borderId="24" xfId="42" applyFont="1" applyFill="1" applyBorder="1" applyAlignment="1">
      <alignment horizontal="center" vertical="center"/>
    </xf>
    <xf numFmtId="0" fontId="26" fillId="0" borderId="10" xfId="42" applyFont="1" applyFill="1" applyBorder="1" applyAlignment="1">
      <alignment horizontal="center"/>
    </xf>
    <xf numFmtId="0" fontId="26" fillId="0" borderId="0" xfId="42" applyFont="1" applyFill="1" applyBorder="1" applyAlignment="1">
      <alignment horizontal="center"/>
    </xf>
    <xf numFmtId="0" fontId="26" fillId="0" borderId="12" xfId="42" applyFont="1" applyFill="1" applyBorder="1" applyAlignment="1">
      <alignment horizontal="center"/>
    </xf>
    <xf numFmtId="0" fontId="26" fillId="0" borderId="13" xfId="42" applyFont="1" applyFill="1" applyBorder="1" applyAlignment="1">
      <alignment horizontal="center"/>
    </xf>
    <xf numFmtId="0" fontId="26" fillId="0" borderId="14" xfId="42" applyFont="1" applyFill="1" applyBorder="1" applyAlignment="1">
      <alignment horizontal="center"/>
    </xf>
    <xf numFmtId="0" fontId="26" fillId="0" borderId="15" xfId="42" applyFont="1" applyFill="1" applyBorder="1" applyAlignment="1">
      <alignment horizontal="center"/>
    </xf>
    <xf numFmtId="0" fontId="27" fillId="0" borderId="84" xfId="42" applyFont="1" applyFill="1" applyBorder="1" applyAlignment="1">
      <alignment horizontal="center" vertical="center" shrinkToFit="1"/>
    </xf>
    <xf numFmtId="0" fontId="27" fillId="0" borderId="22" xfId="42" applyFont="1" applyFill="1" applyBorder="1" applyAlignment="1">
      <alignment horizontal="center" vertical="center" shrinkToFit="1"/>
    </xf>
    <xf numFmtId="0" fontId="27" fillId="0" borderId="85" xfId="42" applyFont="1" applyFill="1" applyBorder="1" applyAlignment="1">
      <alignment horizontal="center" vertical="center" shrinkToFit="1"/>
    </xf>
    <xf numFmtId="0" fontId="27" fillId="0" borderId="86" xfId="42" applyFont="1" applyFill="1" applyBorder="1" applyAlignment="1">
      <alignment horizontal="center" vertical="center" shrinkToFit="1"/>
    </xf>
    <xf numFmtId="0" fontId="27" fillId="0" borderId="87" xfId="42" applyFont="1" applyFill="1" applyBorder="1" applyAlignment="1">
      <alignment horizontal="center" vertical="center" shrinkToFit="1"/>
    </xf>
    <xf numFmtId="0" fontId="27" fillId="0" borderId="88" xfId="42" applyFont="1" applyFill="1" applyBorder="1" applyAlignment="1">
      <alignment horizontal="center" vertical="center" shrinkToFit="1"/>
    </xf>
    <xf numFmtId="0" fontId="9" fillId="0" borderId="0" xfId="42" applyFont="1" applyFill="1" applyBorder="1" applyAlignment="1">
      <alignment horizontal="distributed" justifyLastLine="1"/>
    </xf>
    <xf numFmtId="0" fontId="0" fillId="0" borderId="0" xfId="42" applyFont="1" applyFill="1" applyBorder="1" applyAlignment="1">
      <alignment horizontal="center"/>
    </xf>
    <xf numFmtId="0" fontId="0" fillId="0" borderId="0" xfId="0" applyAlignment="1">
      <alignment horizontal="center"/>
    </xf>
    <xf numFmtId="0" fontId="26" fillId="0" borderId="89" xfId="42" applyFont="1" applyFill="1" applyBorder="1" applyAlignment="1">
      <alignment horizontal="center" vertical="center" shrinkToFit="1"/>
    </xf>
    <xf numFmtId="0" fontId="26" fillId="0" borderId="17" xfId="42" applyFont="1" applyFill="1" applyBorder="1" applyAlignment="1">
      <alignment horizontal="center" vertical="center" shrinkToFit="1"/>
    </xf>
    <xf numFmtId="0" fontId="26" fillId="0" borderId="18" xfId="42" applyFont="1" applyFill="1" applyBorder="1" applyAlignment="1">
      <alignment horizontal="center" vertical="center" shrinkToFit="1"/>
    </xf>
    <xf numFmtId="0" fontId="9" fillId="0" borderId="16" xfId="42" applyFont="1" applyFill="1" applyBorder="1" applyAlignment="1">
      <alignment horizontal="center" vertical="center"/>
    </xf>
    <xf numFmtId="0" fontId="9" fillId="0" borderId="17" xfId="42" applyFont="1" applyFill="1" applyBorder="1" applyAlignment="1">
      <alignment horizontal="center" vertical="center"/>
    </xf>
    <xf numFmtId="0" fontId="9" fillId="0" borderId="18" xfId="42" applyFont="1" applyFill="1" applyBorder="1" applyAlignment="1">
      <alignment horizontal="center" vertical="center"/>
    </xf>
    <xf numFmtId="0" fontId="9" fillId="0" borderId="90" xfId="42" applyFont="1" applyFill="1" applyBorder="1" applyAlignment="1">
      <alignment horizontal="center" vertical="center"/>
    </xf>
    <xf numFmtId="0" fontId="9" fillId="0" borderId="87" xfId="42" applyFont="1" applyFill="1" applyBorder="1" applyAlignment="1">
      <alignment horizontal="center" vertical="center"/>
    </xf>
    <xf numFmtId="0" fontId="9" fillId="0" borderId="91" xfId="42" applyFont="1" applyFill="1" applyBorder="1" applyAlignment="1">
      <alignment horizontal="center" vertical="center"/>
    </xf>
    <xf numFmtId="0" fontId="9" fillId="0" borderId="19" xfId="42" applyFont="1" applyFill="1" applyBorder="1" applyAlignment="1">
      <alignment horizontal="center" vertical="center"/>
    </xf>
    <xf numFmtId="0" fontId="9" fillId="0" borderId="20" xfId="42" applyFont="1" applyFill="1" applyBorder="1" applyAlignment="1">
      <alignment horizontal="center" vertical="center"/>
    </xf>
    <xf numFmtId="0" fontId="9" fillId="0" borderId="21" xfId="42" applyFont="1" applyFill="1" applyBorder="1" applyAlignment="1">
      <alignment horizontal="center" vertical="center"/>
    </xf>
    <xf numFmtId="0" fontId="30" fillId="26" borderId="36" xfId="42" applyFont="1" applyFill="1" applyBorder="1" applyAlignment="1">
      <alignment horizontal="center" vertical="center" textRotation="255"/>
    </xf>
    <xf numFmtId="0" fontId="30" fillId="26" borderId="22" xfId="42" applyFont="1" applyFill="1" applyBorder="1" applyAlignment="1">
      <alignment horizontal="center" vertical="center" textRotation="255"/>
    </xf>
    <xf numFmtId="0" fontId="30" fillId="26" borderId="52" xfId="42" applyFont="1" applyFill="1" applyBorder="1" applyAlignment="1">
      <alignment horizontal="center" vertical="center" textRotation="255"/>
    </xf>
    <xf numFmtId="0" fontId="30" fillId="26" borderId="10" xfId="42" applyFont="1" applyFill="1" applyBorder="1" applyAlignment="1">
      <alignment horizontal="center" vertical="center" textRotation="255"/>
    </xf>
    <xf numFmtId="0" fontId="30" fillId="26" borderId="0" xfId="42" applyFont="1" applyFill="1" applyBorder="1" applyAlignment="1">
      <alignment horizontal="center" vertical="center" textRotation="255"/>
    </xf>
    <xf numFmtId="0" fontId="30" fillId="26" borderId="11" xfId="42" applyFont="1" applyFill="1" applyBorder="1" applyAlignment="1">
      <alignment horizontal="center" vertical="center" textRotation="255"/>
    </xf>
    <xf numFmtId="0" fontId="30" fillId="26" borderId="13" xfId="42" applyFont="1" applyFill="1" applyBorder="1" applyAlignment="1">
      <alignment horizontal="center" vertical="center" textRotation="255"/>
    </xf>
    <xf numFmtId="0" fontId="30" fillId="26" borderId="14" xfId="42" applyFont="1" applyFill="1" applyBorder="1" applyAlignment="1">
      <alignment horizontal="center" vertical="center" textRotation="255"/>
    </xf>
    <xf numFmtId="0" fontId="30" fillId="26" borderId="24" xfId="42" applyFont="1" applyFill="1" applyBorder="1" applyAlignment="1">
      <alignment horizontal="center" vertical="center" textRotation="255"/>
    </xf>
    <xf numFmtId="0" fontId="31" fillId="0" borderId="53" xfId="42" applyFont="1" applyFill="1" applyBorder="1" applyAlignment="1">
      <alignment horizontal="center" vertical="center"/>
    </xf>
    <xf numFmtId="0" fontId="31" fillId="0" borderId="54" xfId="42" applyFont="1" applyFill="1" applyBorder="1" applyAlignment="1">
      <alignment horizontal="center" vertical="center"/>
    </xf>
    <xf numFmtId="0" fontId="27" fillId="0" borderId="53" xfId="42" applyFont="1" applyFill="1" applyBorder="1" applyAlignment="1">
      <alignment horizontal="left" vertical="center" shrinkToFit="1"/>
    </xf>
    <xf numFmtId="0" fontId="27" fillId="0" borderId="54" xfId="42" applyFont="1" applyFill="1" applyBorder="1" applyAlignment="1">
      <alignment horizontal="left" vertical="center" shrinkToFit="1"/>
    </xf>
    <xf numFmtId="0" fontId="27" fillId="0" borderId="55" xfId="42" applyFont="1" applyFill="1" applyBorder="1" applyAlignment="1">
      <alignment horizontal="left" vertical="center" shrinkToFit="1"/>
    </xf>
    <xf numFmtId="0" fontId="26" fillId="0" borderId="13" xfId="42" applyFont="1" applyFill="1" applyBorder="1" applyAlignment="1">
      <alignment horizontal="center" vertical="center"/>
    </xf>
    <xf numFmtId="0" fontId="26" fillId="0" borderId="14" xfId="42" applyFont="1" applyFill="1" applyBorder="1" applyAlignment="1">
      <alignment horizontal="center" vertical="center"/>
    </xf>
    <xf numFmtId="0" fontId="32" fillId="0" borderId="13" xfId="42" applyFont="1" applyFill="1" applyBorder="1" applyAlignment="1">
      <alignment horizontal="left" vertical="center" shrinkToFit="1"/>
    </xf>
    <xf numFmtId="0" fontId="32" fillId="0" borderId="14" xfId="42" applyFont="1" applyFill="1" applyBorder="1" applyAlignment="1">
      <alignment horizontal="left" vertical="center" shrinkToFit="1"/>
    </xf>
    <xf numFmtId="0" fontId="32" fillId="0" borderId="24" xfId="42" applyFont="1" applyFill="1" applyBorder="1" applyAlignment="1">
      <alignment horizontal="left" vertical="center" shrinkToFit="1"/>
    </xf>
    <xf numFmtId="0" fontId="31" fillId="0" borderId="56" xfId="42" applyFont="1" applyFill="1" applyBorder="1" applyAlignment="1">
      <alignment horizontal="center" vertical="center"/>
    </xf>
    <xf numFmtId="0" fontId="31" fillId="0" borderId="57" xfId="42" applyFont="1" applyFill="1" applyBorder="1" applyAlignment="1">
      <alignment horizontal="center" vertical="center"/>
    </xf>
    <xf numFmtId="0" fontId="31" fillId="0" borderId="58" xfId="42" applyFont="1" applyFill="1" applyBorder="1" applyAlignment="1">
      <alignment horizontal="center" vertical="center"/>
    </xf>
    <xf numFmtId="0" fontId="27" fillId="0" borderId="56" xfId="42" applyFont="1" applyFill="1" applyBorder="1" applyAlignment="1">
      <alignment horizontal="center" vertical="center"/>
    </xf>
    <xf numFmtId="0" fontId="27" fillId="0" borderId="57" xfId="42" applyFont="1" applyFill="1" applyBorder="1" applyAlignment="1">
      <alignment horizontal="center" vertical="center"/>
    </xf>
    <xf numFmtId="0" fontId="26" fillId="0" borderId="36" xfId="42" applyFont="1" applyFill="1" applyBorder="1" applyAlignment="1">
      <alignment horizontal="center" vertical="top" wrapText="1"/>
    </xf>
    <xf numFmtId="0" fontId="9" fillId="0" borderId="22" xfId="42" applyBorder="1" applyAlignment="1">
      <alignment vertical="top"/>
    </xf>
    <xf numFmtId="0" fontId="9" fillId="0" borderId="52" xfId="42" applyBorder="1" applyAlignment="1">
      <alignment vertical="top"/>
    </xf>
    <xf numFmtId="0" fontId="9" fillId="0" borderId="10" xfId="42" applyBorder="1" applyAlignment="1">
      <alignment vertical="top"/>
    </xf>
    <xf numFmtId="0" fontId="9" fillId="0" borderId="0" xfId="42" applyBorder="1" applyAlignment="1">
      <alignment vertical="top"/>
    </xf>
    <xf numFmtId="0" fontId="9" fillId="0" borderId="11" xfId="42" applyBorder="1" applyAlignment="1">
      <alignment vertical="top"/>
    </xf>
    <xf numFmtId="0" fontId="30" fillId="26" borderId="36" xfId="42" applyFont="1" applyFill="1" applyBorder="1" applyAlignment="1">
      <alignment horizontal="center" vertical="center" textRotation="255" shrinkToFit="1"/>
    </xf>
    <xf numFmtId="0" fontId="30" fillId="26" borderId="22" xfId="42" applyFont="1" applyFill="1" applyBorder="1" applyAlignment="1">
      <alignment horizontal="center" vertical="center" textRotation="255" shrinkToFit="1"/>
    </xf>
    <xf numFmtId="0" fontId="30" fillId="26" borderId="52" xfId="42" applyFont="1" applyFill="1" applyBorder="1" applyAlignment="1">
      <alignment horizontal="center" vertical="center" textRotation="255" shrinkToFit="1"/>
    </xf>
    <xf numFmtId="0" fontId="30" fillId="26" borderId="10" xfId="42" applyFont="1" applyFill="1" applyBorder="1" applyAlignment="1">
      <alignment horizontal="center" vertical="center" textRotation="255" shrinkToFit="1"/>
    </xf>
    <xf numFmtId="0" fontId="30" fillId="26" borderId="0" xfId="42" applyFont="1" applyFill="1" applyBorder="1" applyAlignment="1">
      <alignment horizontal="center" vertical="center" textRotation="255" shrinkToFit="1"/>
    </xf>
    <xf numFmtId="0" fontId="30" fillId="26" borderId="11" xfId="42" applyFont="1" applyFill="1" applyBorder="1" applyAlignment="1">
      <alignment horizontal="center" vertical="center" textRotation="255" shrinkToFit="1"/>
    </xf>
    <xf numFmtId="0" fontId="30" fillId="26" borderId="13" xfId="42" applyFont="1" applyFill="1" applyBorder="1" applyAlignment="1">
      <alignment horizontal="center" vertical="center" textRotation="255" shrinkToFit="1"/>
    </xf>
    <xf numFmtId="0" fontId="30" fillId="26" borderId="14" xfId="42" applyFont="1" applyFill="1" applyBorder="1" applyAlignment="1">
      <alignment horizontal="center" vertical="center" textRotation="255" shrinkToFit="1"/>
    </xf>
    <xf numFmtId="0" fontId="30" fillId="26" borderId="24" xfId="42" applyFont="1" applyFill="1" applyBorder="1" applyAlignment="1">
      <alignment horizontal="center" vertical="center" textRotation="255" shrinkToFit="1"/>
    </xf>
    <xf numFmtId="0" fontId="31" fillId="0" borderId="55" xfId="42" applyFont="1" applyFill="1" applyBorder="1" applyAlignment="1">
      <alignment horizontal="center" vertical="center"/>
    </xf>
    <xf numFmtId="0" fontId="27" fillId="0" borderId="53" xfId="42" applyFont="1" applyFill="1" applyBorder="1" applyAlignment="1">
      <alignment horizontal="center" vertical="center"/>
    </xf>
    <xf numFmtId="0" fontId="27" fillId="0" borderId="54" xfId="42" applyFont="1" applyFill="1" applyBorder="1" applyAlignment="1">
      <alignment horizontal="center" vertical="center"/>
    </xf>
    <xf numFmtId="0" fontId="27" fillId="0" borderId="55" xfId="42" applyFont="1" applyFill="1" applyBorder="1" applyAlignment="1">
      <alignment horizontal="center" vertical="center"/>
    </xf>
    <xf numFmtId="0" fontId="26" fillId="0" borderId="22" xfId="42" applyFont="1" applyFill="1" applyBorder="1" applyAlignment="1">
      <alignment horizontal="center" vertical="top" wrapText="1"/>
    </xf>
    <xf numFmtId="0" fontId="26" fillId="0" borderId="52" xfId="42" applyFont="1" applyFill="1" applyBorder="1" applyAlignment="1">
      <alignment horizontal="center" vertical="top" wrapText="1"/>
    </xf>
    <xf numFmtId="0" fontId="26" fillId="0" borderId="10" xfId="42" applyFont="1" applyFill="1" applyBorder="1" applyAlignment="1">
      <alignment horizontal="center" vertical="top" wrapText="1"/>
    </xf>
    <xf numFmtId="0" fontId="26" fillId="0" borderId="0" xfId="42" applyFont="1" applyFill="1" applyBorder="1" applyAlignment="1">
      <alignment horizontal="center" vertical="top" wrapText="1"/>
    </xf>
    <xf numFmtId="0" fontId="26" fillId="0" borderId="11" xfId="42" applyFont="1" applyFill="1" applyBorder="1" applyAlignment="1">
      <alignment horizontal="center" vertical="top" wrapText="1"/>
    </xf>
    <xf numFmtId="0" fontId="26" fillId="0" borderId="36" xfId="42" applyFont="1" applyFill="1" applyBorder="1" applyAlignment="1">
      <alignment horizontal="center" vertical="center"/>
    </xf>
    <xf numFmtId="0" fontId="26" fillId="0" borderId="22" xfId="42" applyFont="1" applyFill="1" applyBorder="1" applyAlignment="1">
      <alignment horizontal="center" vertical="center"/>
    </xf>
    <xf numFmtId="0" fontId="26" fillId="0" borderId="10" xfId="42" applyFont="1" applyFill="1" applyBorder="1" applyAlignment="1">
      <alignment horizontal="center" vertical="center"/>
    </xf>
    <xf numFmtId="0" fontId="26" fillId="0" borderId="0" xfId="42" applyFont="1" applyFill="1" applyBorder="1" applyAlignment="1">
      <alignment horizontal="center" vertical="center"/>
    </xf>
    <xf numFmtId="179" fontId="32" fillId="0" borderId="22" xfId="42" applyNumberFormat="1" applyFont="1" applyFill="1" applyBorder="1" applyAlignment="1">
      <alignment horizontal="left" vertical="center" shrinkToFit="1"/>
    </xf>
    <xf numFmtId="179" fontId="32" fillId="0" borderId="0" xfId="42" applyNumberFormat="1" applyFont="1" applyFill="1" applyBorder="1" applyAlignment="1">
      <alignment horizontal="left" vertical="center" shrinkToFit="1"/>
    </xf>
    <xf numFmtId="0" fontId="31" fillId="0" borderId="22" xfId="42" applyFont="1" applyFill="1" applyBorder="1" applyAlignment="1">
      <alignment horizontal="center" vertical="center" shrinkToFit="1"/>
    </xf>
    <xf numFmtId="0" fontId="9" fillId="0" borderId="22" xfId="42" applyBorder="1"/>
    <xf numFmtId="0" fontId="9" fillId="0" borderId="0" xfId="42" applyBorder="1"/>
    <xf numFmtId="0" fontId="26" fillId="0" borderId="59" xfId="42" applyFont="1" applyFill="1" applyBorder="1" applyAlignment="1">
      <alignment horizontal="center" vertical="center" wrapText="1" shrinkToFit="1"/>
    </xf>
    <xf numFmtId="0" fontId="26" fillId="0" borderId="60" xfId="42" applyFont="1" applyFill="1" applyBorder="1" applyAlignment="1">
      <alignment horizontal="center" vertical="center" wrapText="1" shrinkToFit="1"/>
    </xf>
    <xf numFmtId="0" fontId="26" fillId="0" borderId="61" xfId="42" applyFont="1" applyFill="1" applyBorder="1" applyAlignment="1">
      <alignment horizontal="center" vertical="center" wrapText="1" shrinkToFit="1"/>
    </xf>
    <xf numFmtId="0" fontId="26" fillId="0" borderId="10" xfId="42" applyFont="1" applyFill="1" applyBorder="1" applyAlignment="1">
      <alignment horizontal="center" vertical="center" wrapText="1" shrinkToFit="1"/>
    </xf>
    <xf numFmtId="0" fontId="26" fillId="0" borderId="0" xfId="42" applyFont="1" applyFill="1" applyBorder="1" applyAlignment="1">
      <alignment horizontal="center" vertical="center" wrapText="1" shrinkToFit="1"/>
    </xf>
    <xf numFmtId="0" fontId="26" fillId="0" borderId="11" xfId="42" applyFont="1" applyFill="1" applyBorder="1" applyAlignment="1">
      <alignment horizontal="center" vertical="center" wrapText="1" shrinkToFit="1"/>
    </xf>
    <xf numFmtId="0" fontId="26" fillId="0" borderId="13" xfId="42" applyFont="1" applyFill="1" applyBorder="1" applyAlignment="1">
      <alignment horizontal="center" vertical="center" wrapText="1" shrinkToFit="1"/>
    </xf>
    <xf numFmtId="0" fontId="26" fillId="0" borderId="14" xfId="42" applyFont="1" applyFill="1" applyBorder="1" applyAlignment="1">
      <alignment horizontal="center" vertical="center" wrapText="1" shrinkToFit="1"/>
    </xf>
    <xf numFmtId="0" fontId="26" fillId="0" borderId="24" xfId="42" applyFont="1" applyFill="1" applyBorder="1" applyAlignment="1">
      <alignment horizontal="center" vertical="center" wrapText="1" shrinkToFit="1"/>
    </xf>
    <xf numFmtId="0" fontId="32" fillId="0" borderId="59" xfId="42" applyFont="1" applyFill="1" applyBorder="1" applyAlignment="1">
      <alignment horizontal="center" vertical="center"/>
    </xf>
    <xf numFmtId="0" fontId="32" fillId="0" borderId="60" xfId="42" applyFont="1" applyFill="1" applyBorder="1" applyAlignment="1">
      <alignment horizontal="center" vertical="center"/>
    </xf>
    <xf numFmtId="0" fontId="32" fillId="0" borderId="10" xfId="42" applyFont="1" applyFill="1" applyBorder="1" applyAlignment="1">
      <alignment horizontal="center" vertical="center"/>
    </xf>
    <xf numFmtId="0" fontId="32" fillId="0" borderId="0" xfId="42" applyFont="1" applyFill="1" applyBorder="1" applyAlignment="1">
      <alignment horizontal="center" vertical="center"/>
    </xf>
    <xf numFmtId="0" fontId="32" fillId="0" borderId="13" xfId="42" applyFont="1" applyFill="1" applyBorder="1" applyAlignment="1">
      <alignment horizontal="center" vertical="center"/>
    </xf>
    <xf numFmtId="0" fontId="32" fillId="0" borderId="14" xfId="42" applyFont="1" applyFill="1" applyBorder="1" applyAlignment="1">
      <alignment horizontal="center" vertical="center"/>
    </xf>
    <xf numFmtId="0" fontId="32" fillId="0" borderId="10" xfId="42" applyFont="1" applyFill="1" applyBorder="1" applyAlignment="1">
      <alignment horizontal="left" vertical="center" wrapText="1" shrinkToFit="1"/>
    </xf>
    <xf numFmtId="0" fontId="32" fillId="0" borderId="0" xfId="42" applyFont="1" applyFill="1" applyBorder="1" applyAlignment="1">
      <alignment horizontal="left" vertical="center" wrapText="1" shrinkToFit="1"/>
    </xf>
    <xf numFmtId="0" fontId="32" fillId="0" borderId="11" xfId="42" applyFont="1" applyFill="1" applyBorder="1" applyAlignment="1">
      <alignment horizontal="left" vertical="center" wrapText="1" shrinkToFit="1"/>
    </xf>
    <xf numFmtId="0" fontId="32" fillId="0" borderId="13" xfId="42" applyFont="1" applyFill="1" applyBorder="1" applyAlignment="1">
      <alignment horizontal="left" vertical="center" wrapText="1" shrinkToFit="1"/>
    </xf>
    <xf numFmtId="0" fontId="32" fillId="0" borderId="14" xfId="42" applyFont="1" applyFill="1" applyBorder="1" applyAlignment="1">
      <alignment horizontal="left" vertical="center" wrapText="1" shrinkToFit="1"/>
    </xf>
    <xf numFmtId="0" fontId="32" fillId="0" borderId="24" xfId="42" applyFont="1" applyFill="1" applyBorder="1" applyAlignment="1">
      <alignment horizontal="left" vertical="center" wrapText="1" shrinkToFit="1"/>
    </xf>
    <xf numFmtId="0" fontId="22" fillId="0" borderId="13" xfId="42" applyFont="1" applyFill="1" applyBorder="1" applyAlignment="1">
      <alignment horizontal="left" vertical="center" wrapText="1"/>
    </xf>
    <xf numFmtId="0" fontId="22" fillId="0" borderId="14" xfId="42" applyFont="1" applyFill="1" applyBorder="1" applyAlignment="1">
      <alignment horizontal="left" vertical="center" wrapText="1"/>
    </xf>
    <xf numFmtId="0" fontId="22" fillId="0" borderId="24" xfId="42" applyFont="1" applyFill="1" applyBorder="1" applyAlignment="1">
      <alignment horizontal="left" vertical="center" wrapText="1"/>
    </xf>
    <xf numFmtId="0" fontId="26" fillId="0" borderId="62" xfId="42" applyFont="1" applyFill="1" applyBorder="1" applyAlignment="1">
      <alignment horizontal="center" vertical="center"/>
    </xf>
    <xf numFmtId="0" fontId="26" fillId="0" borderId="23" xfId="42" applyFont="1" applyFill="1" applyBorder="1" applyAlignment="1">
      <alignment horizontal="center" vertical="center"/>
    </xf>
    <xf numFmtId="0" fontId="26" fillId="0" borderId="25" xfId="42" applyFont="1" applyFill="1" applyBorder="1" applyAlignment="1">
      <alignment horizontal="center" vertical="center"/>
    </xf>
    <xf numFmtId="0" fontId="26" fillId="0" borderId="62" xfId="42" applyFont="1" applyFill="1" applyBorder="1" applyAlignment="1">
      <alignment horizontal="center" vertical="center" shrinkToFit="1"/>
    </xf>
    <xf numFmtId="0" fontId="26" fillId="0" borderId="23" xfId="42" applyFont="1" applyFill="1" applyBorder="1" applyAlignment="1">
      <alignment horizontal="center" vertical="center" shrinkToFit="1"/>
    </xf>
    <xf numFmtId="0" fontId="32" fillId="0" borderId="62" xfId="42" applyFont="1" applyFill="1" applyBorder="1" applyAlignment="1">
      <alignment horizontal="center" vertical="center" shrinkToFit="1"/>
    </xf>
    <xf numFmtId="0" fontId="32" fillId="0" borderId="23" xfId="42" applyFont="1" applyFill="1" applyBorder="1" applyAlignment="1">
      <alignment horizontal="center" vertical="center" shrinkToFit="1"/>
    </xf>
    <xf numFmtId="0" fontId="32" fillId="0" borderId="25" xfId="42" applyFont="1" applyFill="1" applyBorder="1" applyAlignment="1">
      <alignment horizontal="center" vertical="center" shrinkToFit="1"/>
    </xf>
    <xf numFmtId="0" fontId="27" fillId="0" borderId="62" xfId="42" applyFont="1" applyFill="1" applyBorder="1" applyAlignment="1">
      <alignment horizontal="center" vertical="center" shrinkToFit="1"/>
    </xf>
    <xf numFmtId="0" fontId="27" fillId="0" borderId="23" xfId="42" applyFont="1" applyFill="1" applyBorder="1" applyAlignment="1">
      <alignment horizontal="center" vertical="center" shrinkToFit="1"/>
    </xf>
    <xf numFmtId="0" fontId="27" fillId="0" borderId="25" xfId="42" applyFont="1" applyFill="1" applyBorder="1" applyAlignment="1">
      <alignment horizontal="center" vertical="center" shrinkToFit="1"/>
    </xf>
    <xf numFmtId="0" fontId="9" fillId="0" borderId="22" xfId="42" applyFont="1" applyBorder="1" applyAlignment="1">
      <alignment horizontal="center" vertical="center"/>
    </xf>
    <xf numFmtId="0" fontId="9" fillId="0" borderId="0" xfId="42" applyFont="1" applyBorder="1" applyAlignment="1">
      <alignment horizontal="center" vertical="center"/>
    </xf>
    <xf numFmtId="0" fontId="26" fillId="0" borderId="22" xfId="42" applyFont="1" applyBorder="1" applyAlignment="1">
      <alignment horizontal="left" vertical="center" shrinkToFit="1"/>
    </xf>
    <xf numFmtId="0" fontId="26" fillId="0" borderId="0" xfId="42" applyFont="1" applyBorder="1" applyAlignment="1">
      <alignment horizontal="left" vertical="center" shrinkToFit="1"/>
    </xf>
    <xf numFmtId="0" fontId="9" fillId="0" borderId="52" xfId="42" applyFont="1" applyBorder="1" applyAlignment="1">
      <alignment horizontal="center" vertical="center"/>
    </xf>
    <xf numFmtId="0" fontId="9" fillId="0" borderId="11" xfId="42" applyFont="1" applyBorder="1" applyAlignment="1">
      <alignment horizontal="center" vertical="center"/>
    </xf>
    <xf numFmtId="0" fontId="32" fillId="0" borderId="61" xfId="42" applyFont="1" applyFill="1" applyBorder="1" applyAlignment="1">
      <alignment horizontal="center" vertical="center"/>
    </xf>
    <xf numFmtId="0" fontId="32" fillId="0" borderId="11" xfId="42" applyFont="1" applyFill="1" applyBorder="1" applyAlignment="1">
      <alignment horizontal="center" vertical="center"/>
    </xf>
    <xf numFmtId="0" fontId="32" fillId="0" borderId="24" xfId="42" applyFont="1" applyFill="1" applyBorder="1" applyAlignment="1">
      <alignment horizontal="center" vertical="center"/>
    </xf>
    <xf numFmtId="0" fontId="33" fillId="0" borderId="23" xfId="42" applyFont="1" applyFill="1" applyBorder="1" applyAlignment="1">
      <alignment horizontal="center" vertical="center"/>
    </xf>
    <xf numFmtId="0" fontId="33" fillId="0" borderId="23" xfId="42" applyFont="1" applyFill="1" applyBorder="1" applyAlignment="1">
      <alignment vertical="center"/>
    </xf>
    <xf numFmtId="0" fontId="26" fillId="0" borderId="62" xfId="42" applyFont="1" applyFill="1" applyBorder="1" applyAlignment="1">
      <alignment horizontal="center" vertical="center" wrapText="1"/>
    </xf>
    <xf numFmtId="0" fontId="26" fillId="0" borderId="25" xfId="42" applyFont="1" applyFill="1" applyBorder="1" applyAlignment="1">
      <alignment horizontal="center" vertical="center" shrinkToFit="1"/>
    </xf>
    <xf numFmtId="0" fontId="26" fillId="0" borderId="52" xfId="42" applyFont="1" applyFill="1" applyBorder="1" applyAlignment="1">
      <alignment horizontal="center" vertical="center"/>
    </xf>
    <xf numFmtId="0" fontId="26" fillId="0" borderId="11" xfId="42" applyFont="1" applyFill="1" applyBorder="1" applyAlignment="1">
      <alignment horizontal="center" vertical="center"/>
    </xf>
    <xf numFmtId="0" fontId="26" fillId="0" borderId="24" xfId="42" applyFont="1" applyFill="1" applyBorder="1" applyAlignment="1">
      <alignment horizontal="center" vertical="center"/>
    </xf>
    <xf numFmtId="0" fontId="28" fillId="0" borderId="36" xfId="42" applyFont="1" applyFill="1" applyBorder="1" applyAlignment="1">
      <alignment horizontal="center" vertical="center" wrapText="1"/>
    </xf>
    <xf numFmtId="0" fontId="28" fillId="0" borderId="22" xfId="42" applyFont="1" applyFill="1" applyBorder="1" applyAlignment="1">
      <alignment horizontal="center" vertical="center" wrapText="1"/>
    </xf>
    <xf numFmtId="0" fontId="28" fillId="0" borderId="52" xfId="42" applyFont="1" applyFill="1" applyBorder="1" applyAlignment="1">
      <alignment horizontal="center" vertical="center" wrapText="1"/>
    </xf>
    <xf numFmtId="0" fontId="28" fillId="0" borderId="10" xfId="42" applyFont="1" applyFill="1" applyBorder="1" applyAlignment="1">
      <alignment horizontal="center" vertical="center" wrapText="1"/>
    </xf>
    <xf numFmtId="0" fontId="28" fillId="0" borderId="0" xfId="42" applyFont="1" applyFill="1" applyBorder="1" applyAlignment="1">
      <alignment horizontal="center" vertical="center" wrapText="1"/>
    </xf>
    <xf numFmtId="0" fontId="28" fillId="0" borderId="11" xfId="42" applyFont="1" applyFill="1" applyBorder="1" applyAlignment="1">
      <alignment horizontal="center" vertical="center" wrapText="1"/>
    </xf>
    <xf numFmtId="0" fontId="28" fillId="0" borderId="13" xfId="42" applyFont="1" applyFill="1" applyBorder="1" applyAlignment="1">
      <alignment horizontal="center" vertical="center" wrapText="1"/>
    </xf>
    <xf numFmtId="0" fontId="28" fillId="0" borderId="14" xfId="42" applyFont="1" applyFill="1" applyBorder="1" applyAlignment="1">
      <alignment horizontal="center" vertical="center" wrapText="1"/>
    </xf>
    <xf numFmtId="0" fontId="28" fillId="0" borderId="24" xfId="42" applyFont="1" applyFill="1" applyBorder="1" applyAlignment="1">
      <alignment horizontal="center" vertical="center" wrapText="1"/>
    </xf>
    <xf numFmtId="0" fontId="26" fillId="24" borderId="36" xfId="42" applyFont="1" applyFill="1" applyBorder="1" applyAlignment="1">
      <alignment horizontal="center" vertical="center" wrapText="1"/>
    </xf>
    <xf numFmtId="0" fontId="26" fillId="24" borderId="22" xfId="42" applyFont="1" applyFill="1" applyBorder="1" applyAlignment="1">
      <alignment horizontal="center" vertical="center" wrapText="1"/>
    </xf>
    <xf numFmtId="0" fontId="26" fillId="24" borderId="52" xfId="42" applyFont="1" applyFill="1" applyBorder="1" applyAlignment="1">
      <alignment horizontal="center" vertical="center" wrapText="1"/>
    </xf>
    <xf numFmtId="0" fontId="26" fillId="24" borderId="10" xfId="42" applyFont="1" applyFill="1" applyBorder="1" applyAlignment="1">
      <alignment horizontal="center" vertical="center" wrapText="1"/>
    </xf>
    <xf numFmtId="0" fontId="26" fillId="24" borderId="0" xfId="42" applyFont="1" applyFill="1" applyBorder="1" applyAlignment="1">
      <alignment horizontal="center" vertical="center" wrapText="1"/>
    </xf>
    <xf numFmtId="0" fontId="26" fillId="24" borderId="11" xfId="42" applyFont="1" applyFill="1" applyBorder="1" applyAlignment="1">
      <alignment horizontal="center" vertical="center" wrapText="1"/>
    </xf>
    <xf numFmtId="0" fontId="26" fillId="24" borderId="13" xfId="42" applyFont="1" applyFill="1" applyBorder="1" applyAlignment="1">
      <alignment horizontal="center" vertical="center" wrapText="1"/>
    </xf>
    <xf numFmtId="0" fontId="26" fillId="24" borderId="14" xfId="42" applyFont="1" applyFill="1" applyBorder="1" applyAlignment="1">
      <alignment horizontal="center" vertical="center" wrapText="1"/>
    </xf>
    <xf numFmtId="0" fontId="26" fillId="24" borderId="24" xfId="42" applyFont="1" applyFill="1" applyBorder="1" applyAlignment="1">
      <alignment horizontal="center" vertical="center" wrapText="1"/>
    </xf>
    <xf numFmtId="0" fontId="22" fillId="0" borderId="36" xfId="42" applyFont="1" applyFill="1" applyBorder="1" applyAlignment="1">
      <alignment horizontal="center" vertical="center" wrapText="1"/>
    </xf>
    <xf numFmtId="0" fontId="22" fillId="0" borderId="22" xfId="42" applyFont="1" applyFill="1" applyBorder="1" applyAlignment="1">
      <alignment horizontal="center" vertical="center" wrapText="1"/>
    </xf>
    <xf numFmtId="0" fontId="22" fillId="0" borderId="10" xfId="42" applyFont="1" applyFill="1" applyBorder="1" applyAlignment="1">
      <alignment horizontal="center" vertical="center" wrapText="1"/>
    </xf>
    <xf numFmtId="0" fontId="22" fillId="0" borderId="0" xfId="42" applyFont="1" applyFill="1" applyBorder="1" applyAlignment="1">
      <alignment horizontal="center" vertical="center" wrapText="1"/>
    </xf>
    <xf numFmtId="0" fontId="22" fillId="0" borderId="52" xfId="42" applyFont="1" applyFill="1" applyBorder="1" applyAlignment="1">
      <alignment horizontal="center" vertical="center" wrapText="1"/>
    </xf>
    <xf numFmtId="0" fontId="22" fillId="0" borderId="11" xfId="42" applyFont="1" applyFill="1" applyBorder="1" applyAlignment="1">
      <alignment horizontal="center" vertical="center" wrapText="1"/>
    </xf>
    <xf numFmtId="0" fontId="22" fillId="0" borderId="13" xfId="42" applyFont="1" applyFill="1" applyBorder="1" applyAlignment="1">
      <alignment horizontal="center" vertical="top" wrapText="1"/>
    </xf>
    <xf numFmtId="0" fontId="22" fillId="0" borderId="14" xfId="42" applyFont="1" applyFill="1" applyBorder="1" applyAlignment="1">
      <alignment horizontal="center" vertical="top" wrapText="1"/>
    </xf>
    <xf numFmtId="0" fontId="22" fillId="0" borderId="24" xfId="42" applyFont="1" applyFill="1" applyBorder="1" applyAlignment="1">
      <alignment horizontal="center" vertical="top" wrapText="1"/>
    </xf>
    <xf numFmtId="0" fontId="32" fillId="0" borderId="22" xfId="42" applyNumberFormat="1" applyFont="1" applyBorder="1" applyAlignment="1">
      <alignment horizontal="right" vertical="center" shrinkToFit="1"/>
    </xf>
    <xf numFmtId="0" fontId="32" fillId="0" borderId="14" xfId="42" applyNumberFormat="1" applyFont="1" applyBorder="1" applyAlignment="1">
      <alignment horizontal="right" vertical="center" shrinkToFit="1"/>
    </xf>
    <xf numFmtId="0" fontId="26" fillId="0" borderId="52" xfId="42" applyFont="1" applyFill="1" applyBorder="1" applyAlignment="1">
      <alignment vertical="center"/>
    </xf>
    <xf numFmtId="0" fontId="26" fillId="0" borderId="14" xfId="42" applyFont="1" applyFill="1" applyBorder="1" applyAlignment="1">
      <alignment vertical="center"/>
    </xf>
    <xf numFmtId="0" fontId="26" fillId="0" borderId="24" xfId="42" applyFont="1" applyFill="1" applyBorder="1" applyAlignment="1">
      <alignment vertical="center"/>
    </xf>
    <xf numFmtId="0" fontId="9" fillId="0" borderId="13" xfId="42" applyFont="1" applyFill="1" applyBorder="1" applyAlignment="1">
      <alignment horizontal="distributed" vertical="center"/>
    </xf>
    <xf numFmtId="0" fontId="9" fillId="0" borderId="14" xfId="42" applyFont="1" applyFill="1" applyBorder="1" applyAlignment="1">
      <alignment horizontal="distributed" vertical="center"/>
    </xf>
    <xf numFmtId="178" fontId="43" fillId="0" borderId="14" xfId="42" applyNumberFormat="1" applyFont="1" applyFill="1" applyBorder="1" applyAlignment="1">
      <alignment horizontal="center" vertical="center" shrinkToFit="1"/>
    </xf>
    <xf numFmtId="0" fontId="9" fillId="0" borderId="22" xfId="42" applyFont="1" applyFill="1" applyBorder="1"/>
    <xf numFmtId="0" fontId="9" fillId="0" borderId="52" xfId="42" applyFont="1" applyFill="1" applyBorder="1"/>
    <xf numFmtId="0" fontId="9" fillId="0" borderId="13" xfId="42" applyFont="1" applyFill="1" applyBorder="1"/>
    <xf numFmtId="0" fontId="9" fillId="0" borderId="14" xfId="42" applyFont="1" applyFill="1" applyBorder="1"/>
    <xf numFmtId="0" fontId="9" fillId="0" borderId="24" xfId="42" applyFont="1" applyFill="1" applyBorder="1"/>
    <xf numFmtId="0" fontId="28" fillId="0" borderId="36" xfId="42" applyFont="1" applyBorder="1" applyAlignment="1">
      <alignment horizontal="distributed" vertical="center"/>
    </xf>
    <xf numFmtId="0" fontId="28" fillId="0" borderId="22" xfId="42" applyFont="1" applyBorder="1" applyAlignment="1">
      <alignment horizontal="distributed" vertical="center"/>
    </xf>
    <xf numFmtId="0" fontId="28" fillId="0" borderId="52" xfId="42" applyFont="1" applyBorder="1" applyAlignment="1">
      <alignment horizontal="distributed" vertical="center"/>
    </xf>
    <xf numFmtId="0" fontId="26" fillId="0" borderId="36" xfId="42" applyFont="1" applyFill="1" applyBorder="1" applyAlignment="1">
      <alignment horizontal="center" vertical="center" shrinkToFit="1"/>
    </xf>
    <xf numFmtId="0" fontId="26" fillId="0" borderId="22" xfId="42" applyFont="1" applyFill="1" applyBorder="1" applyAlignment="1">
      <alignment horizontal="center" vertical="center" shrinkToFit="1"/>
    </xf>
    <xf numFmtId="0" fontId="26" fillId="0" borderId="52" xfId="42" applyFont="1" applyFill="1" applyBorder="1" applyAlignment="1">
      <alignment horizontal="center" vertical="center" shrinkToFit="1"/>
    </xf>
    <xf numFmtId="0" fontId="26" fillId="0" borderId="13" xfId="42" applyFont="1" applyFill="1" applyBorder="1" applyAlignment="1">
      <alignment horizontal="center" vertical="center" shrinkToFit="1"/>
    </xf>
    <xf numFmtId="0" fontId="26" fillId="0" borderId="24" xfId="42" applyFont="1" applyFill="1" applyBorder="1" applyAlignment="1">
      <alignment horizontal="center" vertical="center" shrinkToFit="1"/>
    </xf>
    <xf numFmtId="0" fontId="32" fillId="0" borderId="36" xfId="42" applyNumberFormat="1" applyFont="1" applyBorder="1" applyAlignment="1">
      <alignment horizontal="right" vertical="center" shrinkToFit="1"/>
    </xf>
    <xf numFmtId="0" fontId="32" fillId="0" borderId="13" xfId="42" applyNumberFormat="1" applyFont="1" applyBorder="1" applyAlignment="1">
      <alignment horizontal="right" vertical="center" shrinkToFit="1"/>
    </xf>
    <xf numFmtId="0" fontId="26" fillId="0" borderId="22" xfId="42" applyFont="1" applyFill="1" applyBorder="1" applyAlignment="1">
      <alignment horizontal="center" vertical="center" justifyLastLine="1"/>
    </xf>
    <xf numFmtId="0" fontId="26" fillId="0" borderId="14" xfId="42" applyFont="1" applyFill="1" applyBorder="1" applyAlignment="1">
      <alignment horizontal="center" vertical="center" justifyLastLine="1"/>
    </xf>
    <xf numFmtId="0" fontId="9" fillId="0" borderId="46" xfId="42" applyFont="1" applyBorder="1" applyAlignment="1">
      <alignment horizontal="center"/>
    </xf>
    <xf numFmtId="0" fontId="36" fillId="0" borderId="62" xfId="42" applyFont="1" applyBorder="1" applyAlignment="1">
      <alignment horizontal="left" vertical="center"/>
    </xf>
    <xf numFmtId="0" fontId="36" fillId="0" borderId="23" xfId="42" applyFont="1" applyBorder="1" applyAlignment="1">
      <alignment horizontal="left" vertical="center"/>
    </xf>
    <xf numFmtId="0" fontId="36" fillId="0" borderId="25" xfId="42" applyFont="1" applyBorder="1" applyAlignment="1">
      <alignment horizontal="left" vertical="center"/>
    </xf>
    <xf numFmtId="0" fontId="25" fillId="0" borderId="23" xfId="42" applyFont="1" applyFill="1" applyBorder="1" applyAlignment="1">
      <alignment horizontal="center" vertical="center"/>
    </xf>
    <xf numFmtId="0" fontId="9" fillId="0" borderId="71" xfId="42" applyFont="1" applyBorder="1" applyAlignment="1">
      <alignment horizontal="center"/>
    </xf>
    <xf numFmtId="0" fontId="9" fillId="0" borderId="72" xfId="42" applyFont="1" applyBorder="1" applyAlignment="1">
      <alignment horizontal="center"/>
    </xf>
    <xf numFmtId="0" fontId="9" fillId="0" borderId="73" xfId="42" applyFont="1" applyBorder="1" applyAlignment="1">
      <alignment horizontal="center"/>
    </xf>
    <xf numFmtId="0" fontId="26" fillId="0" borderId="62" xfId="42" applyFont="1" applyFill="1" applyBorder="1" applyAlignment="1">
      <alignment horizontal="center" vertical="center" wrapText="1" shrinkToFit="1"/>
    </xf>
    <xf numFmtId="0" fontId="26" fillId="0" borderId="23" xfId="42" applyFont="1" applyFill="1" applyBorder="1" applyAlignment="1">
      <alignment horizontal="center" vertical="center" wrapText="1" shrinkToFit="1"/>
    </xf>
    <xf numFmtId="0" fontId="26" fillId="0" borderId="25" xfId="42" applyFont="1" applyFill="1" applyBorder="1" applyAlignment="1">
      <alignment horizontal="center" vertical="center" wrapText="1" shrinkToFit="1"/>
    </xf>
    <xf numFmtId="0" fontId="26" fillId="0" borderId="36" xfId="42" applyFont="1" applyBorder="1" applyAlignment="1">
      <alignment horizontal="center" vertical="center" wrapText="1"/>
    </xf>
    <xf numFmtId="0" fontId="26" fillId="0" borderId="22" xfId="42" applyFont="1" applyBorder="1" applyAlignment="1">
      <alignment horizontal="center" vertical="center" wrapText="1"/>
    </xf>
    <xf numFmtId="0" fontId="26" fillId="0" borderId="52" xfId="42" applyFont="1" applyBorder="1" applyAlignment="1">
      <alignment horizontal="center" vertical="center" wrapText="1"/>
    </xf>
    <xf numFmtId="0" fontId="26" fillId="0" borderId="10" xfId="42" applyFont="1" applyBorder="1" applyAlignment="1">
      <alignment horizontal="center" vertical="center" wrapText="1"/>
    </xf>
    <xf numFmtId="0" fontId="26" fillId="0" borderId="0" xfId="42" applyFont="1" applyBorder="1" applyAlignment="1">
      <alignment horizontal="center" vertical="center" wrapText="1"/>
    </xf>
    <xf numFmtId="0" fontId="26" fillId="0" borderId="11" xfId="42" applyFont="1" applyBorder="1" applyAlignment="1">
      <alignment horizontal="center" vertical="center" wrapText="1"/>
    </xf>
    <xf numFmtId="0" fontId="26" fillId="0" borderId="13" xfId="42" applyFont="1" applyBorder="1" applyAlignment="1">
      <alignment horizontal="center" vertical="center" wrapText="1"/>
    </xf>
    <xf numFmtId="0" fontId="26" fillId="0" borderId="14" xfId="42" applyFont="1" applyBorder="1" applyAlignment="1">
      <alignment horizontal="center" vertical="center" wrapText="1"/>
    </xf>
    <xf numFmtId="0" fontId="26" fillId="0" borderId="24" xfId="42" applyFont="1" applyBorder="1" applyAlignment="1">
      <alignment horizontal="center" vertical="center" wrapText="1"/>
    </xf>
    <xf numFmtId="0" fontId="28" fillId="0" borderId="62" xfId="42" applyFont="1" applyBorder="1" applyAlignment="1">
      <alignment horizontal="distributed" vertical="center"/>
    </xf>
    <xf numFmtId="0" fontId="28" fillId="0" borderId="23" xfId="42" applyFont="1" applyBorder="1" applyAlignment="1">
      <alignment horizontal="distributed" vertical="center"/>
    </xf>
    <xf numFmtId="0" fontId="28" fillId="0" borderId="25" xfId="42" applyFont="1" applyBorder="1" applyAlignment="1">
      <alignment horizontal="distributed" vertical="center"/>
    </xf>
    <xf numFmtId="0" fontId="9" fillId="0" borderId="46" xfId="42" applyFont="1" applyFill="1" applyBorder="1" applyAlignment="1">
      <alignment horizontal="distributed" vertical="center"/>
    </xf>
    <xf numFmtId="0" fontId="9" fillId="0" borderId="62" xfId="42" applyFont="1" applyFill="1" applyBorder="1" applyAlignment="1">
      <alignment horizontal="distributed" vertical="center"/>
    </xf>
    <xf numFmtId="178" fontId="43" fillId="0" borderId="23" xfId="42" applyNumberFormat="1" applyFont="1" applyFill="1" applyBorder="1" applyAlignment="1">
      <alignment horizontal="center" vertical="center" shrinkToFit="1"/>
    </xf>
    <xf numFmtId="0" fontId="0" fillId="0" borderId="46" xfId="0" applyBorder="1">
      <alignment vertical="center"/>
    </xf>
    <xf numFmtId="0" fontId="26" fillId="0" borderId="10" xfId="42" applyFont="1" applyFill="1" applyBorder="1" applyAlignment="1">
      <alignment horizontal="center" vertical="center" wrapText="1"/>
    </xf>
    <xf numFmtId="0" fontId="26" fillId="0" borderId="0" xfId="42" applyFont="1" applyFill="1" applyBorder="1" applyAlignment="1">
      <alignment horizontal="center" vertical="center" wrapText="1"/>
    </xf>
    <xf numFmtId="0" fontId="26" fillId="0" borderId="11" xfId="42" applyFont="1" applyFill="1" applyBorder="1" applyAlignment="1">
      <alignment horizontal="center" vertical="center" wrapText="1"/>
    </xf>
    <xf numFmtId="0" fontId="26" fillId="0" borderId="66" xfId="42" applyFont="1" applyFill="1" applyBorder="1" applyAlignment="1">
      <alignment horizontal="center" vertical="center" wrapText="1"/>
    </xf>
    <xf numFmtId="0" fontId="26" fillId="0" borderId="26" xfId="42" applyFont="1" applyFill="1" applyBorder="1" applyAlignment="1">
      <alignment horizontal="center" vertical="center" wrapText="1"/>
    </xf>
    <xf numFmtId="0" fontId="26" fillId="0" borderId="27" xfId="42" applyFont="1" applyFill="1" applyBorder="1" applyAlignment="1">
      <alignment horizontal="center" vertical="center" wrapText="1"/>
    </xf>
    <xf numFmtId="0" fontId="32" fillId="0" borderId="62" xfId="42" applyFont="1" applyFill="1" applyBorder="1" applyAlignment="1">
      <alignment horizontal="center" vertical="center"/>
    </xf>
    <xf numFmtId="0" fontId="32" fillId="0" borderId="23" xfId="42" applyFont="1" applyFill="1" applyBorder="1" applyAlignment="1">
      <alignment horizontal="center" vertical="center"/>
    </xf>
    <xf numFmtId="0" fontId="32" fillId="0" borderId="25" xfId="42" applyFont="1" applyFill="1" applyBorder="1" applyAlignment="1">
      <alignment horizontal="center" vertical="center"/>
    </xf>
    <xf numFmtId="0" fontId="26" fillId="0" borderId="26" xfId="42" applyFont="1" applyFill="1" applyBorder="1" applyAlignment="1">
      <alignment horizontal="center" vertical="center"/>
    </xf>
    <xf numFmtId="0" fontId="26" fillId="0" borderId="27" xfId="42" applyFont="1" applyFill="1" applyBorder="1" applyAlignment="1">
      <alignment horizontal="center" vertical="center"/>
    </xf>
    <xf numFmtId="0" fontId="26" fillId="0" borderId="63" xfId="42" applyFont="1" applyFill="1" applyBorder="1" applyAlignment="1">
      <alignment horizontal="center" vertical="center"/>
    </xf>
    <xf numFmtId="0" fontId="26" fillId="0" borderId="64" xfId="42" applyFont="1" applyFill="1" applyBorder="1" applyAlignment="1">
      <alignment horizontal="center" vertical="center"/>
    </xf>
    <xf numFmtId="0" fontId="32" fillId="0" borderId="63" xfId="42" applyFont="1" applyFill="1" applyBorder="1" applyAlignment="1">
      <alignment horizontal="center" vertical="center"/>
    </xf>
    <xf numFmtId="0" fontId="32" fillId="0" borderId="65" xfId="42" applyFont="1" applyFill="1" applyBorder="1" applyAlignment="1">
      <alignment horizontal="center" vertical="center"/>
    </xf>
    <xf numFmtId="0" fontId="32" fillId="0" borderId="64" xfId="42" applyFont="1" applyFill="1" applyBorder="1" applyAlignment="1">
      <alignment horizontal="center" vertical="center"/>
    </xf>
    <xf numFmtId="176" fontId="32" fillId="0" borderId="63" xfId="42" applyNumberFormat="1" applyFont="1" applyFill="1" applyBorder="1" applyAlignment="1">
      <alignment horizontal="right" vertical="center"/>
    </xf>
    <xf numFmtId="176" fontId="32" fillId="0" borderId="65" xfId="42" applyNumberFormat="1" applyFont="1" applyFill="1" applyBorder="1" applyAlignment="1">
      <alignment horizontal="right" vertical="center"/>
    </xf>
    <xf numFmtId="176" fontId="32" fillId="0" borderId="62" xfId="42" applyNumberFormat="1" applyFont="1" applyFill="1" applyBorder="1" applyAlignment="1">
      <alignment horizontal="right" vertical="center"/>
    </xf>
    <xf numFmtId="176" fontId="32" fillId="0" borderId="23" xfId="42" applyNumberFormat="1" applyFont="1" applyFill="1" applyBorder="1" applyAlignment="1">
      <alignment horizontal="right" vertical="center"/>
    </xf>
    <xf numFmtId="0" fontId="26" fillId="0" borderId="67" xfId="42" applyFont="1" applyFill="1" applyBorder="1" applyAlignment="1">
      <alignment horizontal="center" vertical="center"/>
    </xf>
    <xf numFmtId="0" fontId="32" fillId="0" borderId="23" xfId="42" applyFont="1" applyFill="1" applyBorder="1" applyAlignment="1">
      <alignment horizontal="right" vertical="center"/>
    </xf>
    <xf numFmtId="176" fontId="32" fillId="0" borderId="36" xfId="42" applyNumberFormat="1" applyFont="1" applyFill="1" applyBorder="1" applyAlignment="1">
      <alignment horizontal="center" vertical="center"/>
    </xf>
    <xf numFmtId="176" fontId="32" fillId="0" borderId="22" xfId="42" applyNumberFormat="1" applyFont="1" applyFill="1" applyBorder="1" applyAlignment="1">
      <alignment horizontal="center" vertical="center"/>
    </xf>
    <xf numFmtId="176" fontId="32" fillId="0" borderId="66" xfId="42" applyNumberFormat="1" applyFont="1" applyFill="1" applyBorder="1" applyAlignment="1">
      <alignment horizontal="center" vertical="center"/>
    </xf>
    <xf numFmtId="176" fontId="32" fillId="0" borderId="26" xfId="42" applyNumberFormat="1" applyFont="1" applyFill="1" applyBorder="1" applyAlignment="1">
      <alignment horizontal="center" vertical="center"/>
    </xf>
    <xf numFmtId="0" fontId="32" fillId="0" borderId="65" xfId="42" applyFont="1" applyFill="1" applyBorder="1" applyAlignment="1">
      <alignment horizontal="right" vertical="center"/>
    </xf>
    <xf numFmtId="0" fontId="26" fillId="0" borderId="80" xfId="42" applyFont="1" applyFill="1" applyBorder="1" applyAlignment="1">
      <alignment horizontal="center" vertical="center"/>
    </xf>
    <xf numFmtId="0" fontId="32" fillId="0" borderId="62" xfId="42" applyFont="1" applyFill="1" applyBorder="1" applyAlignment="1">
      <alignment horizontal="left" vertical="center" wrapText="1"/>
    </xf>
    <xf numFmtId="0" fontId="32" fillId="0" borderId="23" xfId="42" applyFont="1" applyFill="1" applyBorder="1" applyAlignment="1">
      <alignment horizontal="left" vertical="center" wrapText="1"/>
    </xf>
    <xf numFmtId="0" fontId="32" fillId="0" borderId="25" xfId="42" applyFont="1" applyFill="1" applyBorder="1" applyAlignment="1">
      <alignment horizontal="left" vertical="center" wrapText="1"/>
    </xf>
    <xf numFmtId="0" fontId="26" fillId="0" borderId="22" xfId="42" applyFont="1" applyFill="1" applyBorder="1" applyAlignment="1"/>
    <xf numFmtId="176" fontId="32" fillId="0" borderId="78" xfId="42" applyNumberFormat="1" applyFont="1" applyFill="1" applyBorder="1" applyAlignment="1">
      <alignment horizontal="center" vertical="center"/>
    </xf>
    <xf numFmtId="176" fontId="32" fillId="0" borderId="79" xfId="42" applyNumberFormat="1" applyFont="1" applyFill="1" applyBorder="1" applyAlignment="1">
      <alignment horizontal="center" vertical="center"/>
    </xf>
    <xf numFmtId="176" fontId="32" fillId="0" borderId="13" xfId="42" applyNumberFormat="1" applyFont="1" applyFill="1" applyBorder="1" applyAlignment="1">
      <alignment horizontal="center" vertical="center"/>
    </xf>
    <xf numFmtId="176" fontId="32" fillId="0" borderId="14" xfId="42" applyNumberFormat="1" applyFont="1" applyFill="1" applyBorder="1" applyAlignment="1">
      <alignment horizontal="center" vertical="center"/>
    </xf>
    <xf numFmtId="176" fontId="32" fillId="0" borderId="74" xfId="42" applyNumberFormat="1" applyFont="1" applyFill="1" applyBorder="1" applyAlignment="1">
      <alignment horizontal="right" vertical="center"/>
    </xf>
    <xf numFmtId="176" fontId="32" fillId="0" borderId="75" xfId="42" applyNumberFormat="1" applyFont="1" applyFill="1" applyBorder="1" applyAlignment="1">
      <alignment horizontal="right" vertical="center"/>
    </xf>
    <xf numFmtId="0" fontId="26" fillId="0" borderId="75" xfId="42" applyFont="1" applyFill="1" applyBorder="1" applyAlignment="1">
      <alignment horizontal="center" vertical="center"/>
    </xf>
    <xf numFmtId="0" fontId="26" fillId="0" borderId="76" xfId="42" applyFont="1" applyFill="1" applyBorder="1" applyAlignment="1">
      <alignment horizontal="center" vertical="center"/>
    </xf>
    <xf numFmtId="0" fontId="32" fillId="0" borderId="14" xfId="42" applyFont="1" applyFill="1" applyBorder="1" applyAlignment="1">
      <alignment horizontal="right" vertical="center"/>
    </xf>
    <xf numFmtId="0" fontId="39" fillId="0" borderId="0" xfId="42" applyFont="1" applyAlignment="1">
      <alignment horizontal="left" vertical="center" wrapText="1" shrinkToFit="1"/>
    </xf>
    <xf numFmtId="0" fontId="26" fillId="0" borderId="0" xfId="42" applyFont="1" applyFill="1" applyBorder="1" applyAlignment="1">
      <alignment horizontal="center" wrapText="1" shrinkToFit="1"/>
    </xf>
    <xf numFmtId="0" fontId="26" fillId="0" borderId="0" xfId="42" applyFont="1" applyFill="1" applyBorder="1" applyAlignment="1">
      <alignment wrapText="1" shrinkToFit="1"/>
    </xf>
    <xf numFmtId="0" fontId="26" fillId="0" borderId="0" xfId="42" applyFont="1" applyFill="1" applyBorder="1" applyAlignment="1">
      <alignment horizontal="left" vertical="top" wrapText="1" shrinkToFit="1"/>
    </xf>
    <xf numFmtId="0" fontId="26" fillId="24" borderId="0" xfId="42" applyFont="1" applyFill="1" applyBorder="1" applyAlignment="1">
      <alignment horizontal="left" vertical="center" wrapText="1" justifyLastLine="1"/>
    </xf>
    <xf numFmtId="0" fontId="26" fillId="24" borderId="0" xfId="42" applyFont="1" applyFill="1" applyBorder="1" applyAlignment="1">
      <alignment horizontal="center" vertical="center" shrinkToFit="1"/>
    </xf>
    <xf numFmtId="0" fontId="26" fillId="24" borderId="77" xfId="42" applyFont="1" applyFill="1" applyBorder="1" applyAlignment="1">
      <alignment horizontal="center" vertical="center" shrinkToFit="1"/>
    </xf>
    <xf numFmtId="0" fontId="27" fillId="0" borderId="0" xfId="42" applyFont="1" applyFill="1" applyBorder="1" applyAlignment="1">
      <alignment horizontal="center" vertical="center"/>
    </xf>
    <xf numFmtId="0" fontId="31" fillId="0" borderId="62" xfId="42" applyFont="1" applyFill="1" applyBorder="1" applyAlignment="1">
      <alignment horizontal="center" vertical="center" wrapText="1"/>
    </xf>
    <xf numFmtId="0" fontId="31" fillId="0" borderId="23" xfId="42" applyFont="1" applyFill="1" applyBorder="1" applyAlignment="1">
      <alignment horizontal="center" vertical="center" wrapText="1"/>
    </xf>
    <xf numFmtId="0" fontId="27" fillId="0" borderId="13" xfId="42" applyFont="1" applyFill="1" applyBorder="1" applyAlignment="1">
      <alignment horizontal="center" vertical="center" wrapText="1"/>
    </xf>
    <xf numFmtId="0" fontId="27" fillId="0" borderId="14" xfId="42" applyFont="1" applyFill="1" applyBorder="1" applyAlignment="1">
      <alignment horizontal="center" vertical="center" wrapText="1"/>
    </xf>
    <xf numFmtId="0" fontId="22" fillId="0" borderId="62" xfId="42" applyFont="1" applyFill="1" applyBorder="1" applyAlignment="1">
      <alignment horizontal="center" vertical="center" wrapText="1"/>
    </xf>
    <xf numFmtId="0" fontId="22" fillId="0" borderId="23" xfId="42" applyFont="1" applyFill="1" applyBorder="1" applyAlignment="1">
      <alignment horizontal="center" vertical="center" wrapText="1"/>
    </xf>
    <xf numFmtId="0" fontId="22" fillId="0" borderId="25" xfId="42" applyFont="1" applyFill="1" applyBorder="1" applyAlignment="1">
      <alignment horizontal="center" vertical="center" wrapText="1"/>
    </xf>
    <xf numFmtId="49" fontId="79" fillId="0" borderId="62" xfId="47" applyNumberFormat="1" applyFont="1" applyFill="1" applyBorder="1" applyAlignment="1">
      <alignment horizontal="left" vertical="center" shrinkToFit="1"/>
    </xf>
    <xf numFmtId="49" fontId="113" fillId="0" borderId="23" xfId="42" applyNumberFormat="1" applyFont="1" applyFill="1" applyBorder="1" applyAlignment="1">
      <alignment horizontal="left" vertical="center" shrinkToFit="1"/>
    </xf>
    <xf numFmtId="49" fontId="113" fillId="0" borderId="25" xfId="42" applyNumberFormat="1" applyFont="1" applyFill="1" applyBorder="1" applyAlignment="1">
      <alignment horizontal="left" vertical="center" shrinkToFit="1"/>
    </xf>
    <xf numFmtId="0" fontId="26" fillId="0" borderId="62" xfId="42" applyNumberFormat="1" applyFont="1" applyBorder="1" applyAlignment="1">
      <alignment horizontal="left" vertical="center"/>
    </xf>
    <xf numFmtId="0" fontId="26" fillId="0" borderId="23" xfId="42" applyNumberFormat="1" applyFont="1" applyBorder="1" applyAlignment="1">
      <alignment horizontal="left" vertical="center"/>
    </xf>
    <xf numFmtId="0" fontId="26" fillId="0" borderId="25" xfId="42" applyNumberFormat="1" applyFont="1" applyBorder="1" applyAlignment="1">
      <alignment horizontal="left" vertical="center"/>
    </xf>
    <xf numFmtId="0" fontId="68" fillId="0" borderId="23" xfId="42" applyFont="1" applyFill="1" applyBorder="1" applyAlignment="1">
      <alignment vertical="center"/>
    </xf>
    <xf numFmtId="0" fontId="68" fillId="0" borderId="22" xfId="42" applyFont="1" applyFill="1" applyBorder="1" applyAlignment="1">
      <alignment vertical="center"/>
    </xf>
    <xf numFmtId="0" fontId="32" fillId="0" borderId="46" xfId="42" applyFont="1" applyFill="1" applyBorder="1" applyAlignment="1">
      <alignment horizontal="center" vertical="center"/>
    </xf>
    <xf numFmtId="0" fontId="32" fillId="0" borderId="48" xfId="42" applyFont="1" applyFill="1" applyBorder="1" applyAlignment="1">
      <alignment horizontal="center" vertical="center"/>
    </xf>
    <xf numFmtId="0" fontId="22" fillId="28" borderId="62" xfId="42" applyFont="1" applyFill="1" applyBorder="1" applyAlignment="1">
      <alignment horizontal="center" vertical="center" wrapText="1"/>
    </xf>
    <xf numFmtId="0" fontId="22" fillId="28" borderId="23" xfId="42" applyFont="1" applyFill="1" applyBorder="1" applyAlignment="1">
      <alignment horizontal="center" vertical="center"/>
    </xf>
    <xf numFmtId="0" fontId="22" fillId="28" borderId="25" xfId="42" applyFont="1" applyFill="1" applyBorder="1" applyAlignment="1">
      <alignment horizontal="center" vertical="center"/>
    </xf>
    <xf numFmtId="0" fontId="27" fillId="28" borderId="62" xfId="42" applyFont="1" applyFill="1" applyBorder="1" applyAlignment="1">
      <alignment horizontal="center" vertical="center" wrapText="1"/>
    </xf>
    <xf numFmtId="0" fontId="27" fillId="28" borderId="23" xfId="42" applyFont="1" applyFill="1" applyBorder="1" applyAlignment="1">
      <alignment horizontal="center" vertical="center" wrapText="1"/>
    </xf>
    <xf numFmtId="0" fontId="27" fillId="28" borderId="25" xfId="42" applyFont="1" applyFill="1" applyBorder="1" applyAlignment="1">
      <alignment horizontal="center" vertical="center" wrapText="1"/>
    </xf>
    <xf numFmtId="0" fontId="27" fillId="28" borderId="48" xfId="42" applyFont="1" applyFill="1" applyBorder="1" applyAlignment="1">
      <alignment horizontal="center" vertical="center" wrapText="1"/>
    </xf>
    <xf numFmtId="0" fontId="27" fillId="28" borderId="63" xfId="42" applyFont="1" applyFill="1" applyBorder="1" applyAlignment="1">
      <alignment horizontal="center" vertical="center"/>
    </xf>
    <xf numFmtId="0" fontId="27" fillId="28" borderId="65" xfId="42" applyFont="1" applyFill="1" applyBorder="1" applyAlignment="1">
      <alignment horizontal="center" vertical="center"/>
    </xf>
    <xf numFmtId="0" fontId="27" fillId="28" borderId="64" xfId="42" applyFont="1" applyFill="1" applyBorder="1" applyAlignment="1">
      <alignment horizontal="center" vertical="center"/>
    </xf>
    <xf numFmtId="0" fontId="26" fillId="0" borderId="0" xfId="42" applyFont="1" applyFill="1" applyBorder="1" applyAlignment="1">
      <alignment horizontal="left" vertical="center" wrapText="1" shrinkToFit="1"/>
    </xf>
    <xf numFmtId="0" fontId="27" fillId="0" borderId="46" xfId="42" applyFont="1" applyFill="1" applyBorder="1" applyAlignment="1">
      <alignment horizontal="center" vertical="center" wrapText="1"/>
    </xf>
    <xf numFmtId="0" fontId="0" fillId="0" borderId="129" xfId="0" applyNumberFormat="1" applyBorder="1" applyAlignment="1">
      <alignment horizontal="center" vertical="center"/>
    </xf>
    <xf numFmtId="0" fontId="31" fillId="28" borderId="62" xfId="42" applyFont="1" applyFill="1" applyBorder="1" applyAlignment="1">
      <alignment horizontal="center" vertical="center" wrapText="1"/>
    </xf>
    <xf numFmtId="0" fontId="31" fillId="28" borderId="23" xfId="42" applyFont="1" applyFill="1" applyBorder="1" applyAlignment="1">
      <alignment horizontal="center" vertical="center" wrapText="1"/>
    </xf>
    <xf numFmtId="0" fontId="31" fillId="28" borderId="25" xfId="42" applyFont="1" applyFill="1" applyBorder="1" applyAlignment="1">
      <alignment horizontal="center" vertical="center" wrapText="1"/>
    </xf>
    <xf numFmtId="0" fontId="27" fillId="28" borderId="62" xfId="42" applyFont="1" applyFill="1" applyBorder="1" applyAlignment="1">
      <alignment horizontal="center" vertical="center"/>
    </xf>
    <xf numFmtId="0" fontId="27" fillId="28" borderId="23" xfId="42" applyFont="1" applyFill="1" applyBorder="1" applyAlignment="1">
      <alignment horizontal="center" vertical="center"/>
    </xf>
    <xf numFmtId="0" fontId="27" fillId="28" borderId="25" xfId="42" applyFont="1" applyFill="1" applyBorder="1" applyAlignment="1">
      <alignment horizontal="center" vertical="center"/>
    </xf>
    <xf numFmtId="0" fontId="26" fillId="28" borderId="36" xfId="42" applyFont="1" applyFill="1" applyBorder="1" applyAlignment="1">
      <alignment horizontal="center" vertical="center"/>
    </xf>
    <xf numFmtId="0" fontId="26" fillId="28" borderId="22" xfId="42" applyFont="1" applyFill="1" applyBorder="1" applyAlignment="1">
      <alignment horizontal="center" vertical="center"/>
    </xf>
    <xf numFmtId="0" fontId="26" fillId="28" borderId="52" xfId="42" applyFont="1" applyFill="1" applyBorder="1" applyAlignment="1">
      <alignment horizontal="center" vertical="center"/>
    </xf>
    <xf numFmtId="0" fontId="26" fillId="28" borderId="13" xfId="42" applyFont="1" applyFill="1" applyBorder="1" applyAlignment="1">
      <alignment horizontal="center" vertical="center"/>
    </xf>
    <xf numFmtId="0" fontId="26" fillId="28" borderId="14" xfId="42" applyFont="1" applyFill="1" applyBorder="1" applyAlignment="1">
      <alignment horizontal="center" vertical="center"/>
    </xf>
    <xf numFmtId="0" fontId="26" fillId="28" borderId="24" xfId="42" applyFont="1" applyFill="1" applyBorder="1" applyAlignment="1">
      <alignment horizontal="center" vertical="center"/>
    </xf>
    <xf numFmtId="0" fontId="26" fillId="28" borderId="62" xfId="42" applyFont="1" applyFill="1" applyBorder="1" applyAlignment="1">
      <alignment horizontal="center" vertical="center"/>
    </xf>
    <xf numFmtId="0" fontId="26" fillId="28" borderId="23" xfId="42" applyFont="1" applyFill="1" applyBorder="1" applyAlignment="1">
      <alignment horizontal="center" vertical="center"/>
    </xf>
    <xf numFmtId="0" fontId="26" fillId="28" borderId="25" xfId="42" applyFont="1" applyFill="1" applyBorder="1" applyAlignment="1">
      <alignment horizontal="center" vertical="center"/>
    </xf>
    <xf numFmtId="0" fontId="32" fillId="0" borderId="137" xfId="42" applyFont="1" applyFill="1" applyBorder="1" applyAlignment="1">
      <alignment horizontal="center" vertical="center"/>
    </xf>
    <xf numFmtId="0" fontId="0" fillId="0" borderId="128" xfId="42" applyNumberFormat="1" applyFont="1" applyFill="1" applyBorder="1" applyAlignment="1">
      <alignment horizontal="center" vertical="center"/>
    </xf>
    <xf numFmtId="0" fontId="0" fillId="0" borderId="129" xfId="42" applyNumberFormat="1" applyFont="1" applyFill="1" applyBorder="1" applyAlignment="1">
      <alignment horizontal="center" vertical="center"/>
    </xf>
    <xf numFmtId="0" fontId="0" fillId="0" borderId="129" xfId="0" applyNumberFormat="1" applyBorder="1" applyAlignment="1">
      <alignment horizontal="center"/>
    </xf>
    <xf numFmtId="0" fontId="26" fillId="0" borderId="22" xfId="42" applyNumberFormat="1" applyFont="1" applyFill="1" applyBorder="1" applyAlignment="1">
      <alignment horizontal="center" vertical="center" justifyLastLine="1"/>
    </xf>
    <xf numFmtId="0" fontId="26" fillId="0" borderId="14" xfId="42" applyNumberFormat="1" applyFont="1" applyFill="1" applyBorder="1" applyAlignment="1">
      <alignment horizontal="center" vertical="center" justifyLastLine="1"/>
    </xf>
    <xf numFmtId="0" fontId="0" fillId="0" borderId="13" xfId="42" applyNumberFormat="1" applyFont="1" applyFill="1" applyBorder="1" applyAlignment="1">
      <alignment horizontal="distributed" vertical="center"/>
    </xf>
    <xf numFmtId="0" fontId="9" fillId="0" borderId="14" xfId="42" applyNumberFormat="1" applyFont="1" applyFill="1" applyBorder="1" applyAlignment="1">
      <alignment horizontal="distributed" vertical="center"/>
    </xf>
    <xf numFmtId="0" fontId="0" fillId="0" borderId="14" xfId="42" applyNumberFormat="1" applyFont="1" applyFill="1" applyBorder="1" applyAlignment="1">
      <alignment horizontal="distributed" vertical="center"/>
    </xf>
    <xf numFmtId="20" fontId="43" fillId="0" borderId="14" xfId="42" applyNumberFormat="1" applyFont="1" applyFill="1" applyBorder="1" applyAlignment="1">
      <alignment horizontal="center" vertical="center" shrinkToFit="1"/>
    </xf>
    <xf numFmtId="0" fontId="43" fillId="0" borderId="14" xfId="42" applyNumberFormat="1" applyFont="1" applyFill="1" applyBorder="1" applyAlignment="1">
      <alignment horizontal="center" vertical="center" shrinkToFit="1"/>
    </xf>
    <xf numFmtId="0" fontId="26" fillId="0" borderId="62" xfId="42" applyNumberFormat="1" applyFont="1" applyFill="1" applyBorder="1" applyAlignment="1">
      <alignment horizontal="center" vertical="center" shrinkToFit="1"/>
    </xf>
    <xf numFmtId="0" fontId="26" fillId="0" borderId="23" xfId="42" applyNumberFormat="1" applyFont="1" applyFill="1" applyBorder="1" applyAlignment="1">
      <alignment horizontal="center" vertical="center" shrinkToFit="1"/>
    </xf>
    <xf numFmtId="0" fontId="26" fillId="0" borderId="25" xfId="42" applyNumberFormat="1" applyFont="1" applyFill="1" applyBorder="1" applyAlignment="1">
      <alignment horizontal="center" vertical="center" shrinkToFit="1"/>
    </xf>
    <xf numFmtId="0" fontId="26" fillId="0" borderId="62" xfId="42" applyNumberFormat="1" applyFont="1" applyFill="1" applyBorder="1" applyAlignment="1">
      <alignment horizontal="left" vertical="center"/>
    </xf>
    <xf numFmtId="0" fontId="26" fillId="0" borderId="23" xfId="42" applyNumberFormat="1" applyFont="1" applyFill="1" applyBorder="1" applyAlignment="1">
      <alignment horizontal="left" vertical="center"/>
    </xf>
    <xf numFmtId="0" fontId="26" fillId="0" borderId="25" xfId="42" applyNumberFormat="1" applyFont="1" applyFill="1" applyBorder="1" applyAlignment="1">
      <alignment horizontal="left" vertical="center"/>
    </xf>
    <xf numFmtId="0" fontId="22" fillId="0" borderId="128" xfId="42" applyFont="1" applyFill="1" applyBorder="1" applyAlignment="1">
      <alignment horizontal="center" vertical="center"/>
    </xf>
    <xf numFmtId="0" fontId="22" fillId="0" borderId="129" xfId="42" applyFont="1" applyFill="1" applyBorder="1" applyAlignment="1">
      <alignment horizontal="center" vertical="center"/>
    </xf>
    <xf numFmtId="0" fontId="22" fillId="0" borderId="129" xfId="42" applyFont="1" applyFill="1" applyBorder="1" applyAlignment="1">
      <alignment horizontal="left" vertical="center"/>
    </xf>
    <xf numFmtId="0" fontId="22" fillId="0" borderId="130" xfId="42" applyFont="1" applyFill="1" applyBorder="1" applyAlignment="1">
      <alignment horizontal="left" vertical="center"/>
    </xf>
    <xf numFmtId="0" fontId="0" fillId="0" borderId="14" xfId="42" applyNumberFormat="1" applyFont="1" applyFill="1" applyBorder="1" applyAlignment="1">
      <alignment horizontal="center"/>
    </xf>
    <xf numFmtId="181" fontId="0" fillId="0" borderId="14" xfId="0" applyNumberFormat="1" applyBorder="1" applyAlignment="1">
      <alignment horizontal="center"/>
    </xf>
    <xf numFmtId="0" fontId="0" fillId="0" borderId="14" xfId="0" applyNumberFormat="1" applyBorder="1" applyAlignment="1">
      <alignment horizontal="center"/>
    </xf>
    <xf numFmtId="49" fontId="32" fillId="0" borderId="23" xfId="42" applyNumberFormat="1" applyFont="1" applyFill="1" applyBorder="1" applyAlignment="1">
      <alignment horizontal="left" vertical="center" shrinkToFit="1"/>
    </xf>
    <xf numFmtId="49" fontId="32" fillId="0" borderId="25" xfId="42" applyNumberFormat="1" applyFont="1" applyFill="1" applyBorder="1" applyAlignment="1">
      <alignment horizontal="left" vertical="center" shrinkToFit="1"/>
    </xf>
    <xf numFmtId="0" fontId="26" fillId="0" borderId="36" xfId="42" applyFont="1" applyFill="1" applyBorder="1" applyAlignment="1">
      <alignment horizontal="center" vertical="center" wrapText="1"/>
    </xf>
    <xf numFmtId="0" fontId="26" fillId="0" borderId="22" xfId="42" applyFont="1" applyFill="1" applyBorder="1" applyAlignment="1">
      <alignment horizontal="center" vertical="center" wrapText="1"/>
    </xf>
    <xf numFmtId="0" fontId="26" fillId="0" borderId="52" xfId="42" applyFont="1" applyFill="1" applyBorder="1" applyAlignment="1">
      <alignment horizontal="center" vertical="center" wrapText="1"/>
    </xf>
    <xf numFmtId="0" fontId="32" fillId="0" borderId="134" xfId="42" applyFont="1" applyFill="1" applyBorder="1" applyAlignment="1">
      <alignment horizontal="left" vertical="center" wrapText="1" shrinkToFit="1"/>
    </xf>
    <xf numFmtId="0" fontId="32" fillId="0" borderId="135" xfId="42" applyFont="1" applyFill="1" applyBorder="1" applyAlignment="1">
      <alignment horizontal="left" vertical="center" wrapText="1" shrinkToFit="1"/>
    </xf>
    <xf numFmtId="0" fontId="32" fillId="0" borderId="136" xfId="42" applyFont="1" applyFill="1" applyBorder="1" applyAlignment="1">
      <alignment horizontal="left" vertical="center" wrapText="1" shrinkToFit="1"/>
    </xf>
    <xf numFmtId="0" fontId="27" fillId="0" borderId="53" xfId="42" applyFont="1" applyFill="1" applyBorder="1" applyAlignment="1">
      <alignment horizontal="left" vertical="center"/>
    </xf>
    <xf numFmtId="0" fontId="27" fillId="0" borderId="54" xfId="42" applyFont="1" applyFill="1" applyBorder="1" applyAlignment="1">
      <alignment horizontal="left" vertical="center"/>
    </xf>
    <xf numFmtId="0" fontId="27" fillId="0" borderId="55" xfId="42" applyFont="1" applyFill="1" applyBorder="1" applyAlignment="1">
      <alignment horizontal="left" vertical="center"/>
    </xf>
    <xf numFmtId="0" fontId="26" fillId="0" borderId="101" xfId="42" applyFont="1" applyFill="1" applyBorder="1" applyAlignment="1">
      <alignment horizontal="center" vertical="center"/>
    </xf>
    <xf numFmtId="0" fontId="26" fillId="0" borderId="102" xfId="42" applyFont="1" applyFill="1" applyBorder="1" applyAlignment="1">
      <alignment horizontal="center" vertical="center"/>
    </xf>
    <xf numFmtId="0" fontId="26" fillId="0" borderId="103" xfId="42" applyFont="1" applyFill="1" applyBorder="1" applyAlignment="1">
      <alignment horizontal="center" vertical="center"/>
    </xf>
    <xf numFmtId="0" fontId="32" fillId="0" borderId="59" xfId="42" applyFont="1" applyFill="1" applyBorder="1" applyAlignment="1">
      <alignment horizontal="left" vertical="center"/>
    </xf>
    <xf numFmtId="0" fontId="32" fillId="0" borderId="60" xfId="42" applyFont="1" applyFill="1" applyBorder="1" applyAlignment="1">
      <alignment horizontal="left" vertical="center"/>
    </xf>
    <xf numFmtId="0" fontId="32" fillId="0" borderId="61" xfId="42" applyFont="1" applyFill="1" applyBorder="1" applyAlignment="1">
      <alignment horizontal="left" vertical="center"/>
    </xf>
    <xf numFmtId="0" fontId="32" fillId="0" borderId="10" xfId="42" applyFont="1" applyFill="1" applyBorder="1" applyAlignment="1">
      <alignment horizontal="left" vertical="center"/>
    </xf>
    <xf numFmtId="0" fontId="32" fillId="0" borderId="0" xfId="42" applyFont="1" applyFill="1" applyBorder="1" applyAlignment="1">
      <alignment horizontal="left" vertical="center"/>
    </xf>
    <xf numFmtId="0" fontId="32" fillId="0" borderId="11" xfId="42" applyFont="1" applyFill="1" applyBorder="1" applyAlignment="1">
      <alignment horizontal="left" vertical="center"/>
    </xf>
    <xf numFmtId="0" fontId="25" fillId="0" borderId="81" xfId="42" applyFont="1" applyFill="1" applyBorder="1" applyAlignment="1">
      <alignment horizontal="center" vertical="center"/>
    </xf>
    <xf numFmtId="0" fontId="25" fillId="0" borderId="82" xfId="42" applyFont="1" applyFill="1" applyBorder="1" applyAlignment="1">
      <alignment horizontal="center" vertical="center"/>
    </xf>
    <xf numFmtId="0" fontId="25" fillId="0" borderId="83" xfId="42" applyFont="1" applyFill="1" applyBorder="1" applyAlignment="1">
      <alignment horizontal="center" vertical="center"/>
    </xf>
    <xf numFmtId="49" fontId="32" fillId="0" borderId="101" xfId="42" applyNumberFormat="1" applyFont="1" applyFill="1" applyBorder="1" applyAlignment="1">
      <alignment horizontal="left" vertical="center" shrinkToFit="1"/>
    </xf>
    <xf numFmtId="49" fontId="32" fillId="0" borderId="102" xfId="42" applyNumberFormat="1" applyFont="1" applyFill="1" applyBorder="1" applyAlignment="1">
      <alignment horizontal="left" vertical="center" shrinkToFit="1"/>
    </xf>
    <xf numFmtId="49" fontId="32" fillId="0" borderId="103" xfId="42" applyNumberFormat="1" applyFont="1" applyFill="1" applyBorder="1" applyAlignment="1">
      <alignment horizontal="left" vertical="center" shrinkToFit="1"/>
    </xf>
    <xf numFmtId="0" fontId="26" fillId="0" borderId="22" xfId="42" applyNumberFormat="1" applyFont="1" applyFill="1" applyBorder="1" applyAlignment="1">
      <alignment horizontal="center" vertical="center"/>
    </xf>
    <xf numFmtId="0" fontId="26" fillId="0" borderId="52" xfId="42" applyNumberFormat="1" applyFont="1" applyFill="1" applyBorder="1" applyAlignment="1">
      <alignment vertical="center"/>
    </xf>
    <xf numFmtId="0" fontId="26" fillId="0" borderId="14" xfId="42" applyNumberFormat="1" applyFont="1" applyFill="1" applyBorder="1" applyAlignment="1">
      <alignment horizontal="center" vertical="center"/>
    </xf>
    <xf numFmtId="0" fontId="26" fillId="0" borderId="24" xfId="42" applyNumberFormat="1" applyFont="1" applyFill="1" applyBorder="1" applyAlignment="1">
      <alignment vertical="center"/>
    </xf>
    <xf numFmtId="0" fontId="32" fillId="0" borderId="22" xfId="42" applyNumberFormat="1" applyFont="1" applyBorder="1" applyAlignment="1">
      <alignment horizontal="center" vertical="center" shrinkToFit="1"/>
    </xf>
    <xf numFmtId="0" fontId="32" fillId="0" borderId="14" xfId="42" applyNumberFormat="1" applyFont="1" applyBorder="1" applyAlignment="1">
      <alignment horizontal="center" vertical="center" shrinkToFit="1"/>
    </xf>
    <xf numFmtId="0" fontId="32" fillId="0" borderId="129" xfId="42" applyNumberFormat="1" applyFont="1" applyFill="1" applyBorder="1" applyAlignment="1">
      <alignment horizontal="center" vertical="center" justifyLastLine="1"/>
    </xf>
    <xf numFmtId="0" fontId="26" fillId="0" borderId="36" xfId="42" applyNumberFormat="1" applyFont="1" applyFill="1" applyBorder="1" applyAlignment="1">
      <alignment horizontal="center" vertical="center" shrinkToFit="1"/>
    </xf>
    <xf numFmtId="0" fontId="26" fillId="0" borderId="22" xfId="42" applyNumberFormat="1" applyFont="1" applyFill="1" applyBorder="1" applyAlignment="1">
      <alignment horizontal="center" vertical="center" shrinkToFit="1"/>
    </xf>
    <xf numFmtId="0" fontId="26" fillId="0" borderId="52" xfId="42" applyNumberFormat="1" applyFont="1" applyFill="1" applyBorder="1" applyAlignment="1">
      <alignment horizontal="center" vertical="center" shrinkToFit="1"/>
    </xf>
    <xf numFmtId="0" fontId="26" fillId="0" borderId="13" xfId="42" applyNumberFormat="1" applyFont="1" applyFill="1" applyBorder="1" applyAlignment="1">
      <alignment horizontal="center" vertical="center" shrinkToFit="1"/>
    </xf>
    <xf numFmtId="0" fontId="26" fillId="0" borderId="14" xfId="42" applyNumberFormat="1" applyFont="1" applyFill="1" applyBorder="1" applyAlignment="1">
      <alignment horizontal="center" vertical="center" shrinkToFit="1"/>
    </xf>
    <xf numFmtId="0" fontId="26" fillId="0" borderId="24" xfId="42" applyNumberFormat="1" applyFont="1" applyFill="1" applyBorder="1" applyAlignment="1">
      <alignment horizontal="center" vertical="center" shrinkToFit="1"/>
    </xf>
    <xf numFmtId="0" fontId="32" fillId="0" borderId="36" xfId="42" applyNumberFormat="1" applyFont="1" applyBorder="1" applyAlignment="1">
      <alignment horizontal="center" vertical="center" shrinkToFit="1"/>
    </xf>
    <xf numFmtId="0" fontId="32" fillId="0" borderId="13" xfId="42" applyNumberFormat="1" applyFont="1" applyBorder="1" applyAlignment="1">
      <alignment horizontal="center" vertical="center" shrinkToFit="1"/>
    </xf>
    <xf numFmtId="0" fontId="0" fillId="0" borderId="62" xfId="42" applyFont="1" applyFill="1" applyBorder="1" applyAlignment="1">
      <alignment horizontal="center" vertical="center" wrapText="1"/>
    </xf>
    <xf numFmtId="0" fontId="0" fillId="0" borderId="23" xfId="42" applyFont="1" applyFill="1" applyBorder="1" applyAlignment="1">
      <alignment horizontal="center" vertical="center" wrapText="1"/>
    </xf>
    <xf numFmtId="0" fontId="0" fillId="0" borderId="25" xfId="42" applyFont="1" applyFill="1" applyBorder="1" applyAlignment="1">
      <alignment horizontal="center" vertical="center" wrapText="1"/>
    </xf>
    <xf numFmtId="0" fontId="115" fillId="35" borderId="0" xfId="42" applyFont="1" applyFill="1" applyBorder="1" applyAlignment="1">
      <alignment horizontal="center" vertical="center" justifyLastLine="1"/>
    </xf>
    <xf numFmtId="49" fontId="26" fillId="0" borderId="62" xfId="42" applyNumberFormat="1" applyFont="1" applyFill="1" applyBorder="1" applyAlignment="1">
      <alignment horizontal="left" vertical="center"/>
    </xf>
    <xf numFmtId="49" fontId="26" fillId="0" borderId="23" xfId="42" applyNumberFormat="1" applyFont="1" applyFill="1" applyBorder="1" applyAlignment="1">
      <alignment horizontal="left" vertical="center"/>
    </xf>
    <xf numFmtId="49" fontId="26" fillId="0" borderId="25" xfId="42" applyNumberFormat="1" applyFont="1" applyFill="1" applyBorder="1" applyAlignment="1">
      <alignment horizontal="left" vertical="center"/>
    </xf>
    <xf numFmtId="0" fontId="0" fillId="0" borderId="62" xfId="42" applyFont="1" applyFill="1" applyBorder="1" applyAlignment="1">
      <alignment horizontal="left" vertical="center" wrapText="1"/>
    </xf>
    <xf numFmtId="0" fontId="0" fillId="0" borderId="23" xfId="42" applyFont="1" applyFill="1" applyBorder="1" applyAlignment="1">
      <alignment horizontal="left" vertical="center" wrapText="1"/>
    </xf>
    <xf numFmtId="0" fontId="0" fillId="0" borderId="25" xfId="42" applyFont="1" applyFill="1" applyBorder="1" applyAlignment="1">
      <alignment horizontal="left" vertical="center" wrapText="1"/>
    </xf>
    <xf numFmtId="0" fontId="31" fillId="30" borderId="23" xfId="42" applyFont="1" applyFill="1" applyBorder="1" applyAlignment="1">
      <alignment horizontal="center" vertical="top"/>
    </xf>
    <xf numFmtId="0" fontId="26" fillId="0" borderId="0" xfId="42" applyFont="1" applyAlignment="1">
      <alignment horizontal="center"/>
    </xf>
    <xf numFmtId="0" fontId="26" fillId="0" borderId="36" xfId="42" applyFont="1" applyBorder="1" applyAlignment="1">
      <alignment horizontal="center" vertical="center"/>
    </xf>
    <xf numFmtId="0" fontId="26" fillId="0" borderId="13" xfId="42" applyFont="1" applyBorder="1" applyAlignment="1">
      <alignment horizontal="center" vertical="center"/>
    </xf>
    <xf numFmtId="0" fontId="45" fillId="0" borderId="36" xfId="42" applyFont="1" applyBorder="1" applyAlignment="1">
      <alignment horizontal="right" vertical="center" shrinkToFit="1"/>
    </xf>
    <xf numFmtId="0" fontId="45" fillId="0" borderId="52" xfId="42" applyFont="1" applyBorder="1" applyAlignment="1">
      <alignment horizontal="right" vertical="center" shrinkToFit="1"/>
    </xf>
    <xf numFmtId="0" fontId="45" fillId="0" borderId="13" xfId="42" applyFont="1" applyBorder="1" applyAlignment="1">
      <alignment horizontal="right" vertical="center" shrinkToFit="1"/>
    </xf>
    <xf numFmtId="0" fontId="45" fillId="0" borderId="24" xfId="42" applyFont="1" applyBorder="1" applyAlignment="1">
      <alignment horizontal="right" vertical="center" shrinkToFit="1"/>
    </xf>
    <xf numFmtId="181" fontId="9" fillId="0" borderId="26" xfId="42" applyNumberFormat="1" applyFont="1" applyBorder="1" applyAlignment="1">
      <alignment horizontal="center"/>
    </xf>
    <xf numFmtId="0" fontId="26" fillId="0" borderId="62" xfId="42" applyFont="1" applyBorder="1" applyAlignment="1">
      <alignment horizontal="center" vertical="center" shrinkToFit="1"/>
    </xf>
    <xf numFmtId="0" fontId="26" fillId="0" borderId="25" xfId="42" applyFont="1" applyBorder="1" applyAlignment="1">
      <alignment horizontal="center" vertical="center" shrinkToFit="1"/>
    </xf>
    <xf numFmtId="0" fontId="26" fillId="0" borderId="30" xfId="42" applyFont="1" applyBorder="1" applyAlignment="1">
      <alignment horizontal="center" vertical="center" wrapText="1"/>
    </xf>
    <xf numFmtId="0" fontId="31" fillId="30" borderId="14" xfId="42" applyFont="1" applyFill="1" applyBorder="1" applyAlignment="1">
      <alignment horizontal="center" vertical="top"/>
    </xf>
    <xf numFmtId="0" fontId="26" fillId="0" borderId="62" xfId="42" applyFont="1" applyBorder="1" applyAlignment="1">
      <alignment horizontal="distributed" vertical="center" justifyLastLine="1"/>
    </xf>
    <xf numFmtId="0" fontId="26" fillId="0" borderId="23" xfId="42" applyFont="1" applyBorder="1" applyAlignment="1">
      <alignment horizontal="distributed" vertical="center" justifyLastLine="1"/>
    </xf>
    <xf numFmtId="0" fontId="26" fillId="0" borderId="45" xfId="42" applyFont="1" applyBorder="1" applyAlignment="1">
      <alignment horizontal="distributed" vertical="center" justifyLastLine="1"/>
    </xf>
    <xf numFmtId="0" fontId="26" fillId="0" borderId="0" xfId="42" applyFont="1" applyBorder="1" applyAlignment="1">
      <alignment horizontal="center"/>
    </xf>
    <xf numFmtId="0" fontId="32" fillId="0" borderId="26" xfId="42" applyFont="1" applyBorder="1" applyAlignment="1">
      <alignment horizontal="center" shrinkToFit="1"/>
    </xf>
    <xf numFmtId="0" fontId="26" fillId="0" borderId="92" xfId="42" applyFont="1" applyBorder="1" applyAlignment="1">
      <alignment horizontal="center" vertical="center" wrapText="1"/>
    </xf>
    <xf numFmtId="0" fontId="26" fillId="0" borderId="30" xfId="42" applyFont="1" applyBorder="1" applyAlignment="1">
      <alignment horizontal="center" vertical="center"/>
    </xf>
    <xf numFmtId="0" fontId="26" fillId="0" borderId="70" xfId="42" applyFont="1" applyBorder="1" applyAlignment="1">
      <alignment horizontal="center" vertical="center"/>
    </xf>
    <xf numFmtId="0" fontId="26" fillId="0" borderId="0" xfId="42" applyFont="1" applyBorder="1" applyAlignment="1">
      <alignment horizontal="center" vertical="center"/>
    </xf>
    <xf numFmtId="0" fontId="26" fillId="0" borderId="97" xfId="42" applyFont="1" applyBorder="1" applyAlignment="1">
      <alignment horizontal="center" vertical="center"/>
    </xf>
    <xf numFmtId="0" fontId="26" fillId="0" borderId="14" xfId="42" applyFont="1" applyBorder="1" applyAlignment="1">
      <alignment horizontal="center" vertical="center"/>
    </xf>
    <xf numFmtId="0" fontId="26" fillId="0" borderId="52" xfId="42" applyFont="1" applyBorder="1" applyAlignment="1">
      <alignment horizontal="center" vertical="center"/>
    </xf>
    <xf numFmtId="0" fontId="26" fillId="0" borderId="24" xfId="42" applyFont="1" applyBorder="1" applyAlignment="1">
      <alignment horizontal="center" vertical="center"/>
    </xf>
    <xf numFmtId="0" fontId="26" fillId="0" borderId="117" xfId="42" applyFont="1" applyBorder="1" applyAlignment="1">
      <alignment horizontal="center" vertical="center"/>
    </xf>
    <xf numFmtId="0" fontId="26" fillId="0" borderId="93" xfId="42" applyFont="1" applyBorder="1" applyAlignment="1">
      <alignment horizontal="center" vertical="center"/>
    </xf>
    <xf numFmtId="0" fontId="31" fillId="0" borderId="36" xfId="42" applyFont="1" applyBorder="1" applyAlignment="1">
      <alignment horizontal="center" vertical="center" wrapText="1"/>
    </xf>
    <xf numFmtId="0" fontId="31" fillId="0" borderId="22" xfId="42" applyFont="1" applyBorder="1" applyAlignment="1">
      <alignment horizontal="center" vertical="center" wrapText="1"/>
    </xf>
    <xf numFmtId="0" fontId="24" fillId="0" borderId="0" xfId="42" applyFont="1" applyAlignment="1">
      <alignment horizontal="distributed" justifyLastLine="1"/>
    </xf>
    <xf numFmtId="0" fontId="32" fillId="0" borderId="26" xfId="42" applyNumberFormat="1" applyFont="1" applyBorder="1" applyAlignment="1">
      <alignment horizontal="left" shrinkToFit="1"/>
    </xf>
    <xf numFmtId="0" fontId="31" fillId="30" borderId="62" xfId="42" applyFont="1" applyFill="1" applyBorder="1" applyAlignment="1">
      <alignment horizontal="center" vertical="top"/>
    </xf>
    <xf numFmtId="0" fontId="53" fillId="0" borderId="70" xfId="42" applyFont="1" applyBorder="1" applyAlignment="1">
      <alignment horizontal="center" vertical="center"/>
    </xf>
    <xf numFmtId="0" fontId="53" fillId="0" borderId="0" xfId="42" applyFont="1" applyBorder="1" applyAlignment="1">
      <alignment horizontal="center" vertical="center"/>
    </xf>
    <xf numFmtId="0" fontId="53" fillId="0" borderId="11" xfId="42" applyFont="1" applyBorder="1" applyAlignment="1">
      <alignment horizontal="center" vertical="center"/>
    </xf>
    <xf numFmtId="0" fontId="53" fillId="0" borderId="97" xfId="42" applyFont="1" applyBorder="1" applyAlignment="1">
      <alignment horizontal="center" vertical="center"/>
    </xf>
    <xf numFmtId="0" fontId="53" fillId="0" borderId="14" xfId="42" applyFont="1" applyBorder="1" applyAlignment="1">
      <alignment horizontal="center" vertical="center"/>
    </xf>
    <xf numFmtId="0" fontId="53" fillId="0" borderId="24" xfId="42" applyFont="1" applyBorder="1" applyAlignment="1">
      <alignment horizontal="center" vertical="center"/>
    </xf>
    <xf numFmtId="0" fontId="26" fillId="30" borderId="94" xfId="42" applyFont="1" applyFill="1" applyBorder="1" applyAlignment="1">
      <alignment horizontal="center"/>
    </xf>
    <xf numFmtId="0" fontId="26" fillId="30" borderId="23" xfId="42" applyFont="1" applyFill="1" applyBorder="1" applyAlignment="1">
      <alignment horizontal="center"/>
    </xf>
    <xf numFmtId="0" fontId="26" fillId="30" borderId="25" xfId="42" applyFont="1" applyFill="1" applyBorder="1" applyAlignment="1">
      <alignment horizontal="center"/>
    </xf>
    <xf numFmtId="0" fontId="37" fillId="0" borderId="38" xfId="42" applyFont="1" applyBorder="1" applyAlignment="1">
      <alignment horizontal="center" vertical="center" wrapText="1" shrinkToFit="1"/>
    </xf>
    <xf numFmtId="0" fontId="37" fillId="0" borderId="96" xfId="42" applyFont="1" applyBorder="1" applyAlignment="1">
      <alignment horizontal="center" vertical="center" wrapText="1" shrinkToFit="1"/>
    </xf>
    <xf numFmtId="0" fontId="45" fillId="0" borderId="70" xfId="42" applyFont="1" applyBorder="1" applyAlignment="1">
      <alignment horizontal="center" shrinkToFit="1"/>
    </xf>
    <xf numFmtId="0" fontId="45" fillId="0" borderId="0" xfId="42" applyFont="1" applyBorder="1" applyAlignment="1">
      <alignment horizontal="center" shrinkToFit="1"/>
    </xf>
    <xf numFmtId="0" fontId="45" fillId="0" borderId="11" xfId="42" applyFont="1" applyBorder="1" applyAlignment="1">
      <alignment horizontal="center" shrinkToFit="1"/>
    </xf>
    <xf numFmtId="0" fontId="31" fillId="0" borderId="10" xfId="42" applyFont="1" applyBorder="1" applyAlignment="1">
      <alignment horizontal="center" vertical="center" textRotation="255" shrinkToFit="1"/>
    </xf>
    <xf numFmtId="0" fontId="31" fillId="0" borderId="11" xfId="42" applyFont="1" applyBorder="1" applyAlignment="1">
      <alignment horizontal="center" vertical="center" textRotation="255" shrinkToFit="1"/>
    </xf>
    <xf numFmtId="0" fontId="31" fillId="0" borderId="37" xfId="42" applyFont="1" applyBorder="1" applyAlignment="1">
      <alignment horizontal="center" vertical="center" textRotation="255" shrinkToFit="1"/>
    </xf>
    <xf numFmtId="0" fontId="31" fillId="0" borderId="95" xfId="42" applyFont="1" applyBorder="1" applyAlignment="1">
      <alignment horizontal="center" vertical="center" textRotation="255" shrinkToFit="1"/>
    </xf>
    <xf numFmtId="0" fontId="31" fillId="30" borderId="13" xfId="42" applyFont="1" applyFill="1" applyBorder="1" applyAlignment="1">
      <alignment horizontal="center" vertical="top"/>
    </xf>
    <xf numFmtId="0" fontId="26" fillId="0" borderId="70" xfId="42" applyFont="1" applyBorder="1" applyAlignment="1">
      <alignment horizontal="center"/>
    </xf>
    <xf numFmtId="0" fontId="26" fillId="0" borderId="11" xfId="42" applyFont="1" applyBorder="1" applyAlignment="1">
      <alignment horizontal="center"/>
    </xf>
    <xf numFmtId="0" fontId="26" fillId="30" borderId="14" xfId="42" applyFont="1" applyFill="1" applyBorder="1" applyAlignment="1">
      <alignment horizontal="center"/>
    </xf>
    <xf numFmtId="0" fontId="26" fillId="30" borderId="24" xfId="42" applyFont="1" applyFill="1" applyBorder="1" applyAlignment="1">
      <alignment horizontal="center"/>
    </xf>
    <xf numFmtId="0" fontId="45" fillId="0" borderId="36" xfId="42" applyNumberFormat="1" applyFont="1" applyBorder="1" applyAlignment="1">
      <alignment horizontal="right" vertical="center" shrinkToFit="1"/>
    </xf>
    <xf numFmtId="0" fontId="45" fillId="0" borderId="52" xfId="42" applyNumberFormat="1" applyFont="1" applyBorder="1" applyAlignment="1">
      <alignment horizontal="right" vertical="center" shrinkToFit="1"/>
    </xf>
    <xf numFmtId="0" fontId="45" fillId="0" borderId="13" xfId="42" applyNumberFormat="1" applyFont="1" applyBorder="1" applyAlignment="1">
      <alignment horizontal="right" vertical="center" shrinkToFit="1"/>
    </xf>
    <xf numFmtId="0" fontId="45" fillId="0" borderId="24" xfId="42" applyNumberFormat="1" applyFont="1" applyBorder="1" applyAlignment="1">
      <alignment horizontal="right" vertical="center" shrinkToFit="1"/>
    </xf>
    <xf numFmtId="0" fontId="27" fillId="0" borderId="10" xfId="42" applyFont="1" applyBorder="1" applyAlignment="1">
      <alignment vertical="top" wrapText="1"/>
    </xf>
    <xf numFmtId="0" fontId="27" fillId="0" borderId="0" xfId="42" applyFont="1" applyBorder="1" applyAlignment="1">
      <alignment vertical="top" wrapText="1"/>
    </xf>
    <xf numFmtId="0" fontId="27" fillId="0" borderId="32" xfId="42" applyFont="1" applyBorder="1" applyAlignment="1">
      <alignment vertical="top" wrapText="1"/>
    </xf>
    <xf numFmtId="176" fontId="45" fillId="0" borderId="36" xfId="42" applyNumberFormat="1" applyFont="1" applyBorder="1" applyAlignment="1">
      <alignment horizontal="right" vertical="center" shrinkToFit="1"/>
    </xf>
    <xf numFmtId="176" fontId="45" fillId="0" borderId="52" xfId="42" applyNumberFormat="1" applyFont="1" applyBorder="1" applyAlignment="1">
      <alignment horizontal="right" vertical="center" shrinkToFit="1"/>
    </xf>
    <xf numFmtId="176" fontId="45" fillId="0" borderId="13" xfId="42" applyNumberFormat="1" applyFont="1" applyBorder="1" applyAlignment="1">
      <alignment horizontal="right" vertical="center" shrinkToFit="1"/>
    </xf>
    <xf numFmtId="176" fontId="45" fillId="0" borderId="24" xfId="42" applyNumberFormat="1" applyFont="1" applyBorder="1" applyAlignment="1">
      <alignment horizontal="right" vertical="center" shrinkToFit="1"/>
    </xf>
    <xf numFmtId="0" fontId="31" fillId="0" borderId="36" xfId="42" applyFont="1" applyBorder="1" applyAlignment="1">
      <alignment horizontal="center" vertical="center" textRotation="255" shrinkToFit="1"/>
    </xf>
    <xf numFmtId="0" fontId="31" fillId="0" borderId="52" xfId="42" applyFont="1" applyBorder="1" applyAlignment="1">
      <alignment horizontal="center" vertical="center" textRotation="255" shrinkToFit="1"/>
    </xf>
    <xf numFmtId="0" fontId="37" fillId="0" borderId="43" xfId="42" applyFont="1" applyBorder="1" applyAlignment="1">
      <alignment horizontal="center" vertical="center" wrapText="1" shrinkToFit="1"/>
    </xf>
    <xf numFmtId="0" fontId="37" fillId="0" borderId="99" xfId="42" applyFont="1" applyBorder="1" applyAlignment="1">
      <alignment horizontal="center" vertical="center" wrapText="1" shrinkToFit="1"/>
    </xf>
    <xf numFmtId="0" fontId="26" fillId="0" borderId="40" xfId="42" applyFont="1" applyBorder="1" applyAlignment="1">
      <alignment horizontal="center" vertical="center"/>
    </xf>
    <xf numFmtId="0" fontId="53" fillId="0" borderId="98" xfId="42" applyFont="1" applyBorder="1" applyAlignment="1">
      <alignment horizontal="center" vertical="center"/>
    </xf>
    <xf numFmtId="0" fontId="53" fillId="0" borderId="41" xfId="42" applyFont="1" applyBorder="1" applyAlignment="1">
      <alignment horizontal="center" vertical="center"/>
    </xf>
    <xf numFmtId="0" fontId="53" fillId="0" borderId="42" xfId="42" applyFont="1" applyBorder="1" applyAlignment="1">
      <alignment horizontal="center" vertical="center"/>
    </xf>
    <xf numFmtId="176" fontId="45" fillId="0" borderId="40" xfId="42" applyNumberFormat="1" applyFont="1" applyBorder="1" applyAlignment="1">
      <alignment horizontal="right" vertical="center" shrinkToFit="1"/>
    </xf>
    <xf numFmtId="176" fontId="45" fillId="0" borderId="42" xfId="42" applyNumberFormat="1" applyFont="1" applyBorder="1" applyAlignment="1">
      <alignment horizontal="right" vertical="center" shrinkToFit="1"/>
    </xf>
    <xf numFmtId="0" fontId="0" fillId="0" borderId="0" xfId="42" applyFont="1" applyAlignment="1">
      <alignment horizontal="left" vertical="center"/>
    </xf>
    <xf numFmtId="0" fontId="29" fillId="0" borderId="46" xfId="42" applyFont="1" applyBorder="1" applyAlignment="1">
      <alignment horizontal="center" vertical="center" wrapText="1"/>
    </xf>
    <xf numFmtId="0" fontId="0" fillId="0" borderId="46" xfId="42" applyFont="1" applyBorder="1" applyAlignment="1">
      <alignment horizontal="center" vertical="center" wrapText="1"/>
    </xf>
    <xf numFmtId="0" fontId="28" fillId="0" borderId="46" xfId="42" applyFont="1" applyBorder="1" applyAlignment="1">
      <alignment horizontal="center" vertical="center"/>
    </xf>
    <xf numFmtId="0" fontId="27" fillId="0" borderId="36" xfId="42" applyFont="1" applyBorder="1" applyAlignment="1">
      <alignment vertical="top" wrapText="1"/>
    </xf>
    <xf numFmtId="0" fontId="27" fillId="0" borderId="22" xfId="42" applyFont="1" applyBorder="1" applyAlignment="1">
      <alignment vertical="top" wrapText="1"/>
    </xf>
    <xf numFmtId="0" fontId="27" fillId="0" borderId="85" xfId="42" applyFont="1" applyBorder="1" applyAlignment="1">
      <alignment vertical="top" wrapText="1"/>
    </xf>
    <xf numFmtId="0" fontId="27" fillId="0" borderId="40" xfId="42" applyFont="1" applyBorder="1" applyAlignment="1">
      <alignment vertical="top" wrapText="1"/>
    </xf>
    <xf numFmtId="0" fontId="27" fillId="0" borderId="41" xfId="42" applyFont="1" applyBorder="1" applyAlignment="1">
      <alignment vertical="top" wrapText="1"/>
    </xf>
    <xf numFmtId="0" fontId="27" fillId="0" borderId="100" xfId="42" applyFont="1" applyBorder="1" applyAlignment="1">
      <alignment vertical="top" wrapText="1"/>
    </xf>
    <xf numFmtId="0" fontId="26" fillId="0" borderId="22" xfId="42" applyFont="1" applyBorder="1" applyAlignment="1">
      <alignment horizontal="center" vertical="center"/>
    </xf>
    <xf numFmtId="0" fontId="0" fillId="0" borderId="62" xfId="42" applyFont="1" applyBorder="1" applyAlignment="1">
      <alignment horizontal="center" vertical="center" wrapText="1"/>
    </xf>
    <xf numFmtId="0" fontId="32" fillId="0" borderId="46" xfId="42" applyFont="1" applyBorder="1" applyAlignment="1">
      <alignment horizontal="center" vertical="center"/>
    </xf>
    <xf numFmtId="0" fontId="28" fillId="0" borderId="36" xfId="42" applyFont="1" applyBorder="1" applyAlignment="1">
      <alignment horizontal="center" vertical="center"/>
    </xf>
    <xf numFmtId="0" fontId="28" fillId="0" borderId="22" xfId="42" applyFont="1" applyBorder="1" applyAlignment="1">
      <alignment horizontal="center" vertical="center"/>
    </xf>
    <xf numFmtId="0" fontId="28" fillId="0" borderId="52" xfId="42" applyFont="1" applyBorder="1" applyAlignment="1">
      <alignment horizontal="center" vertical="center"/>
    </xf>
    <xf numFmtId="0" fontId="28" fillId="0" borderId="13" xfId="42" applyFont="1" applyBorder="1" applyAlignment="1">
      <alignment horizontal="center" vertical="center"/>
    </xf>
    <xf numFmtId="0" fontId="28" fillId="0" borderId="14" xfId="42" applyFont="1" applyBorder="1" applyAlignment="1">
      <alignment horizontal="center" vertical="center"/>
    </xf>
    <xf numFmtId="0" fontId="28" fillId="0" borderId="24" xfId="42" applyFont="1" applyBorder="1" applyAlignment="1">
      <alignment horizontal="center" vertical="center"/>
    </xf>
    <xf numFmtId="0" fontId="28" fillId="0" borderId="22" xfId="42" applyFont="1" applyBorder="1" applyAlignment="1" applyProtection="1">
      <alignment horizontal="center" vertical="center"/>
    </xf>
    <xf numFmtId="0" fontId="28" fillId="0" borderId="52" xfId="42" applyFont="1" applyBorder="1" applyAlignment="1" applyProtection="1">
      <alignment horizontal="center" vertical="center"/>
    </xf>
    <xf numFmtId="0" fontId="28" fillId="0" borderId="14" xfId="42" applyFont="1" applyBorder="1" applyAlignment="1" applyProtection="1">
      <alignment horizontal="center" vertical="center"/>
    </xf>
    <xf numFmtId="0" fontId="28" fillId="0" borderId="24" xfId="42" applyFont="1" applyBorder="1" applyAlignment="1" applyProtection="1">
      <alignment horizontal="center" vertical="center"/>
    </xf>
    <xf numFmtId="0" fontId="9" fillId="0" borderId="36" xfId="42" applyFont="1" applyBorder="1" applyAlignment="1">
      <alignment horizontal="center" vertical="center"/>
    </xf>
    <xf numFmtId="0" fontId="9" fillId="0" borderId="13" xfId="42" applyFont="1" applyBorder="1" applyAlignment="1">
      <alignment horizontal="center" vertical="center"/>
    </xf>
    <xf numFmtId="0" fontId="9" fillId="0" borderId="14" xfId="42" applyFont="1" applyBorder="1" applyAlignment="1">
      <alignment horizontal="center" vertical="center"/>
    </xf>
    <xf numFmtId="0" fontId="28" fillId="0" borderId="25" xfId="42" applyFont="1" applyBorder="1" applyAlignment="1">
      <alignment horizontal="center" vertical="center"/>
    </xf>
    <xf numFmtId="0" fontId="45" fillId="0" borderId="40" xfId="42" applyNumberFormat="1" applyFont="1" applyBorder="1" applyAlignment="1">
      <alignment horizontal="right" vertical="center" shrinkToFit="1"/>
    </xf>
    <xf numFmtId="0" fontId="45" fillId="0" borderId="42" xfId="42" applyNumberFormat="1" applyFont="1" applyBorder="1" applyAlignment="1">
      <alignment horizontal="right" vertical="center" shrinkToFit="1"/>
    </xf>
    <xf numFmtId="0" fontId="88" fillId="0" borderId="150" xfId="42" applyFont="1" applyFill="1" applyBorder="1" applyAlignment="1">
      <alignment horizontal="center" vertical="center" wrapText="1"/>
    </xf>
    <xf numFmtId="0" fontId="88" fillId="0" borderId="22" xfId="42" applyFont="1" applyFill="1" applyBorder="1" applyAlignment="1">
      <alignment horizontal="center" vertical="center" wrapText="1"/>
    </xf>
    <xf numFmtId="0" fontId="88" fillId="0" borderId="85" xfId="42" applyFont="1" applyFill="1" applyBorder="1" applyAlignment="1">
      <alignment horizontal="center" vertical="center" wrapText="1"/>
    </xf>
    <xf numFmtId="0" fontId="88" fillId="0" borderId="98" xfId="42" applyFont="1" applyFill="1" applyBorder="1" applyAlignment="1">
      <alignment horizontal="center" vertical="center" wrapText="1"/>
    </xf>
    <xf numFmtId="0" fontId="88" fillId="0" borderId="41" xfId="42" applyFont="1" applyFill="1" applyBorder="1" applyAlignment="1">
      <alignment horizontal="center" vertical="center" wrapText="1"/>
    </xf>
    <xf numFmtId="0" fontId="88" fillId="0" borderId="100" xfId="42" applyFont="1" applyFill="1" applyBorder="1" applyAlignment="1">
      <alignment horizontal="center" vertical="center" wrapText="1"/>
    </xf>
    <xf numFmtId="0" fontId="23" fillId="0" borderId="0" xfId="42" applyFont="1" applyBorder="1" applyAlignment="1">
      <alignment horizontal="left" vertical="center" wrapText="1"/>
    </xf>
    <xf numFmtId="0" fontId="23" fillId="0" borderId="0" xfId="42" applyFont="1" applyBorder="1" applyAlignment="1">
      <alignment horizontal="left" vertical="center"/>
    </xf>
    <xf numFmtId="0" fontId="23" fillId="0" borderId="14" xfId="42" applyFont="1" applyBorder="1" applyAlignment="1">
      <alignment horizontal="left" vertical="center"/>
    </xf>
    <xf numFmtId="0" fontId="9" fillId="0" borderId="14" xfId="42" applyFont="1" applyFill="1" applyBorder="1" applyAlignment="1">
      <alignment horizontal="right" vertical="center"/>
    </xf>
    <xf numFmtId="181" fontId="9" fillId="0" borderId="51" xfId="42" applyNumberFormat="1" applyFont="1" applyFill="1" applyBorder="1" applyAlignment="1">
      <alignment horizontal="center" vertical="center"/>
    </xf>
    <xf numFmtId="49" fontId="9" fillId="0" borderId="62" xfId="42" applyNumberFormat="1" applyFont="1" applyFill="1" applyBorder="1" applyAlignment="1">
      <alignment horizontal="center" vertical="center" shrinkToFit="1"/>
    </xf>
    <xf numFmtId="49" fontId="9" fillId="0" borderId="23" xfId="42" applyNumberFormat="1" applyFont="1" applyFill="1" applyBorder="1" applyAlignment="1">
      <alignment horizontal="center" vertical="center" shrinkToFit="1"/>
    </xf>
    <xf numFmtId="49" fontId="9" fillId="0" borderId="25" xfId="42" applyNumberFormat="1" applyFont="1" applyFill="1" applyBorder="1" applyAlignment="1">
      <alignment horizontal="center" vertical="center" shrinkToFit="1"/>
    </xf>
    <xf numFmtId="0" fontId="9" fillId="0" borderId="62" xfId="42" applyFont="1" applyFill="1" applyBorder="1" applyAlignment="1">
      <alignment vertical="center" shrinkToFit="1"/>
    </xf>
    <xf numFmtId="0" fontId="9" fillId="0" borderId="23" xfId="42" applyFont="1" applyFill="1" applyBorder="1" applyAlignment="1">
      <alignment vertical="center" shrinkToFit="1"/>
    </xf>
    <xf numFmtId="0" fontId="9" fillId="0" borderId="25" xfId="42" applyFont="1" applyFill="1" applyBorder="1" applyAlignment="1">
      <alignment vertical="center" shrinkToFit="1"/>
    </xf>
    <xf numFmtId="0" fontId="9" fillId="0" borderId="62" xfId="42" applyNumberFormat="1" applyFont="1" applyFill="1" applyBorder="1" applyAlignment="1">
      <alignment horizontal="center" vertical="center" shrinkToFit="1"/>
    </xf>
    <xf numFmtId="0" fontId="9" fillId="0" borderId="23" xfId="42" applyNumberFormat="1" applyFont="1" applyFill="1" applyBorder="1" applyAlignment="1">
      <alignment horizontal="center" vertical="center" shrinkToFit="1"/>
    </xf>
    <xf numFmtId="180" fontId="28" fillId="0" borderId="23" xfId="42" applyNumberFormat="1" applyFont="1" applyFill="1" applyBorder="1" applyAlignment="1">
      <alignment horizontal="center" vertical="center" shrinkToFit="1"/>
    </xf>
    <xf numFmtId="180" fontId="28" fillId="0" borderId="25" xfId="42" applyNumberFormat="1" applyFont="1" applyFill="1" applyBorder="1" applyAlignment="1">
      <alignment horizontal="center" vertical="center" shrinkToFit="1"/>
    </xf>
    <xf numFmtId="49" fontId="28" fillId="0" borderId="62" xfId="42" applyNumberFormat="1" applyFont="1" applyFill="1" applyBorder="1" applyAlignment="1">
      <alignment horizontal="center" vertical="center" shrinkToFit="1"/>
    </xf>
    <xf numFmtId="49" fontId="28" fillId="0" borderId="23" xfId="42" applyNumberFormat="1" applyFont="1" applyFill="1" applyBorder="1" applyAlignment="1">
      <alignment horizontal="center" vertical="center" shrinkToFit="1"/>
    </xf>
    <xf numFmtId="49" fontId="28" fillId="0" borderId="25" xfId="42" applyNumberFormat="1" applyFont="1" applyFill="1" applyBorder="1" applyAlignment="1">
      <alignment horizontal="center" vertical="center" shrinkToFit="1"/>
    </xf>
    <xf numFmtId="0" fontId="26" fillId="0" borderId="62" xfId="42" applyFont="1" applyFill="1" applyBorder="1" applyAlignment="1">
      <alignment horizontal="center" vertical="center" justifyLastLine="1"/>
    </xf>
    <xf numFmtId="0" fontId="26" fillId="0" borderId="23" xfId="42" applyFont="1" applyFill="1" applyBorder="1" applyAlignment="1">
      <alignment horizontal="center" vertical="center" justifyLastLine="1"/>
    </xf>
    <xf numFmtId="0" fontId="26" fillId="0" borderId="25" xfId="42" applyFont="1" applyFill="1" applyBorder="1" applyAlignment="1">
      <alignment horizontal="center" vertical="center" justifyLastLine="1"/>
    </xf>
    <xf numFmtId="0" fontId="49" fillId="0" borderId="14" xfId="42" applyFont="1" applyFill="1" applyBorder="1" applyAlignment="1">
      <alignment horizontal="left" vertical="center" shrinkToFit="1"/>
    </xf>
    <xf numFmtId="0" fontId="27" fillId="29" borderId="138" xfId="42" applyFont="1" applyFill="1" applyBorder="1" applyAlignment="1">
      <alignment horizontal="center" vertical="center" wrapText="1"/>
    </xf>
    <xf numFmtId="0" fontId="27" fillId="29" borderId="51" xfId="42" applyFont="1" applyFill="1" applyBorder="1" applyAlignment="1">
      <alignment horizontal="center" vertical="center" wrapText="1"/>
    </xf>
    <xf numFmtId="0" fontId="76" fillId="0" borderId="139" xfId="42" applyFont="1" applyFill="1" applyBorder="1" applyAlignment="1">
      <alignment horizontal="center" vertical="center" shrinkToFit="1"/>
    </xf>
    <xf numFmtId="0" fontId="76" fillId="0" borderId="51" xfId="42" applyFont="1" applyFill="1" applyBorder="1" applyAlignment="1">
      <alignment horizontal="center" vertical="center" shrinkToFit="1"/>
    </xf>
    <xf numFmtId="0" fontId="76" fillId="0" borderId="125" xfId="42" applyFont="1" applyFill="1" applyBorder="1" applyAlignment="1">
      <alignment horizontal="center" vertical="center" shrinkToFit="1"/>
    </xf>
    <xf numFmtId="0" fontId="26" fillId="0" borderId="22" xfId="42" applyFont="1" applyFill="1" applyBorder="1" applyAlignment="1">
      <alignment horizontal="left" vertical="center" shrinkToFit="1"/>
    </xf>
    <xf numFmtId="0" fontId="49" fillId="0" borderId="23" xfId="42" applyFont="1" applyFill="1" applyBorder="1" applyAlignment="1">
      <alignment vertical="center"/>
    </xf>
    <xf numFmtId="0" fontId="26" fillId="0" borderId="62" xfId="42" applyFont="1" applyFill="1" applyBorder="1" applyAlignment="1">
      <alignment horizontal="distributed" vertical="center" justifyLastLine="1"/>
    </xf>
    <xf numFmtId="0" fontId="26" fillId="0" borderId="23" xfId="42" applyFont="1" applyFill="1" applyBorder="1" applyAlignment="1">
      <alignment horizontal="distributed" vertical="center" justifyLastLine="1"/>
    </xf>
    <xf numFmtId="0" fontId="26" fillId="0" borderId="25" xfId="42" applyFont="1" applyFill="1" applyBorder="1" applyAlignment="1">
      <alignment horizontal="distributed" vertical="center" justifyLastLine="1"/>
    </xf>
    <xf numFmtId="0" fontId="35" fillId="0" borderId="62" xfId="42" applyNumberFormat="1" applyFont="1" applyFill="1" applyBorder="1" applyAlignment="1">
      <alignment horizontal="center" vertical="center" justifyLastLine="1"/>
    </xf>
    <xf numFmtId="0" fontId="35" fillId="0" borderId="23" xfId="42" applyNumberFormat="1" applyFont="1" applyFill="1" applyBorder="1" applyAlignment="1">
      <alignment horizontal="center" vertical="center" justifyLastLine="1"/>
    </xf>
    <xf numFmtId="0" fontId="35" fillId="0" borderId="45" xfId="42" applyNumberFormat="1" applyFont="1" applyFill="1" applyBorder="1" applyAlignment="1">
      <alignment horizontal="center" vertical="center" justifyLastLine="1"/>
    </xf>
    <xf numFmtId="0" fontId="35" fillId="0" borderId="62" xfId="42" applyNumberFormat="1" applyFont="1" applyFill="1" applyBorder="1" applyAlignment="1">
      <alignment horizontal="center" vertical="center" shrinkToFit="1"/>
    </xf>
    <xf numFmtId="0" fontId="35" fillId="0" borderId="23" xfId="42" applyNumberFormat="1" applyFont="1" applyFill="1" applyBorder="1" applyAlignment="1">
      <alignment horizontal="center" vertical="center" shrinkToFit="1"/>
    </xf>
    <xf numFmtId="0" fontId="35" fillId="0" borderId="25" xfId="42" applyNumberFormat="1" applyFont="1" applyFill="1" applyBorder="1" applyAlignment="1">
      <alignment horizontal="center" vertical="center" shrinkToFit="1"/>
    </xf>
    <xf numFmtId="0" fontId="26" fillId="0" borderId="13" xfId="42" applyFont="1" applyFill="1" applyBorder="1" applyAlignment="1">
      <alignment horizontal="distributed" vertical="center" justifyLastLine="1"/>
    </xf>
    <xf numFmtId="0" fontId="26" fillId="0" borderId="14" xfId="42" applyFont="1" applyFill="1" applyBorder="1" applyAlignment="1">
      <alignment horizontal="distributed" vertical="center" justifyLastLine="1"/>
    </xf>
    <xf numFmtId="0" fontId="26" fillId="0" borderId="24" xfId="42" applyFont="1" applyFill="1" applyBorder="1" applyAlignment="1">
      <alignment horizontal="distributed" vertical="center" justifyLastLine="1"/>
    </xf>
    <xf numFmtId="0" fontId="26" fillId="0" borderId="101" xfId="42" applyFont="1" applyFill="1" applyBorder="1" applyAlignment="1">
      <alignment horizontal="center" vertical="center" wrapText="1" shrinkToFit="1"/>
    </xf>
    <xf numFmtId="0" fontId="26" fillId="0" borderId="102" xfId="42" applyFont="1" applyFill="1" applyBorder="1" applyAlignment="1">
      <alignment horizontal="center" vertical="center" wrapText="1" shrinkToFit="1"/>
    </xf>
    <xf numFmtId="0" fontId="26" fillId="0" borderId="103" xfId="42" applyFont="1" applyFill="1" applyBorder="1" applyAlignment="1">
      <alignment horizontal="center" vertical="center" wrapText="1" shrinkToFit="1"/>
    </xf>
    <xf numFmtId="0" fontId="32" fillId="0" borderId="101" xfId="42" applyFont="1" applyFill="1" applyBorder="1" applyAlignment="1">
      <alignment horizontal="center" vertical="center" shrinkToFit="1"/>
    </xf>
    <xf numFmtId="0" fontId="32" fillId="0" borderId="102" xfId="42" applyFont="1" applyFill="1" applyBorder="1" applyAlignment="1">
      <alignment horizontal="center" vertical="center" shrinkToFit="1"/>
    </xf>
    <xf numFmtId="0" fontId="32" fillId="0" borderId="103" xfId="42" applyFont="1" applyFill="1" applyBorder="1" applyAlignment="1">
      <alignment horizontal="center" vertical="center" shrinkToFit="1"/>
    </xf>
    <xf numFmtId="0" fontId="27" fillId="0" borderId="62" xfId="42" applyFont="1" applyFill="1" applyBorder="1" applyAlignment="1">
      <alignment horizontal="center" vertical="center" justifyLastLine="1"/>
    </xf>
    <xf numFmtId="0" fontId="27" fillId="0" borderId="23" xfId="42" applyFont="1" applyFill="1" applyBorder="1" applyAlignment="1">
      <alignment horizontal="center" vertical="center" justifyLastLine="1"/>
    </xf>
    <xf numFmtId="0" fontId="27" fillId="0" borderId="45" xfId="42" applyFont="1" applyFill="1" applyBorder="1" applyAlignment="1">
      <alignment horizontal="center" vertical="center" justifyLastLine="1"/>
    </xf>
    <xf numFmtId="0" fontId="35" fillId="0" borderId="62" xfId="42" applyFont="1" applyFill="1" applyBorder="1" applyAlignment="1">
      <alignment horizontal="center" vertical="center" shrinkToFit="1"/>
    </xf>
    <xf numFmtId="0" fontId="35" fillId="0" borderId="23" xfId="42" applyFont="1" applyFill="1" applyBorder="1" applyAlignment="1">
      <alignment horizontal="center" vertical="center" shrinkToFit="1"/>
    </xf>
    <xf numFmtId="0" fontId="35" fillId="0" borderId="25" xfId="42" applyFont="1" applyFill="1" applyBorder="1" applyAlignment="1">
      <alignment horizontal="center" vertical="center" shrinkToFit="1"/>
    </xf>
    <xf numFmtId="0" fontId="35" fillId="0" borderId="45" xfId="42" applyFont="1" applyFill="1" applyBorder="1" applyAlignment="1">
      <alignment horizontal="center" vertical="center" shrinkToFit="1"/>
    </xf>
    <xf numFmtId="0" fontId="35" fillId="0" borderId="94" xfId="42" applyFont="1" applyFill="1" applyBorder="1" applyAlignment="1">
      <alignment horizontal="center" vertical="center" shrinkToFit="1"/>
    </xf>
    <xf numFmtId="0" fontId="27" fillId="0" borderId="25" xfId="42" applyFont="1" applyFill="1" applyBorder="1" applyAlignment="1">
      <alignment horizontal="center" vertical="center" justifyLastLine="1"/>
    </xf>
    <xf numFmtId="0" fontId="26" fillId="0" borderId="71" xfId="42" applyFont="1" applyFill="1" applyBorder="1" applyAlignment="1">
      <alignment horizontal="center" vertical="center" justifyLastLine="1"/>
    </xf>
    <xf numFmtId="0" fontId="26" fillId="0" borderId="72" xfId="42" applyFont="1" applyFill="1" applyBorder="1" applyAlignment="1">
      <alignment horizontal="center" vertical="center" justifyLastLine="1"/>
    </xf>
    <xf numFmtId="0" fontId="26" fillId="0" borderId="73" xfId="42" applyFont="1" applyFill="1" applyBorder="1" applyAlignment="1">
      <alignment horizontal="center" vertical="center" justifyLastLine="1"/>
    </xf>
    <xf numFmtId="0" fontId="35" fillId="0" borderId="63" xfId="42" applyFont="1" applyFill="1" applyBorder="1" applyAlignment="1">
      <alignment horizontal="center" vertical="center" shrinkToFit="1"/>
    </xf>
    <xf numFmtId="0" fontId="35" fillId="0" borderId="65" xfId="42" applyFont="1" applyFill="1" applyBorder="1" applyAlignment="1">
      <alignment horizontal="center" vertical="center" shrinkToFit="1"/>
    </xf>
    <xf numFmtId="0" fontId="35" fillId="0" borderId="104" xfId="42" applyFont="1" applyFill="1" applyBorder="1" applyAlignment="1">
      <alignment horizontal="center" vertical="center" shrinkToFit="1"/>
    </xf>
    <xf numFmtId="176" fontId="35" fillId="0" borderId="74" xfId="42" applyNumberFormat="1" applyFont="1" applyFill="1" applyBorder="1" applyAlignment="1">
      <alignment horizontal="center" vertical="center" shrinkToFit="1"/>
    </xf>
    <xf numFmtId="176" fontId="35" fillId="0" borderId="75" xfId="42" applyNumberFormat="1" applyFont="1" applyFill="1" applyBorder="1" applyAlignment="1">
      <alignment horizontal="center" vertical="center" shrinkToFit="1"/>
    </xf>
    <xf numFmtId="176" fontId="35" fillId="0" borderId="106" xfId="42" applyNumberFormat="1" applyFont="1" applyFill="1" applyBorder="1" applyAlignment="1">
      <alignment horizontal="center" vertical="center" shrinkToFit="1"/>
    </xf>
    <xf numFmtId="176" fontId="35" fillId="0" borderId="107" xfId="42" applyNumberFormat="1" applyFont="1" applyFill="1" applyBorder="1" applyAlignment="1">
      <alignment horizontal="center" vertical="center" shrinkToFit="1"/>
    </xf>
    <xf numFmtId="0" fontId="26" fillId="0" borderId="63" xfId="42" applyFont="1" applyFill="1" applyBorder="1" applyAlignment="1">
      <alignment horizontal="center" vertical="center" shrinkToFit="1"/>
    </xf>
    <xf numFmtId="0" fontId="26" fillId="0" borderId="65" xfId="42" applyFont="1" applyFill="1" applyBorder="1" applyAlignment="1">
      <alignment horizontal="center" vertical="center" shrinkToFit="1"/>
    </xf>
    <xf numFmtId="0" fontId="26" fillId="0" borderId="64" xfId="42" applyFont="1" applyFill="1" applyBorder="1" applyAlignment="1">
      <alignment horizontal="center" vertical="center" shrinkToFit="1"/>
    </xf>
    <xf numFmtId="0" fontId="35" fillId="0" borderId="64" xfId="42" applyFont="1" applyFill="1" applyBorder="1" applyAlignment="1">
      <alignment horizontal="center" vertical="center" shrinkToFit="1"/>
    </xf>
    <xf numFmtId="0" fontId="35" fillId="0" borderId="105" xfId="42" applyFont="1" applyFill="1" applyBorder="1" applyAlignment="1">
      <alignment horizontal="center" vertical="center" shrinkToFit="1"/>
    </xf>
    <xf numFmtId="0" fontId="31" fillId="0" borderId="36" xfId="42" applyFont="1" applyFill="1" applyBorder="1" applyAlignment="1">
      <alignment horizontal="center" vertical="center" textRotation="255" wrapText="1" shrinkToFit="1"/>
    </xf>
    <xf numFmtId="0" fontId="31" fillId="0" borderId="22" xfId="42" applyFont="1" applyFill="1" applyBorder="1" applyAlignment="1">
      <alignment horizontal="center" vertical="center" textRotation="255" wrapText="1" shrinkToFit="1"/>
    </xf>
    <xf numFmtId="0" fontId="31" fillId="0" borderId="52" xfId="42" applyFont="1" applyFill="1" applyBorder="1" applyAlignment="1">
      <alignment horizontal="center" vertical="center" textRotation="255" wrapText="1" shrinkToFit="1"/>
    </xf>
    <xf numFmtId="0" fontId="31" fillId="0" borderId="10" xfId="42" applyFont="1" applyFill="1" applyBorder="1" applyAlignment="1">
      <alignment horizontal="center" vertical="center" textRotation="255" wrapText="1" shrinkToFit="1"/>
    </xf>
    <xf numFmtId="0" fontId="31" fillId="0" borderId="0" xfId="42" applyFont="1" applyFill="1" applyBorder="1" applyAlignment="1">
      <alignment horizontal="center" vertical="center" textRotation="255" wrapText="1" shrinkToFit="1"/>
    </xf>
    <xf numFmtId="0" fontId="31" fillId="0" borderId="11" xfId="42" applyFont="1" applyFill="1" applyBorder="1" applyAlignment="1">
      <alignment horizontal="center" vertical="center" textRotation="255" wrapText="1" shrinkToFit="1"/>
    </xf>
    <xf numFmtId="0" fontId="31" fillId="0" borderId="13" xfId="42" applyFont="1" applyFill="1" applyBorder="1" applyAlignment="1">
      <alignment horizontal="center" vertical="center" textRotation="255" wrapText="1" shrinkToFit="1"/>
    </xf>
    <xf numFmtId="0" fontId="31" fillId="0" borderId="14" xfId="42" applyFont="1" applyFill="1" applyBorder="1" applyAlignment="1">
      <alignment horizontal="center" vertical="center" textRotation="255" wrapText="1" shrinkToFit="1"/>
    </xf>
    <xf numFmtId="0" fontId="31" fillId="0" borderId="24" xfId="42" applyFont="1" applyFill="1" applyBorder="1" applyAlignment="1">
      <alignment horizontal="center" vertical="center" textRotation="255" wrapText="1" shrinkToFit="1"/>
    </xf>
    <xf numFmtId="0" fontId="9" fillId="0" borderId="0" xfId="42" applyNumberFormat="1" applyFont="1" applyFill="1" applyBorder="1" applyAlignment="1">
      <alignment horizontal="center" vertical="center" shrinkToFit="1"/>
    </xf>
    <xf numFmtId="0" fontId="9" fillId="0" borderId="14" xfId="42" applyNumberFormat="1" applyFont="1" applyFill="1" applyBorder="1" applyAlignment="1">
      <alignment horizontal="center" vertical="center" shrinkToFit="1"/>
    </xf>
    <xf numFmtId="0" fontId="28" fillId="0" borderId="0" xfId="42" applyFont="1" applyFill="1" applyBorder="1" applyAlignment="1">
      <alignment horizontal="center" vertical="center" shrinkToFit="1"/>
    </xf>
    <xf numFmtId="0" fontId="28" fillId="0" borderId="11" xfId="42" applyFont="1" applyFill="1" applyBorder="1" applyAlignment="1">
      <alignment horizontal="center" vertical="center" shrinkToFit="1"/>
    </xf>
    <xf numFmtId="0" fontId="28" fillId="0" borderId="14" xfId="42" applyFont="1" applyFill="1" applyBorder="1" applyAlignment="1">
      <alignment horizontal="center" vertical="center" shrinkToFit="1"/>
    </xf>
    <xf numFmtId="0" fontId="28" fillId="0" borderId="24" xfId="42" applyFont="1" applyFill="1" applyBorder="1" applyAlignment="1">
      <alignment horizontal="center" vertical="center" shrinkToFit="1"/>
    </xf>
    <xf numFmtId="0" fontId="9" fillId="0" borderId="10" xfId="42" applyNumberFormat="1" applyFont="1" applyFill="1" applyBorder="1" applyAlignment="1">
      <alignment horizontal="center" vertical="center" shrinkToFit="1"/>
    </xf>
    <xf numFmtId="0" fontId="9" fillId="0" borderId="13" xfId="42" applyNumberFormat="1" applyFont="1" applyFill="1" applyBorder="1" applyAlignment="1">
      <alignment horizontal="center" vertical="center" shrinkToFit="1"/>
    </xf>
    <xf numFmtId="0" fontId="9" fillId="0" borderId="36" xfId="42" applyFont="1" applyFill="1" applyBorder="1" applyAlignment="1">
      <alignment horizontal="center" vertical="center" shrinkToFit="1"/>
    </xf>
    <xf numFmtId="0" fontId="9" fillId="0" borderId="22" xfId="42" applyFont="1" applyFill="1" applyBorder="1" applyAlignment="1">
      <alignment horizontal="center" vertical="center" shrinkToFit="1"/>
    </xf>
    <xf numFmtId="0" fontId="9" fillId="0" borderId="0" xfId="42" applyFont="1" applyFill="1" applyBorder="1" applyAlignment="1">
      <alignment horizontal="left" vertical="center" shrinkToFit="1"/>
    </xf>
    <xf numFmtId="0" fontId="49" fillId="0" borderId="14" xfId="42" applyFont="1" applyFill="1" applyBorder="1" applyAlignment="1">
      <alignment horizontal="left" vertical="center"/>
    </xf>
    <xf numFmtId="0" fontId="49" fillId="0" borderId="0" xfId="42" applyFont="1" applyFill="1" applyBorder="1" applyAlignment="1">
      <alignment horizontal="left" vertical="center"/>
    </xf>
    <xf numFmtId="0" fontId="22" fillId="0" borderId="46" xfId="42" applyFont="1" applyFill="1" applyBorder="1" applyAlignment="1">
      <alignment horizontal="center" vertical="center" justifyLastLine="1"/>
    </xf>
    <xf numFmtId="0" fontId="26" fillId="0" borderId="46" xfId="42" applyFont="1" applyFill="1" applyBorder="1" applyAlignment="1">
      <alignment horizontal="center" vertical="center" justifyLastLine="1"/>
    </xf>
    <xf numFmtId="0" fontId="26" fillId="0" borderId="46" xfId="42" applyFont="1" applyFill="1" applyBorder="1" applyAlignment="1">
      <alignment horizontal="center" vertical="center" shrinkToFit="1"/>
    </xf>
    <xf numFmtId="0" fontId="26" fillId="0" borderId="46" xfId="42" applyFont="1" applyFill="1" applyBorder="1" applyAlignment="1">
      <alignment horizontal="center" vertical="center" wrapText="1" justifyLastLine="1"/>
    </xf>
    <xf numFmtId="176" fontId="35" fillId="0" borderId="108" xfId="42" applyNumberFormat="1" applyFont="1" applyFill="1" applyBorder="1" applyAlignment="1">
      <alignment horizontal="center" vertical="center" shrinkToFit="1"/>
    </xf>
    <xf numFmtId="0" fontId="26" fillId="0" borderId="144" xfId="42" applyFont="1" applyFill="1" applyBorder="1" applyAlignment="1">
      <alignment horizontal="center" vertical="center" textRotation="255" shrinkToFit="1"/>
    </xf>
    <xf numFmtId="0" fontId="26" fillId="0" borderId="52" xfId="42" applyFont="1" applyFill="1" applyBorder="1" applyAlignment="1">
      <alignment horizontal="center" vertical="center" textRotation="255" shrinkToFit="1"/>
    </xf>
    <xf numFmtId="0" fontId="26" fillId="0" borderId="145" xfId="42" applyFont="1" applyFill="1" applyBorder="1" applyAlignment="1">
      <alignment horizontal="center" vertical="center" textRotation="255" shrinkToFit="1"/>
    </xf>
    <xf numFmtId="0" fontId="26" fillId="0" borderId="11" xfId="42" applyFont="1" applyFill="1" applyBorder="1" applyAlignment="1">
      <alignment horizontal="center" vertical="center" textRotation="255" shrinkToFit="1"/>
    </xf>
    <xf numFmtId="0" fontId="26" fillId="0" borderId="146" xfId="42" applyFont="1" applyFill="1" applyBorder="1" applyAlignment="1">
      <alignment horizontal="center" vertical="center" textRotation="255" shrinkToFit="1"/>
    </xf>
    <xf numFmtId="0" fontId="26" fillId="0" borderId="24" xfId="42" applyFont="1" applyFill="1" applyBorder="1" applyAlignment="1">
      <alignment horizontal="center" vertical="center" textRotation="255" shrinkToFit="1"/>
    </xf>
    <xf numFmtId="0" fontId="32" fillId="0" borderId="52" xfId="42" applyNumberFormat="1" applyFont="1" applyBorder="1" applyAlignment="1">
      <alignment horizontal="center" vertical="center" shrinkToFit="1"/>
    </xf>
    <xf numFmtId="0" fontId="32" fillId="0" borderId="10" xfId="42" applyNumberFormat="1" applyFont="1" applyBorder="1" applyAlignment="1">
      <alignment horizontal="center" vertical="center" shrinkToFit="1"/>
    </xf>
    <xf numFmtId="0" fontId="32" fillId="0" borderId="0" xfId="42" applyNumberFormat="1" applyFont="1" applyBorder="1" applyAlignment="1">
      <alignment horizontal="center" vertical="center" shrinkToFit="1"/>
    </xf>
    <xf numFmtId="0" fontId="32" fillId="0" borderId="11" xfId="42" applyNumberFormat="1" applyFont="1" applyBorder="1" applyAlignment="1">
      <alignment horizontal="center" vertical="center" shrinkToFit="1"/>
    </xf>
    <xf numFmtId="0" fontId="9" fillId="0" borderId="13" xfId="42" applyNumberFormat="1" applyFont="1" applyBorder="1" applyAlignment="1">
      <alignment horizontal="center" vertical="center" shrinkToFit="1"/>
    </xf>
    <xf numFmtId="0" fontId="9" fillId="0" borderId="14" xfId="42" applyNumberFormat="1" applyFont="1" applyBorder="1" applyAlignment="1">
      <alignment horizontal="center" vertical="center" shrinkToFit="1"/>
    </xf>
    <xf numFmtId="0" fontId="0" fillId="0" borderId="14" xfId="42" applyFont="1" applyBorder="1" applyAlignment="1">
      <alignment horizontal="center" vertical="center"/>
    </xf>
    <xf numFmtId="0" fontId="9" fillId="0" borderId="24" xfId="42" applyFont="1" applyBorder="1" applyAlignment="1">
      <alignment horizontal="center" vertical="center"/>
    </xf>
    <xf numFmtId="0" fontId="9" fillId="0" borderId="10" xfId="42" applyFont="1" applyFill="1" applyBorder="1" applyAlignment="1">
      <alignment horizontal="center" vertical="center" shrinkToFit="1"/>
    </xf>
    <xf numFmtId="0" fontId="9" fillId="0" borderId="0" xfId="42" applyFont="1" applyFill="1" applyBorder="1" applyAlignment="1">
      <alignment horizontal="center" vertical="center" shrinkToFit="1"/>
    </xf>
    <xf numFmtId="49" fontId="27" fillId="0" borderId="62" xfId="42" applyNumberFormat="1" applyFont="1" applyBorder="1" applyAlignment="1">
      <alignment horizontal="center" vertical="center"/>
    </xf>
    <xf numFmtId="49" fontId="27" fillId="0" borderId="23" xfId="42" applyNumberFormat="1" applyFont="1" applyBorder="1" applyAlignment="1">
      <alignment horizontal="center" vertical="center"/>
    </xf>
    <xf numFmtId="0" fontId="0" fillId="0" borderId="23" xfId="42" applyFont="1" applyBorder="1" applyAlignment="1">
      <alignment horizontal="center" vertical="center"/>
    </xf>
    <xf numFmtId="49" fontId="27" fillId="0" borderId="25" xfId="42" applyNumberFormat="1" applyFont="1" applyBorder="1" applyAlignment="1">
      <alignment horizontal="center" vertical="center"/>
    </xf>
    <xf numFmtId="0" fontId="9" fillId="0" borderId="36" xfId="42" applyNumberFormat="1" applyFont="1" applyFill="1" applyBorder="1" applyAlignment="1">
      <alignment horizontal="center" vertical="center" shrinkToFit="1"/>
    </xf>
    <xf numFmtId="0" fontId="9" fillId="0" borderId="22" xfId="42" applyNumberFormat="1" applyFont="1" applyFill="1" applyBorder="1" applyAlignment="1">
      <alignment horizontal="center" vertical="center" shrinkToFit="1"/>
    </xf>
    <xf numFmtId="0" fontId="28" fillId="0" borderId="22" xfId="42" applyFont="1" applyFill="1" applyBorder="1" applyAlignment="1">
      <alignment horizontal="center" vertical="center" shrinkToFit="1"/>
    </xf>
    <xf numFmtId="0" fontId="28" fillId="0" borderId="52" xfId="42" applyFont="1" applyFill="1" applyBorder="1" applyAlignment="1">
      <alignment horizontal="center" vertical="center" shrinkToFit="1"/>
    </xf>
    <xf numFmtId="0" fontId="9" fillId="0" borderId="37" xfId="42" applyFont="1" applyFill="1" applyBorder="1" applyAlignment="1">
      <alignment horizontal="center" vertical="center" shrinkToFit="1"/>
    </xf>
    <xf numFmtId="0" fontId="9" fillId="0" borderId="28" xfId="42" applyFont="1" applyFill="1" applyBorder="1" applyAlignment="1">
      <alignment horizontal="center" vertical="center" shrinkToFit="1"/>
    </xf>
    <xf numFmtId="0" fontId="26" fillId="0" borderId="28" xfId="42" applyFont="1" applyFill="1" applyBorder="1" applyAlignment="1">
      <alignment horizontal="center" vertical="center"/>
    </xf>
    <xf numFmtId="0" fontId="9" fillId="0" borderId="13" xfId="42" applyFont="1" applyFill="1" applyBorder="1" applyAlignment="1">
      <alignment horizontal="center" vertical="center" shrinkToFit="1"/>
    </xf>
    <xf numFmtId="0" fontId="9" fillId="0" borderId="14" xfId="42" applyFont="1" applyFill="1" applyBorder="1" applyAlignment="1">
      <alignment horizontal="center" vertical="center" shrinkToFit="1"/>
    </xf>
    <xf numFmtId="0" fontId="26" fillId="0" borderId="62" xfId="42" applyFont="1" applyFill="1" applyBorder="1" applyAlignment="1">
      <alignment horizontal="center" vertical="center" justifyLastLine="1" shrinkToFit="1"/>
    </xf>
    <xf numFmtId="0" fontId="26" fillId="0" borderId="23" xfId="42" applyFont="1" applyFill="1" applyBorder="1" applyAlignment="1">
      <alignment horizontal="center" vertical="center" justifyLastLine="1" shrinkToFit="1"/>
    </xf>
    <xf numFmtId="0" fontId="26" fillId="0" borderId="25" xfId="42" applyFont="1" applyFill="1" applyBorder="1" applyAlignment="1">
      <alignment horizontal="center" vertical="center" justifyLastLine="1" shrinkToFit="1"/>
    </xf>
    <xf numFmtId="0" fontId="82" fillId="29" borderId="0" xfId="42" applyFont="1" applyFill="1" applyBorder="1" applyAlignment="1">
      <alignment horizontal="center" vertical="top" wrapText="1"/>
    </xf>
    <xf numFmtId="0" fontId="51" fillId="0" borderId="0" xfId="42" applyFont="1" applyBorder="1" applyAlignment="1">
      <alignment horizontal="center" vertical="center"/>
    </xf>
    <xf numFmtId="0" fontId="29" fillId="0" borderId="0" xfId="42" applyFont="1" applyBorder="1" applyAlignment="1">
      <alignment horizontal="center" shrinkToFit="1"/>
    </xf>
    <xf numFmtId="0" fontId="26" fillId="0" borderId="46" xfId="42" applyFont="1" applyFill="1" applyBorder="1" applyAlignment="1">
      <alignment horizontal="center" vertical="center" justifyLastLine="1" shrinkToFit="1"/>
    </xf>
    <xf numFmtId="0" fontId="0" fillId="0" borderId="22" xfId="42" applyFont="1" applyBorder="1" applyAlignment="1">
      <alignment horizontal="left" vertical="center" shrinkToFit="1"/>
    </xf>
    <xf numFmtId="0" fontId="9" fillId="0" borderId="25" xfId="42" applyNumberFormat="1" applyFont="1" applyFill="1" applyBorder="1" applyAlignment="1">
      <alignment horizontal="center" vertical="center" shrinkToFit="1"/>
    </xf>
    <xf numFmtId="180" fontId="28" fillId="0" borderId="62" xfId="42" applyNumberFormat="1" applyFont="1" applyFill="1" applyBorder="1" applyAlignment="1">
      <alignment horizontal="center" vertical="center" shrinkToFit="1"/>
    </xf>
    <xf numFmtId="0" fontId="28" fillId="0" borderId="46" xfId="42" applyNumberFormat="1" applyFont="1" applyFill="1" applyBorder="1" applyAlignment="1">
      <alignment horizontal="center" vertical="center" shrinkToFit="1"/>
    </xf>
    <xf numFmtId="0" fontId="26" fillId="0" borderId="46" xfId="42" applyNumberFormat="1" applyFont="1" applyFill="1" applyBorder="1" applyAlignment="1">
      <alignment horizontal="center" vertical="center" shrinkToFit="1"/>
    </xf>
    <xf numFmtId="0" fontId="26" fillId="0" borderId="46" xfId="42" applyFont="1" applyFill="1" applyBorder="1" applyAlignment="1">
      <alignment horizontal="left" vertical="center" wrapText="1" shrinkToFit="1"/>
    </xf>
    <xf numFmtId="0" fontId="27" fillId="0" borderId="0" xfId="42" applyFont="1" applyAlignment="1">
      <alignment horizontal="center" vertical="top" wrapText="1"/>
    </xf>
    <xf numFmtId="0" fontId="31" fillId="0" borderId="0" xfId="42" applyFont="1" applyAlignment="1">
      <alignment horizontal="center" shrinkToFit="1"/>
    </xf>
    <xf numFmtId="0" fontId="9" fillId="0" borderId="36" xfId="42" applyFont="1" applyBorder="1" applyAlignment="1">
      <alignment horizontal="left" vertical="top" wrapText="1"/>
    </xf>
    <xf numFmtId="0" fontId="9" fillId="0" borderId="22" xfId="42" applyFont="1" applyBorder="1" applyAlignment="1">
      <alignment horizontal="left" vertical="top" wrapText="1"/>
    </xf>
    <xf numFmtId="0" fontId="9" fillId="0" borderId="52" xfId="42" applyFont="1" applyBorder="1" applyAlignment="1">
      <alignment horizontal="left" vertical="top" wrapText="1"/>
    </xf>
    <xf numFmtId="0" fontId="9" fillId="0" borderId="10" xfId="42" applyFont="1" applyBorder="1" applyAlignment="1">
      <alignment horizontal="left" vertical="top" wrapText="1"/>
    </xf>
    <xf numFmtId="0" fontId="9" fillId="0" borderId="0" xfId="42" applyFont="1" applyBorder="1" applyAlignment="1">
      <alignment horizontal="left" vertical="top" wrapText="1"/>
    </xf>
    <xf numFmtId="0" fontId="9" fillId="0" borderId="11" xfId="42" applyFont="1" applyBorder="1" applyAlignment="1">
      <alignment horizontal="left" vertical="top" wrapText="1"/>
    </xf>
    <xf numFmtId="0" fontId="9" fillId="0" borderId="13" xfId="42" applyFont="1" applyBorder="1" applyAlignment="1">
      <alignment horizontal="left" vertical="top" wrapText="1"/>
    </xf>
    <xf numFmtId="0" fontId="9" fillId="0" borderId="14" xfId="42" applyFont="1" applyBorder="1" applyAlignment="1">
      <alignment horizontal="left" vertical="top" wrapText="1"/>
    </xf>
    <xf numFmtId="0" fontId="9" fillId="0" borderId="24" xfId="42" applyFont="1" applyBorder="1" applyAlignment="1">
      <alignment horizontal="left" vertical="top" wrapText="1"/>
    </xf>
    <xf numFmtId="0" fontId="26" fillId="0" borderId="46" xfId="42" applyFont="1" applyFill="1" applyBorder="1" applyAlignment="1">
      <alignment horizontal="center" vertical="center" wrapText="1" shrinkToFit="1"/>
    </xf>
    <xf numFmtId="0" fontId="29" fillId="0" borderId="0" xfId="42" applyFont="1" applyBorder="1" applyAlignment="1">
      <alignment horizontal="center"/>
    </xf>
    <xf numFmtId="0" fontId="28" fillId="0" borderId="62" xfId="42" applyFont="1" applyBorder="1" applyAlignment="1">
      <alignment horizontal="left" vertical="center" wrapText="1"/>
    </xf>
    <xf numFmtId="0" fontId="28" fillId="0" borderId="23" xfId="42" applyFont="1" applyBorder="1" applyAlignment="1">
      <alignment horizontal="left" vertical="center" wrapText="1"/>
    </xf>
    <xf numFmtId="0" fontId="28" fillId="0" borderId="25" xfId="42" applyFont="1" applyBorder="1" applyAlignment="1">
      <alignment horizontal="left" vertical="center" wrapText="1"/>
    </xf>
    <xf numFmtId="0" fontId="9" fillId="0" borderId="0" xfId="42" applyFont="1" applyAlignment="1">
      <alignment horizontal="center"/>
    </xf>
    <xf numFmtId="0" fontId="27" fillId="0" borderId="0" xfId="42" applyFont="1" applyAlignment="1">
      <alignment horizontal="center" vertical="center"/>
    </xf>
    <xf numFmtId="0" fontId="49" fillId="0" borderId="0" xfId="42" applyFont="1" applyFill="1" applyBorder="1" applyAlignment="1">
      <alignment vertical="center"/>
    </xf>
    <xf numFmtId="0" fontId="29" fillId="0" borderId="0" xfId="42" applyFont="1" applyBorder="1" applyAlignment="1">
      <alignment horizontal="center" vertical="center"/>
    </xf>
    <xf numFmtId="0" fontId="0" fillId="0" borderId="0" xfId="42" applyFont="1" applyBorder="1" applyAlignment="1">
      <alignment horizontal="left" vertical="center" shrinkToFit="1"/>
    </xf>
    <xf numFmtId="0" fontId="52" fillId="0" borderId="0" xfId="42" applyFont="1" applyBorder="1" applyAlignment="1">
      <alignment horizontal="center" shrinkToFit="1"/>
    </xf>
    <xf numFmtId="0" fontId="72" fillId="0" borderId="0" xfId="47" applyAlignment="1">
      <alignment horizontal="center" vertical="top"/>
    </xf>
    <xf numFmtId="0" fontId="53" fillId="0" borderId="0" xfId="42" applyFont="1" applyAlignment="1">
      <alignment horizontal="center" vertical="top"/>
    </xf>
    <xf numFmtId="0" fontId="26" fillId="0" borderId="13" xfId="42" applyFont="1" applyFill="1" applyBorder="1" applyAlignment="1">
      <alignment horizontal="center" vertical="center" wrapText="1"/>
    </xf>
    <xf numFmtId="0" fontId="26" fillId="0" borderId="14" xfId="42" applyFont="1" applyFill="1" applyBorder="1" applyAlignment="1">
      <alignment horizontal="center" vertical="center" wrapText="1"/>
    </xf>
    <xf numFmtId="0" fontId="26" fillId="0" borderId="24" xfId="42" applyFont="1" applyFill="1" applyBorder="1" applyAlignment="1">
      <alignment horizontal="center" vertical="center" wrapText="1"/>
    </xf>
    <xf numFmtId="0" fontId="26" fillId="0" borderId="36" xfId="42" applyFont="1" applyFill="1" applyBorder="1" applyAlignment="1">
      <alignment horizontal="center" vertical="center" wrapText="1" shrinkToFit="1"/>
    </xf>
    <xf numFmtId="0" fontId="26" fillId="0" borderId="22" xfId="42" applyFont="1" applyFill="1" applyBorder="1" applyAlignment="1">
      <alignment horizontal="center" vertical="center" wrapText="1" shrinkToFit="1"/>
    </xf>
    <xf numFmtId="0" fontId="26" fillId="0" borderId="52" xfId="42" applyFont="1" applyFill="1" applyBorder="1" applyAlignment="1">
      <alignment horizontal="center" vertical="center" wrapText="1" shrinkToFit="1"/>
    </xf>
    <xf numFmtId="0" fontId="9" fillId="0" borderId="46" xfId="42" applyNumberFormat="1" applyFont="1" applyFill="1" applyBorder="1" applyAlignment="1">
      <alignment horizontal="center" vertical="center" shrinkToFit="1"/>
    </xf>
    <xf numFmtId="180" fontId="28" fillId="0" borderId="36" xfId="42" applyNumberFormat="1" applyFont="1" applyFill="1" applyBorder="1" applyAlignment="1">
      <alignment horizontal="center" vertical="center" shrinkToFit="1"/>
    </xf>
    <xf numFmtId="180" fontId="28" fillId="0" borderId="52" xfId="42" applyNumberFormat="1" applyFont="1" applyFill="1" applyBorder="1" applyAlignment="1">
      <alignment horizontal="center" vertical="center" shrinkToFit="1"/>
    </xf>
    <xf numFmtId="180" fontId="28" fillId="0" borderId="13" xfId="42" applyNumberFormat="1" applyFont="1" applyFill="1" applyBorder="1" applyAlignment="1">
      <alignment horizontal="center" vertical="center" shrinkToFit="1"/>
    </xf>
    <xf numFmtId="180" fontId="28" fillId="0" borderId="24" xfId="42" applyNumberFormat="1" applyFont="1" applyFill="1" applyBorder="1" applyAlignment="1">
      <alignment horizontal="center" vertical="center" shrinkToFit="1"/>
    </xf>
    <xf numFmtId="0" fontId="0" fillId="0" borderId="0" xfId="42" applyFont="1" applyAlignment="1">
      <alignment horizontal="center" vertical="top" wrapText="1"/>
    </xf>
    <xf numFmtId="0" fontId="9" fillId="0" borderId="0" xfId="42" applyFont="1" applyAlignment="1">
      <alignment horizontal="center" vertical="top"/>
    </xf>
    <xf numFmtId="0" fontId="26" fillId="0" borderId="46" xfId="42" applyFont="1" applyFill="1" applyBorder="1" applyAlignment="1">
      <alignment horizontal="left" vertical="center" shrinkToFit="1"/>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09"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51" fillId="0" borderId="109" xfId="0" applyFont="1" applyFill="1" applyBorder="1" applyAlignment="1">
      <alignment horizontal="center" vertical="center"/>
    </xf>
    <xf numFmtId="0" fontId="51" fillId="0" borderId="11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2" xfId="0" applyFont="1" applyBorder="1" applyAlignment="1">
      <alignment horizontal="center" vertical="center"/>
    </xf>
    <xf numFmtId="0" fontId="0" fillId="0" borderId="23" xfId="0" applyFont="1" applyBorder="1" applyAlignment="1">
      <alignment horizontal="center" vertical="center"/>
    </xf>
    <xf numFmtId="0" fontId="0" fillId="0" borderId="45" xfId="0" applyFont="1" applyBorder="1" applyAlignment="1">
      <alignment horizontal="center" vertical="center"/>
    </xf>
    <xf numFmtId="0" fontId="28" fillId="0" borderId="119" xfId="0" applyFont="1" applyFill="1" applyBorder="1" applyAlignment="1">
      <alignment horizontal="center" vertical="center"/>
    </xf>
    <xf numFmtId="0" fontId="28" fillId="0" borderId="109" xfId="0" applyFont="1" applyFill="1" applyBorder="1" applyAlignment="1">
      <alignment horizontal="center" vertical="center"/>
    </xf>
    <xf numFmtId="0" fontId="28" fillId="0" borderId="110" xfId="0" applyFont="1" applyFill="1" applyBorder="1" applyAlignment="1">
      <alignment horizontal="center" vertical="center"/>
    </xf>
    <xf numFmtId="0" fontId="0" fillId="0" borderId="119" xfId="0" applyFont="1" applyFill="1" applyBorder="1" applyAlignment="1">
      <alignment horizontal="center" vertical="center"/>
    </xf>
    <xf numFmtId="0" fontId="28" fillId="0" borderId="46" xfId="0" applyFont="1" applyFill="1" applyBorder="1" applyAlignment="1">
      <alignment horizontal="center" vertical="center"/>
    </xf>
    <xf numFmtId="0" fontId="28" fillId="0" borderId="62"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48"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24"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48" xfId="0" applyFont="1" applyFill="1" applyBorder="1" applyAlignment="1">
      <alignment horizontal="center" vertical="center"/>
    </xf>
    <xf numFmtId="0" fontId="63" fillId="0" borderId="46" xfId="0" applyFont="1" applyFill="1" applyBorder="1" applyAlignment="1">
      <alignment horizontal="center" vertical="center"/>
    </xf>
    <xf numFmtId="0" fontId="63" fillId="0" borderId="62" xfId="0" applyFont="1" applyFill="1" applyBorder="1" applyAlignment="1">
      <alignment horizontal="center" vertical="center"/>
    </xf>
    <xf numFmtId="0" fontId="63" fillId="0" borderId="25" xfId="0" applyFont="1" applyFill="1" applyBorder="1" applyAlignment="1">
      <alignment horizontal="center" vertical="center"/>
    </xf>
    <xf numFmtId="0" fontId="62" fillId="0" borderId="46" xfId="0" applyFont="1" applyFill="1" applyBorder="1" applyAlignment="1">
      <alignment horizontal="center" vertical="center"/>
    </xf>
    <xf numFmtId="0" fontId="0" fillId="0" borderId="115" xfId="0" applyFont="1" applyBorder="1" applyAlignment="1">
      <alignment horizontal="center" vertical="center"/>
    </xf>
    <xf numFmtId="0" fontId="0" fillId="0" borderId="51" xfId="0" applyFont="1" applyBorder="1" applyAlignment="1">
      <alignment horizontal="center" vertical="center"/>
    </xf>
    <xf numFmtId="0" fontId="0" fillId="0" borderId="125" xfId="0" applyFont="1" applyBorder="1" applyAlignment="1">
      <alignment horizontal="center" vertical="center"/>
    </xf>
    <xf numFmtId="0" fontId="51" fillId="0" borderId="13" xfId="0" applyFont="1" applyFill="1" applyBorder="1" applyAlignment="1">
      <alignment horizontal="center" vertical="center"/>
    </xf>
    <xf numFmtId="0" fontId="51" fillId="0" borderId="14" xfId="0" applyFont="1" applyFill="1" applyBorder="1" applyAlignment="1">
      <alignment horizontal="center" vertical="center"/>
    </xf>
    <xf numFmtId="0" fontId="51" fillId="0" borderId="62" xfId="0" applyFont="1" applyFill="1" applyBorder="1" applyAlignment="1">
      <alignment horizontal="center" vertical="center"/>
    </xf>
    <xf numFmtId="0" fontId="51" fillId="0" borderId="45"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52" xfId="0" applyFont="1" applyFill="1" applyBorder="1" applyAlignment="1">
      <alignment horizontal="center" vertical="center"/>
    </xf>
    <xf numFmtId="0" fontId="51" fillId="0" borderId="24" xfId="0" applyFont="1" applyFill="1" applyBorder="1" applyAlignment="1">
      <alignment horizontal="center" vertical="center"/>
    </xf>
    <xf numFmtId="0" fontId="26" fillId="0" borderId="117" xfId="0" applyFont="1" applyFill="1" applyBorder="1" applyAlignment="1">
      <alignment horizontal="center" vertical="center"/>
    </xf>
    <xf numFmtId="0" fontId="26" fillId="0" borderId="93" xfId="0" applyFont="1" applyFill="1" applyBorder="1" applyAlignment="1">
      <alignment horizontal="center" vertical="center"/>
    </xf>
    <xf numFmtId="0" fontId="26" fillId="0" borderId="40" xfId="0" applyFont="1" applyFill="1" applyBorder="1" applyAlignment="1">
      <alignment horizontal="center" vertical="center"/>
    </xf>
    <xf numFmtId="0" fontId="26" fillId="0" borderId="42" xfId="0" applyFont="1" applyFill="1" applyBorder="1" applyAlignment="1">
      <alignment horizontal="center" vertical="center"/>
    </xf>
    <xf numFmtId="0" fontId="0" fillId="0" borderId="117"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100" xfId="0" applyFont="1" applyBorder="1" applyAlignment="1">
      <alignment horizontal="center" vertical="center"/>
    </xf>
    <xf numFmtId="0" fontId="63" fillId="0" borderId="115" xfId="0" applyFont="1" applyFill="1" applyBorder="1" applyAlignment="1">
      <alignment horizontal="center" vertical="center"/>
    </xf>
    <xf numFmtId="0" fontId="63" fillId="0" borderId="116" xfId="0" applyFont="1" applyFill="1" applyBorder="1" applyAlignment="1">
      <alignment horizontal="center" vertical="center"/>
    </xf>
    <xf numFmtId="0" fontId="62" fillId="0" borderId="122" xfId="0" applyFont="1" applyFill="1" applyBorder="1" applyAlignment="1">
      <alignment horizontal="center" vertical="center"/>
    </xf>
    <xf numFmtId="0" fontId="62" fillId="0" borderId="49"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0" xfId="0" applyFont="1" applyAlignment="1">
      <alignment horizontal="left" vertical="center" wrapText="1"/>
    </xf>
    <xf numFmtId="0" fontId="0" fillId="0" borderId="41" xfId="0" applyFont="1" applyBorder="1" applyAlignment="1">
      <alignment horizontal="left"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32" fillId="0" borderId="30" xfId="0" applyFont="1" applyFill="1" applyBorder="1" applyAlignment="1">
      <alignment horizontal="center" vertical="center"/>
    </xf>
    <xf numFmtId="0" fontId="32" fillId="0" borderId="41" xfId="0" applyFont="1" applyFill="1" applyBorder="1" applyAlignment="1">
      <alignment horizontal="center" vertical="center"/>
    </xf>
    <xf numFmtId="0" fontId="0" fillId="0" borderId="117" xfId="0" applyFont="1" applyFill="1" applyBorder="1" applyAlignment="1">
      <alignment horizontal="center" vertical="center" wrapText="1"/>
    </xf>
    <xf numFmtId="0" fontId="0" fillId="0" borderId="9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2" xfId="0" applyFont="1" applyFill="1" applyBorder="1" applyAlignment="1">
      <alignment horizontal="center" vertical="center"/>
    </xf>
    <xf numFmtId="0" fontId="28" fillId="0" borderId="117" xfId="0" applyFont="1" applyFill="1" applyBorder="1" applyAlignment="1">
      <alignment horizontal="center" vertical="center"/>
    </xf>
    <xf numFmtId="0" fontId="28" fillId="0" borderId="93" xfId="0" applyFont="1" applyFill="1" applyBorder="1" applyAlignment="1">
      <alignment horizontal="center" vertical="center"/>
    </xf>
    <xf numFmtId="0" fontId="28" fillId="0" borderId="40" xfId="0" applyFont="1" applyFill="1" applyBorder="1" applyAlignment="1">
      <alignment horizontal="center" vertical="center"/>
    </xf>
    <xf numFmtId="0" fontId="28" fillId="0" borderId="42" xfId="0" applyFont="1" applyFill="1" applyBorder="1" applyAlignment="1">
      <alignment horizontal="center" vertical="center"/>
    </xf>
    <xf numFmtId="0" fontId="55" fillId="0" borderId="115" xfId="0" applyFont="1" applyFill="1" applyBorder="1" applyAlignment="1">
      <alignment horizontal="center" vertical="center" wrapText="1"/>
    </xf>
    <xf numFmtId="0" fontId="55" fillId="0" borderId="125" xfId="0" applyFont="1" applyFill="1" applyBorder="1" applyAlignment="1">
      <alignment horizontal="center" vertical="center" wrapText="1"/>
    </xf>
    <xf numFmtId="0" fontId="0" fillId="0" borderId="92" xfId="0" applyFont="1" applyBorder="1" applyAlignment="1">
      <alignment horizontal="left" vertical="top"/>
    </xf>
    <xf numFmtId="0" fontId="0" fillId="0" borderId="30" xfId="0" applyFont="1" applyBorder="1" applyAlignment="1">
      <alignment horizontal="left" vertical="top"/>
    </xf>
    <xf numFmtId="0" fontId="0" fillId="0" borderId="31" xfId="0" applyFont="1" applyBorder="1" applyAlignment="1">
      <alignment horizontal="left" vertical="top"/>
    </xf>
    <xf numFmtId="0" fontId="0" fillId="0" borderId="70" xfId="0" applyFont="1" applyBorder="1" applyAlignment="1">
      <alignment horizontal="left" vertical="top"/>
    </xf>
    <xf numFmtId="0" fontId="0" fillId="0" borderId="0" xfId="0" applyFont="1" applyBorder="1" applyAlignment="1">
      <alignment horizontal="left" vertical="top"/>
    </xf>
    <xf numFmtId="0" fontId="0" fillId="0" borderId="32" xfId="0" applyFont="1" applyBorder="1" applyAlignment="1">
      <alignment horizontal="left" vertical="top"/>
    </xf>
    <xf numFmtId="0" fontId="0" fillId="0" borderId="98" xfId="0" applyFont="1" applyBorder="1" applyAlignment="1">
      <alignment horizontal="left" vertical="top"/>
    </xf>
    <xf numFmtId="0" fontId="0" fillId="0" borderId="41" xfId="0" applyFont="1" applyBorder="1" applyAlignment="1">
      <alignment horizontal="left" vertical="top"/>
    </xf>
    <xf numFmtId="0" fontId="0" fillId="0" borderId="100" xfId="0" applyFont="1" applyBorder="1" applyAlignment="1">
      <alignment horizontal="left" vertical="top"/>
    </xf>
    <xf numFmtId="0" fontId="32" fillId="0" borderId="0" xfId="0" applyFont="1" applyFill="1" applyBorder="1" applyAlignment="1">
      <alignment horizontal="center" vertical="center" textRotation="255"/>
    </xf>
    <xf numFmtId="0" fontId="32" fillId="0" borderId="11" xfId="0" applyFont="1" applyFill="1" applyBorder="1" applyAlignment="1">
      <alignment horizontal="center" vertical="center" textRotation="255"/>
    </xf>
    <xf numFmtId="0" fontId="57" fillId="0" borderId="0" xfId="0" applyFont="1" applyAlignment="1">
      <alignment horizontal="center" vertical="center"/>
    </xf>
    <xf numFmtId="0" fontId="0" fillId="0" borderId="50" xfId="0" applyFont="1" applyFill="1" applyBorder="1" applyAlignment="1">
      <alignment horizontal="center" vertical="center" wrapText="1"/>
    </xf>
    <xf numFmtId="0" fontId="0" fillId="0" borderId="115" xfId="0" applyFont="1" applyFill="1" applyBorder="1" applyAlignment="1">
      <alignment horizontal="center" vertical="center" wrapText="1"/>
    </xf>
    <xf numFmtId="0" fontId="0" fillId="0" borderId="118"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53" fillId="0" borderId="92" xfId="0" applyFont="1" applyFill="1" applyBorder="1" applyAlignment="1">
      <alignment horizontal="center" vertical="center" wrapText="1"/>
    </xf>
    <xf numFmtId="0" fontId="53" fillId="0" borderId="30" xfId="0" applyFont="1" applyFill="1" applyBorder="1" applyAlignment="1">
      <alignment horizontal="center" vertical="center" wrapText="1"/>
    </xf>
    <xf numFmtId="0" fontId="53" fillId="0" borderId="31" xfId="0" applyFont="1" applyFill="1" applyBorder="1" applyAlignment="1">
      <alignment horizontal="center" vertical="center" wrapText="1"/>
    </xf>
    <xf numFmtId="0" fontId="53" fillId="0" borderId="98" xfId="0" applyFont="1" applyFill="1" applyBorder="1" applyAlignment="1">
      <alignment horizontal="center" vertical="center" wrapText="1"/>
    </xf>
    <xf numFmtId="0" fontId="53" fillId="0" borderId="41" xfId="0" applyFont="1" applyFill="1" applyBorder="1" applyAlignment="1">
      <alignment horizontal="center" vertical="center" wrapText="1"/>
    </xf>
    <xf numFmtId="0" fontId="53" fillId="0" borderId="100" xfId="0" applyFont="1" applyFill="1" applyBorder="1" applyAlignment="1">
      <alignment horizontal="center" vertical="center" wrapText="1"/>
    </xf>
    <xf numFmtId="0" fontId="56" fillId="0" borderId="92" xfId="0" applyFont="1" applyFill="1" applyBorder="1" applyAlignment="1">
      <alignment horizontal="center" vertical="center"/>
    </xf>
    <xf numFmtId="0" fontId="56" fillId="0" borderId="93" xfId="0" applyFont="1" applyFill="1" applyBorder="1" applyAlignment="1">
      <alignment horizontal="center" vertical="center"/>
    </xf>
    <xf numFmtId="0" fontId="56" fillId="0" borderId="70" xfId="0" applyFont="1" applyFill="1" applyBorder="1" applyAlignment="1">
      <alignment horizontal="center" vertical="center"/>
    </xf>
    <xf numFmtId="0" fontId="56" fillId="0" borderId="11" xfId="0" applyFont="1" applyFill="1" applyBorder="1" applyAlignment="1">
      <alignment horizontal="center" vertical="center"/>
    </xf>
    <xf numFmtId="0" fontId="56" fillId="0" borderId="98" xfId="0" applyFont="1" applyFill="1" applyBorder="1" applyAlignment="1">
      <alignment horizontal="center" vertical="center"/>
    </xf>
    <xf numFmtId="0" fontId="56" fillId="0" borderId="42" xfId="0" applyFont="1" applyFill="1" applyBorder="1" applyAlignment="1">
      <alignment horizontal="center" vertical="center"/>
    </xf>
    <xf numFmtId="0" fontId="53" fillId="0" borderId="115" xfId="0" applyFont="1" applyFill="1" applyBorder="1" applyAlignment="1">
      <alignment horizontal="center" vertical="center" wrapText="1"/>
    </xf>
    <xf numFmtId="0" fontId="53" fillId="0" borderId="51" xfId="0" applyFont="1" applyFill="1" applyBorder="1" applyAlignment="1">
      <alignment horizontal="center" vertical="center" wrapText="1"/>
    </xf>
    <xf numFmtId="0" fontId="53" fillId="0" borderId="116" xfId="0" applyFont="1" applyFill="1" applyBorder="1" applyAlignment="1">
      <alignment horizontal="center" vertical="center" wrapText="1"/>
    </xf>
    <xf numFmtId="0" fontId="55" fillId="0" borderId="51" xfId="0" applyFont="1" applyFill="1" applyBorder="1" applyAlignment="1">
      <alignment horizontal="center" vertical="center" wrapText="1"/>
    </xf>
    <xf numFmtId="0" fontId="55" fillId="0" borderId="116" xfId="0" applyFont="1" applyFill="1" applyBorder="1" applyAlignment="1">
      <alignment horizontal="center" vertical="center" wrapText="1"/>
    </xf>
    <xf numFmtId="0" fontId="51" fillId="0" borderId="110" xfId="0" applyFont="1" applyFill="1" applyBorder="1" applyAlignment="1">
      <alignment horizontal="center" vertical="center"/>
    </xf>
    <xf numFmtId="0" fontId="28" fillId="0" borderId="22" xfId="0" applyFont="1" applyFill="1" applyBorder="1" applyAlignment="1">
      <alignment horizontal="center" vertical="center" textRotation="255"/>
    </xf>
    <xf numFmtId="0" fontId="28" fillId="0" borderId="52" xfId="0" applyFont="1" applyFill="1" applyBorder="1" applyAlignment="1">
      <alignment horizontal="center" vertical="center" textRotation="255"/>
    </xf>
    <xf numFmtId="0" fontId="28" fillId="0" borderId="41" xfId="0" applyFont="1" applyFill="1" applyBorder="1" applyAlignment="1">
      <alignment horizontal="center" vertical="center" textRotation="255"/>
    </xf>
    <xf numFmtId="0" fontId="28" fillId="0" borderId="42" xfId="0" applyFont="1" applyFill="1" applyBorder="1" applyAlignment="1">
      <alignment horizontal="center" vertical="center" textRotation="255"/>
    </xf>
    <xf numFmtId="0" fontId="90" fillId="0" borderId="0" xfId="52" applyFont="1" applyAlignment="1">
      <alignment horizontal="center" vertical="center" wrapText="1"/>
    </xf>
    <xf numFmtId="0" fontId="28" fillId="0" borderId="41" xfId="52" applyFont="1" applyBorder="1" applyAlignment="1">
      <alignment horizontal="right" vertical="center"/>
    </xf>
    <xf numFmtId="0" fontId="91" fillId="31" borderId="147" xfId="52" applyFont="1" applyFill="1" applyBorder="1" applyAlignment="1">
      <alignment horizontal="center" vertical="center"/>
    </xf>
    <xf numFmtId="0" fontId="114" fillId="0" borderId="147" xfId="52" applyFont="1" applyBorder="1" applyAlignment="1">
      <alignment horizontal="center" vertical="center"/>
    </xf>
    <xf numFmtId="0" fontId="91" fillId="31" borderId="147" xfId="52" applyFont="1" applyFill="1" applyBorder="1" applyAlignment="1">
      <alignment horizontal="center" vertical="center" wrapText="1"/>
    </xf>
    <xf numFmtId="0" fontId="92" fillId="0" borderId="140" xfId="52" applyFont="1" applyBorder="1" applyAlignment="1">
      <alignment horizontal="center" vertical="center"/>
    </xf>
    <xf numFmtId="0" fontId="92" fillId="0" borderId="141" xfId="52" applyFont="1" applyBorder="1" applyAlignment="1">
      <alignment horizontal="center" vertical="center"/>
    </xf>
    <xf numFmtId="0" fontId="56" fillId="0" borderId="141" xfId="52" applyFont="1" applyBorder="1" applyAlignment="1">
      <alignment horizontal="center" vertical="center"/>
    </xf>
    <xf numFmtId="0" fontId="9" fillId="33" borderId="117" xfId="52" applyFont="1" applyFill="1" applyBorder="1" applyAlignment="1">
      <alignment horizontal="center" vertical="center"/>
    </xf>
    <xf numFmtId="0" fontId="9" fillId="33" borderId="30" xfId="52" applyFont="1" applyFill="1" applyBorder="1" applyAlignment="1">
      <alignment horizontal="center" vertical="center"/>
    </xf>
    <xf numFmtId="0" fontId="9" fillId="33" borderId="31" xfId="52" applyFont="1" applyFill="1" applyBorder="1" applyAlignment="1">
      <alignment horizontal="center" vertical="center"/>
    </xf>
    <xf numFmtId="0" fontId="9" fillId="33" borderId="13" xfId="52" applyFont="1" applyFill="1" applyBorder="1" applyAlignment="1">
      <alignment horizontal="center" vertical="center"/>
    </xf>
    <xf numFmtId="0" fontId="9" fillId="33" borderId="14" xfId="52" applyFont="1" applyFill="1" applyBorder="1" applyAlignment="1">
      <alignment horizontal="center" vertical="center"/>
    </xf>
    <xf numFmtId="0" fontId="9" fillId="33" borderId="69" xfId="52" applyFont="1" applyFill="1" applyBorder="1" applyAlignment="1">
      <alignment horizontal="center" vertical="center"/>
    </xf>
    <xf numFmtId="0" fontId="9" fillId="31" borderId="62" xfId="52" applyFont="1" applyFill="1" applyBorder="1" applyAlignment="1">
      <alignment horizontal="center" vertical="center"/>
    </xf>
    <xf numFmtId="0" fontId="9" fillId="31" borderId="23" xfId="52" applyFont="1" applyFill="1" applyBorder="1" applyAlignment="1">
      <alignment horizontal="center" vertical="center"/>
    </xf>
    <xf numFmtId="0" fontId="9" fillId="31" borderId="25" xfId="52" applyFont="1" applyFill="1" applyBorder="1" applyAlignment="1">
      <alignment horizontal="center" vertical="center"/>
    </xf>
    <xf numFmtId="0" fontId="93" fillId="31" borderId="92" xfId="52" applyFont="1" applyFill="1" applyBorder="1" applyAlignment="1">
      <alignment horizontal="left" vertical="center" wrapText="1"/>
    </xf>
    <xf numFmtId="0" fontId="93" fillId="31" borderId="30" xfId="52" applyFont="1" applyFill="1" applyBorder="1" applyAlignment="1">
      <alignment horizontal="left" vertical="center" wrapText="1"/>
    </xf>
    <xf numFmtId="0" fontId="93" fillId="31" borderId="31" xfId="52" applyFont="1" applyFill="1" applyBorder="1" applyAlignment="1">
      <alignment horizontal="left" vertical="center" wrapText="1"/>
    </xf>
    <xf numFmtId="0" fontId="93" fillId="31" borderId="70" xfId="52" applyFont="1" applyFill="1" applyBorder="1" applyAlignment="1">
      <alignment horizontal="left" vertical="center" wrapText="1"/>
    </xf>
    <xf numFmtId="0" fontId="93" fillId="31" borderId="0" xfId="52" applyFont="1" applyFill="1" applyBorder="1" applyAlignment="1">
      <alignment horizontal="left" vertical="center" wrapText="1"/>
    </xf>
    <xf numFmtId="0" fontId="93" fillId="31" borderId="32" xfId="52" applyFont="1" applyFill="1" applyBorder="1" applyAlignment="1">
      <alignment horizontal="left" vertical="center" wrapText="1"/>
    </xf>
    <xf numFmtId="0" fontId="95" fillId="31" borderId="70" xfId="52" applyFont="1" applyFill="1" applyBorder="1" applyAlignment="1">
      <alignment horizontal="left" vertical="center"/>
    </xf>
    <xf numFmtId="0" fontId="95" fillId="31" borderId="0" xfId="52" applyFont="1" applyFill="1" applyBorder="1" applyAlignment="1">
      <alignment horizontal="left" vertical="center"/>
    </xf>
    <xf numFmtId="0" fontId="96" fillId="31" borderId="0" xfId="52" applyFont="1" applyFill="1" applyBorder="1" applyAlignment="1">
      <alignment horizontal="center" vertical="center" wrapText="1"/>
    </xf>
    <xf numFmtId="0" fontId="96" fillId="31" borderId="32" xfId="52" applyFont="1" applyFill="1" applyBorder="1" applyAlignment="1">
      <alignment horizontal="center" vertical="center" wrapText="1"/>
    </xf>
    <xf numFmtId="0" fontId="95" fillId="31" borderId="98" xfId="52" applyFont="1" applyFill="1" applyBorder="1">
      <alignment vertical="center"/>
    </xf>
    <xf numFmtId="0" fontId="95" fillId="31" borderId="41" xfId="52" applyFont="1" applyFill="1" applyBorder="1">
      <alignment vertical="center"/>
    </xf>
    <xf numFmtId="0" fontId="96" fillId="31" borderId="41" xfId="52" applyFont="1" applyFill="1" applyBorder="1" applyAlignment="1">
      <alignment horizontal="center" vertical="center" wrapText="1"/>
    </xf>
    <xf numFmtId="0" fontId="96" fillId="31" borderId="100" xfId="52" applyFont="1" applyFill="1" applyBorder="1" applyAlignment="1">
      <alignment horizontal="center" vertical="center" wrapText="1"/>
    </xf>
    <xf numFmtId="0" fontId="9" fillId="32" borderId="148" xfId="52" applyFont="1" applyFill="1" applyBorder="1" applyAlignment="1">
      <alignment horizontal="center" vertical="center"/>
    </xf>
    <xf numFmtId="0" fontId="9" fillId="32" borderId="124" xfId="52" applyFont="1" applyFill="1" applyBorder="1" applyAlignment="1">
      <alignment horizontal="center" vertical="center"/>
    </xf>
    <xf numFmtId="0" fontId="9" fillId="32" borderId="127" xfId="52" applyFont="1" applyFill="1" applyBorder="1" applyAlignment="1">
      <alignment horizontal="center" vertical="center"/>
    </xf>
    <xf numFmtId="0" fontId="9" fillId="32" borderId="48" xfId="52" applyFont="1" applyFill="1" applyBorder="1" applyAlignment="1">
      <alignment horizontal="center" vertical="center"/>
    </xf>
    <xf numFmtId="0" fontId="9" fillId="31" borderId="13" xfId="52" applyFont="1" applyFill="1" applyBorder="1" applyAlignment="1">
      <alignment horizontal="center" vertical="center"/>
    </xf>
    <xf numFmtId="0" fontId="9" fillId="31" borderId="14" xfId="52" applyFont="1" applyFill="1" applyBorder="1" applyAlignment="1">
      <alignment horizontal="center" vertical="center"/>
    </xf>
    <xf numFmtId="0" fontId="9" fillId="31" borderId="24" xfId="52" applyFont="1" applyFill="1" applyBorder="1" applyAlignment="1">
      <alignment horizontal="center" vertical="center"/>
    </xf>
    <xf numFmtId="0" fontId="98" fillId="34" borderId="62" xfId="52" applyFont="1" applyFill="1" applyBorder="1" applyAlignment="1">
      <alignment horizontal="center" vertical="center"/>
    </xf>
    <xf numFmtId="0" fontId="98" fillId="34" borderId="23" xfId="52" applyFont="1" applyFill="1" applyBorder="1" applyAlignment="1">
      <alignment horizontal="center" vertical="center"/>
    </xf>
    <xf numFmtId="0" fontId="98" fillId="34" borderId="25" xfId="52" applyFont="1" applyFill="1" applyBorder="1" applyAlignment="1">
      <alignment horizontal="center" vertical="center"/>
    </xf>
    <xf numFmtId="0" fontId="98" fillId="34" borderId="62" xfId="52" applyFont="1" applyFill="1" applyBorder="1" applyAlignment="1">
      <alignment horizontal="center" vertical="center" wrapText="1"/>
    </xf>
    <xf numFmtId="0" fontId="98" fillId="34" borderId="45" xfId="52" applyFont="1" applyFill="1" applyBorder="1" applyAlignment="1">
      <alignment horizontal="center" vertical="center"/>
    </xf>
    <xf numFmtId="0" fontId="9" fillId="0" borderId="62" xfId="52" applyFont="1" applyFill="1" applyBorder="1" applyAlignment="1">
      <alignment horizontal="center" vertical="center"/>
    </xf>
    <xf numFmtId="0" fontId="9" fillId="0" borderId="23" xfId="52" applyFont="1" applyFill="1" applyBorder="1" applyAlignment="1">
      <alignment horizontal="center" vertical="center"/>
    </xf>
    <xf numFmtId="0" fontId="9" fillId="0" borderId="45" xfId="52" applyFont="1" applyFill="1" applyBorder="1" applyAlignment="1">
      <alignment horizontal="center" vertical="center"/>
    </xf>
    <xf numFmtId="0" fontId="29" fillId="0" borderId="0" xfId="52" applyFont="1" applyBorder="1" applyAlignment="1">
      <alignment horizontal="right" vertical="center"/>
    </xf>
    <xf numFmtId="0" fontId="9" fillId="31" borderId="109" xfId="52" applyFont="1" applyFill="1" applyBorder="1" applyAlignment="1">
      <alignment horizontal="center" vertical="center"/>
    </xf>
    <xf numFmtId="0" fontId="9" fillId="31" borderId="111" xfId="52" applyFont="1" applyFill="1" applyBorder="1" applyAlignment="1">
      <alignment horizontal="center" vertical="center"/>
    </xf>
    <xf numFmtId="0" fontId="9" fillId="31" borderId="110" xfId="52" applyFont="1" applyFill="1" applyBorder="1" applyAlignment="1">
      <alignment horizontal="center" vertical="center"/>
    </xf>
    <xf numFmtId="0" fontId="9" fillId="0" borderId="109" xfId="52" applyFont="1" applyFill="1" applyBorder="1" applyAlignment="1">
      <alignment horizontal="center" vertical="center"/>
    </xf>
    <xf numFmtId="0" fontId="9" fillId="0" borderId="111" xfId="52" applyFont="1" applyFill="1" applyBorder="1" applyAlignment="1">
      <alignment horizontal="center" vertical="center"/>
    </xf>
    <xf numFmtId="0" fontId="9" fillId="0" borderId="112" xfId="52" applyFont="1" applyFill="1" applyBorder="1" applyAlignment="1">
      <alignment horizontal="center" vertical="center"/>
    </xf>
    <xf numFmtId="0" fontId="100" fillId="0" borderId="123" xfId="52" applyFont="1" applyBorder="1" applyAlignment="1">
      <alignment horizontal="center" vertical="center"/>
    </xf>
    <xf numFmtId="0" fontId="100" fillId="0" borderId="48" xfId="52" applyFont="1" applyBorder="1" applyAlignment="1">
      <alignment horizontal="center" vertical="center"/>
    </xf>
    <xf numFmtId="0" fontId="1" fillId="0" borderId="36" xfId="52" applyBorder="1" applyAlignment="1">
      <alignment horizontal="center" vertical="center"/>
    </xf>
    <xf numFmtId="0" fontId="1" fillId="0" borderId="22" xfId="52" applyBorder="1" applyAlignment="1">
      <alignment horizontal="center" vertical="center"/>
    </xf>
    <xf numFmtId="0" fontId="1" fillId="0" borderId="52" xfId="52" applyBorder="1" applyAlignment="1">
      <alignment horizontal="center" vertical="center"/>
    </xf>
    <xf numFmtId="0" fontId="1" fillId="0" borderId="13" xfId="52" applyBorder="1" applyAlignment="1">
      <alignment horizontal="center" vertical="center"/>
    </xf>
    <xf numFmtId="0" fontId="1" fillId="0" borderId="14" xfId="52" applyBorder="1" applyAlignment="1">
      <alignment horizontal="center" vertical="center"/>
    </xf>
    <xf numFmtId="0" fontId="1" fillId="0" borderId="24" xfId="52" applyBorder="1" applyAlignment="1">
      <alignment horizontal="center" vertical="center"/>
    </xf>
    <xf numFmtId="0" fontId="99" fillId="0" borderId="0" xfId="52" applyFont="1" applyAlignment="1">
      <alignment horizontal="center" vertical="center"/>
    </xf>
    <xf numFmtId="0" fontId="25" fillId="0" borderId="81" xfId="42" applyFont="1" applyFill="1" applyBorder="1" applyAlignment="1">
      <alignment horizontal="center" vertical="top"/>
    </xf>
    <xf numFmtId="0" fontId="25" fillId="0" borderId="82" xfId="42" applyFont="1" applyFill="1" applyBorder="1" applyAlignment="1">
      <alignment horizontal="center" vertical="top"/>
    </xf>
    <xf numFmtId="0" fontId="25" fillId="0" borderId="83" xfId="42" applyFont="1" applyFill="1" applyBorder="1" applyAlignment="1">
      <alignment horizontal="center" vertical="top"/>
    </xf>
    <xf numFmtId="0" fontId="62" fillId="0" borderId="14" xfId="42" applyNumberFormat="1" applyFont="1" applyFill="1" applyBorder="1" applyAlignment="1">
      <alignment horizontal="center"/>
    </xf>
    <xf numFmtId="0" fontId="62" fillId="0" borderId="14" xfId="0" applyNumberFormat="1" applyFont="1" applyBorder="1" applyAlignment="1">
      <alignment horizontal="center"/>
    </xf>
    <xf numFmtId="49" fontId="64" fillId="0" borderId="23" xfId="42" applyNumberFormat="1" applyFont="1" applyFill="1" applyBorder="1" applyAlignment="1">
      <alignment horizontal="left" vertical="center" shrinkToFit="1"/>
    </xf>
    <xf numFmtId="49" fontId="64" fillId="0" borderId="25" xfId="42" applyNumberFormat="1" applyFont="1" applyFill="1" applyBorder="1" applyAlignment="1">
      <alignment horizontal="left" vertical="center" shrinkToFit="1"/>
    </xf>
    <xf numFmtId="0" fontId="64" fillId="0" borderId="59" xfId="42" applyFont="1" applyFill="1" applyBorder="1" applyAlignment="1">
      <alignment horizontal="left" vertical="center"/>
    </xf>
    <xf numFmtId="0" fontId="64" fillId="0" borderId="60" xfId="42" applyFont="1" applyFill="1" applyBorder="1" applyAlignment="1">
      <alignment horizontal="left" vertical="center"/>
    </xf>
    <xf numFmtId="0" fontId="64" fillId="0" borderId="61" xfId="42" applyFont="1" applyFill="1" applyBorder="1" applyAlignment="1">
      <alignment horizontal="left" vertical="center"/>
    </xf>
    <xf numFmtId="0" fontId="64" fillId="0" borderId="10" xfId="42" applyFont="1" applyFill="1" applyBorder="1" applyAlignment="1">
      <alignment horizontal="left" vertical="center"/>
    </xf>
    <xf numFmtId="0" fontId="64" fillId="0" borderId="0" xfId="42" applyFont="1" applyFill="1" applyBorder="1" applyAlignment="1">
      <alignment horizontal="left" vertical="center"/>
    </xf>
    <xf numFmtId="0" fontId="64" fillId="0" borderId="11" xfId="42" applyFont="1" applyFill="1" applyBorder="1" applyAlignment="1">
      <alignment horizontal="left" vertical="center"/>
    </xf>
    <xf numFmtId="0" fontId="75" fillId="0" borderId="129" xfId="42" applyFont="1" applyFill="1" applyBorder="1" applyAlignment="1">
      <alignment horizontal="left" vertical="center"/>
    </xf>
    <xf numFmtId="0" fontId="75" fillId="0" borderId="130" xfId="42" applyFont="1" applyFill="1" applyBorder="1" applyAlignment="1">
      <alignment horizontal="left" vertical="center"/>
    </xf>
    <xf numFmtId="0" fontId="64" fillId="0" borderId="134" xfId="42" applyFont="1" applyFill="1" applyBorder="1" applyAlignment="1">
      <alignment horizontal="left" vertical="center" wrapText="1" shrinkToFit="1"/>
    </xf>
    <xf numFmtId="0" fontId="64" fillId="0" borderId="135" xfId="42" applyFont="1" applyFill="1" applyBorder="1" applyAlignment="1">
      <alignment horizontal="left" vertical="center" wrapText="1" shrinkToFit="1"/>
    </xf>
    <xf numFmtId="0" fontId="64" fillId="0" borderId="136" xfId="42" applyFont="1" applyFill="1" applyBorder="1" applyAlignment="1">
      <alignment horizontal="left" vertical="center" wrapText="1" shrinkToFit="1"/>
    </xf>
    <xf numFmtId="0" fontId="66" fillId="0" borderId="53" xfId="42" applyFont="1" applyFill="1" applyBorder="1" applyAlignment="1">
      <alignment horizontal="left" vertical="center" shrinkToFit="1"/>
    </xf>
    <xf numFmtId="0" fontId="66" fillId="0" borderId="54" xfId="42" applyFont="1" applyFill="1" applyBorder="1" applyAlignment="1">
      <alignment horizontal="left" vertical="center" shrinkToFit="1"/>
    </xf>
    <xf numFmtId="0" fontId="66" fillId="0" borderId="55" xfId="42" applyFont="1" applyFill="1" applyBorder="1" applyAlignment="1">
      <alignment horizontal="left" vertical="center" shrinkToFit="1"/>
    </xf>
    <xf numFmtId="49" fontId="64" fillId="0" borderId="101" xfId="42" applyNumberFormat="1" applyFont="1" applyFill="1" applyBorder="1" applyAlignment="1">
      <alignment horizontal="left" vertical="center" shrinkToFit="1"/>
    </xf>
    <xf numFmtId="49" fontId="64" fillId="0" borderId="102" xfId="42" applyNumberFormat="1" applyFont="1" applyFill="1" applyBorder="1" applyAlignment="1">
      <alignment horizontal="left" vertical="center" shrinkToFit="1"/>
    </xf>
    <xf numFmtId="49" fontId="64" fillId="0" borderId="103" xfId="42" applyNumberFormat="1" applyFont="1" applyFill="1" applyBorder="1" applyAlignment="1">
      <alignment horizontal="left" vertical="center" shrinkToFit="1"/>
    </xf>
    <xf numFmtId="0" fontId="66" fillId="0" borderId="53" xfId="42" applyFont="1" applyFill="1" applyBorder="1" applyAlignment="1">
      <alignment horizontal="left" vertical="center"/>
    </xf>
    <xf numFmtId="0" fontId="66" fillId="0" borderId="54" xfId="42" applyFont="1" applyFill="1" applyBorder="1" applyAlignment="1">
      <alignment horizontal="left" vertical="center"/>
    </xf>
    <xf numFmtId="0" fontId="66" fillId="0" borderId="55" xfId="42" applyFont="1" applyFill="1" applyBorder="1" applyAlignment="1">
      <alignment horizontal="left" vertical="center"/>
    </xf>
    <xf numFmtId="49" fontId="73" fillId="0" borderId="62" xfId="42" applyNumberFormat="1" applyFont="1" applyFill="1" applyBorder="1" applyAlignment="1">
      <alignment horizontal="left" vertical="center"/>
    </xf>
    <xf numFmtId="49" fontId="73" fillId="0" borderId="23" xfId="42" applyNumberFormat="1" applyFont="1" applyFill="1" applyBorder="1" applyAlignment="1">
      <alignment horizontal="left" vertical="center"/>
    </xf>
    <xf numFmtId="49" fontId="73" fillId="0" borderId="25" xfId="42" applyNumberFormat="1" applyFont="1" applyFill="1" applyBorder="1" applyAlignment="1">
      <alignment horizontal="left" vertical="center"/>
    </xf>
    <xf numFmtId="49" fontId="64" fillId="0" borderId="22" xfId="42" applyNumberFormat="1" applyFont="1" applyFill="1" applyBorder="1" applyAlignment="1">
      <alignment horizontal="left" vertical="center" shrinkToFit="1"/>
    </xf>
    <xf numFmtId="49" fontId="64" fillId="0" borderId="52" xfId="42" applyNumberFormat="1" applyFont="1" applyFill="1" applyBorder="1" applyAlignment="1">
      <alignment horizontal="left" vertical="center" shrinkToFit="1"/>
    </xf>
    <xf numFmtId="0" fontId="62" fillId="0" borderId="62" xfId="42" applyFont="1" applyFill="1" applyBorder="1" applyAlignment="1">
      <alignment horizontal="left" vertical="center" wrapText="1"/>
    </xf>
    <xf numFmtId="0" fontId="62" fillId="0" borderId="23" xfId="42" applyFont="1" applyFill="1" applyBorder="1" applyAlignment="1">
      <alignment horizontal="left" vertical="center" wrapText="1"/>
    </xf>
    <xf numFmtId="0" fontId="62" fillId="0" borderId="25" xfId="42" applyFont="1" applyFill="1" applyBorder="1" applyAlignment="1">
      <alignment horizontal="left" vertical="center" wrapText="1"/>
    </xf>
    <xf numFmtId="0" fontId="22" fillId="0" borderId="62" xfId="42" applyFont="1" applyFill="1" applyBorder="1" applyAlignment="1">
      <alignment horizontal="center" vertical="center" wrapText="1" shrinkToFit="1"/>
    </xf>
    <xf numFmtId="0" fontId="22" fillId="0" borderId="23" xfId="42" applyFont="1" applyFill="1" applyBorder="1" applyAlignment="1">
      <alignment horizontal="center" vertical="center" shrinkToFit="1"/>
    </xf>
    <xf numFmtId="0" fontId="22" fillId="0" borderId="25" xfId="42" applyFont="1" applyFill="1" applyBorder="1" applyAlignment="1">
      <alignment horizontal="center" vertical="center" shrinkToFit="1"/>
    </xf>
    <xf numFmtId="49" fontId="62" fillId="0" borderId="62" xfId="47" applyNumberFormat="1" applyFont="1" applyFill="1" applyBorder="1" applyAlignment="1">
      <alignment horizontal="left" vertical="center" shrinkToFit="1"/>
    </xf>
    <xf numFmtId="49" fontId="63" fillId="0" borderId="23" xfId="42" applyNumberFormat="1" applyFont="1" applyFill="1" applyBorder="1" applyAlignment="1">
      <alignment horizontal="left" vertical="center" shrinkToFit="1"/>
    </xf>
    <xf numFmtId="49" fontId="63" fillId="0" borderId="25" xfId="42" applyNumberFormat="1" applyFont="1" applyFill="1" applyBorder="1" applyAlignment="1">
      <alignment horizontal="left" vertical="center" shrinkToFit="1"/>
    </xf>
    <xf numFmtId="49" fontId="64" fillId="0" borderId="59" xfId="42" applyNumberFormat="1" applyFont="1" applyFill="1" applyBorder="1" applyAlignment="1">
      <alignment horizontal="left" vertical="center"/>
    </xf>
    <xf numFmtId="49" fontId="64" fillId="0" borderId="60" xfId="42" applyNumberFormat="1" applyFont="1" applyFill="1" applyBorder="1" applyAlignment="1">
      <alignment horizontal="left" vertical="center"/>
    </xf>
    <xf numFmtId="49" fontId="64" fillId="0" borderId="13" xfId="42" applyNumberFormat="1" applyFont="1" applyFill="1" applyBorder="1" applyAlignment="1">
      <alignment horizontal="left" vertical="center"/>
    </xf>
    <xf numFmtId="49" fontId="64" fillId="0" borderId="14" xfId="42" applyNumberFormat="1" applyFont="1" applyFill="1" applyBorder="1" applyAlignment="1">
      <alignment horizontal="left" vertical="center"/>
    </xf>
    <xf numFmtId="0" fontId="64" fillId="0" borderId="13" xfId="42" applyFont="1" applyFill="1" applyBorder="1" applyAlignment="1">
      <alignment horizontal="left" vertical="center" wrapText="1" shrinkToFit="1"/>
    </xf>
    <xf numFmtId="0" fontId="64" fillId="0" borderId="14" xfId="42" applyFont="1" applyFill="1" applyBorder="1" applyAlignment="1">
      <alignment horizontal="left" vertical="center" wrapText="1" shrinkToFit="1"/>
    </xf>
    <xf numFmtId="0" fontId="64" fillId="0" borderId="24" xfId="42" applyFont="1" applyFill="1" applyBorder="1" applyAlignment="1">
      <alignment horizontal="left" vertical="center" wrapText="1" shrinkToFit="1"/>
    </xf>
    <xf numFmtId="49" fontId="64" fillId="0" borderId="62" xfId="42" applyNumberFormat="1" applyFont="1" applyFill="1" applyBorder="1" applyAlignment="1">
      <alignment horizontal="left" vertical="center"/>
    </xf>
    <xf numFmtId="49" fontId="64" fillId="0" borderId="23" xfId="42" applyNumberFormat="1" applyFont="1" applyFill="1" applyBorder="1" applyAlignment="1">
      <alignment horizontal="left" vertical="center"/>
    </xf>
    <xf numFmtId="0" fontId="27" fillId="0" borderId="62" xfId="42" applyFont="1" applyFill="1" applyBorder="1" applyAlignment="1">
      <alignment horizontal="center" vertical="center" wrapText="1"/>
    </xf>
    <xf numFmtId="0" fontId="27" fillId="0" borderId="23" xfId="42" applyFont="1" applyFill="1" applyBorder="1" applyAlignment="1">
      <alignment horizontal="center" vertical="center"/>
    </xf>
    <xf numFmtId="49" fontId="64" fillId="0" borderId="62" xfId="42" applyNumberFormat="1" applyFont="1" applyFill="1" applyBorder="1" applyAlignment="1">
      <alignment horizontal="left" vertical="center" shrinkToFit="1"/>
    </xf>
    <xf numFmtId="0" fontId="62" fillId="0" borderId="36" xfId="42" applyNumberFormat="1" applyFont="1" applyFill="1" applyBorder="1" applyAlignment="1">
      <alignment horizontal="center" vertical="center"/>
    </xf>
    <xf numFmtId="0" fontId="62" fillId="0" borderId="22" xfId="42" applyNumberFormat="1" applyFont="1" applyFill="1" applyBorder="1" applyAlignment="1">
      <alignment horizontal="center" vertical="center"/>
    </xf>
    <xf numFmtId="0" fontId="0" fillId="0" borderId="22" xfId="0" applyNumberFormat="1" applyBorder="1" applyAlignment="1">
      <alignment horizontal="center" vertical="center"/>
    </xf>
    <xf numFmtId="0" fontId="62" fillId="0" borderId="22" xfId="0" applyNumberFormat="1" applyFont="1" applyBorder="1" applyAlignment="1">
      <alignment horizontal="center" vertical="center"/>
    </xf>
    <xf numFmtId="0" fontId="62" fillId="0" borderId="129" xfId="0" applyNumberFormat="1" applyFont="1" applyBorder="1" applyAlignment="1">
      <alignment horizontal="center" vertical="center"/>
    </xf>
    <xf numFmtId="0" fontId="0" fillId="0" borderId="131" xfId="42" applyNumberFormat="1" applyFont="1" applyFill="1" applyBorder="1" applyAlignment="1">
      <alignment horizontal="distributed" vertical="center"/>
    </xf>
    <xf numFmtId="0" fontId="9" fillId="0" borderId="132" xfId="42" applyNumberFormat="1" applyFont="1" applyFill="1" applyBorder="1" applyAlignment="1">
      <alignment horizontal="distributed" vertical="center"/>
    </xf>
    <xf numFmtId="20" fontId="74" fillId="0" borderId="132" xfId="42" applyNumberFormat="1" applyFont="1" applyFill="1" applyBorder="1" applyAlignment="1">
      <alignment horizontal="center" vertical="center" shrinkToFit="1"/>
    </xf>
    <xf numFmtId="0" fontId="74" fillId="0" borderId="132" xfId="42" applyNumberFormat="1" applyFont="1" applyFill="1" applyBorder="1" applyAlignment="1">
      <alignment horizontal="center" vertical="center" shrinkToFit="1"/>
    </xf>
    <xf numFmtId="0" fontId="64" fillId="0" borderId="36" xfId="42" applyNumberFormat="1" applyFont="1" applyBorder="1" applyAlignment="1">
      <alignment horizontal="center" vertical="center" shrinkToFit="1"/>
    </xf>
    <xf numFmtId="0" fontId="64" fillId="0" borderId="22" xfId="42" applyNumberFormat="1" applyFont="1" applyBorder="1" applyAlignment="1">
      <alignment horizontal="center" vertical="center" shrinkToFit="1"/>
    </xf>
    <xf numFmtId="0" fontId="64" fillId="0" borderId="13" xfId="42" applyNumberFormat="1" applyFont="1" applyBorder="1" applyAlignment="1">
      <alignment horizontal="center" vertical="center" shrinkToFit="1"/>
    </xf>
    <xf numFmtId="0" fontId="64" fillId="0" borderId="14" xfId="42" applyNumberFormat="1" applyFont="1" applyBorder="1" applyAlignment="1">
      <alignment horizontal="center" vertical="center" shrinkToFit="1"/>
    </xf>
    <xf numFmtId="0" fontId="32" fillId="0" borderId="22" xfId="42" applyNumberFormat="1" applyFont="1" applyFill="1" applyBorder="1" applyAlignment="1">
      <alignment horizontal="center" vertical="center" justifyLastLine="1"/>
    </xf>
    <xf numFmtId="0" fontId="64" fillId="0" borderId="46" xfId="42" applyFont="1" applyFill="1" applyBorder="1" applyAlignment="1">
      <alignment horizontal="center" vertical="center"/>
    </xf>
    <xf numFmtId="0" fontId="64" fillId="0" borderId="137" xfId="42" applyFont="1" applyFill="1" applyBorder="1" applyAlignment="1">
      <alignment horizontal="center" vertical="center"/>
    </xf>
    <xf numFmtId="0" fontId="64" fillId="0" borderId="48" xfId="42" applyFont="1" applyFill="1" applyBorder="1" applyAlignment="1">
      <alignment horizontal="center" vertical="center"/>
    </xf>
    <xf numFmtId="0" fontId="22" fillId="28" borderId="23" xfId="42" applyFont="1" applyFill="1" applyBorder="1" applyAlignment="1">
      <alignment horizontal="center" vertical="center" wrapText="1"/>
    </xf>
    <xf numFmtId="0" fontId="22" fillId="28" borderId="25" xfId="42" applyFont="1" applyFill="1" applyBorder="1" applyAlignment="1">
      <alignment horizontal="center" vertical="center" wrapText="1"/>
    </xf>
    <xf numFmtId="0" fontId="64" fillId="0" borderId="62" xfId="42" applyFont="1" applyFill="1" applyBorder="1" applyAlignment="1">
      <alignment horizontal="center" vertical="center"/>
    </xf>
    <xf numFmtId="0" fontId="64" fillId="0" borderId="23" xfId="42" applyFont="1" applyFill="1" applyBorder="1" applyAlignment="1">
      <alignment horizontal="center" vertical="center"/>
    </xf>
    <xf numFmtId="0" fontId="64" fillId="0" borderId="25" xfId="42" applyFont="1" applyFill="1" applyBorder="1" applyAlignment="1">
      <alignment horizontal="center" vertical="center"/>
    </xf>
    <xf numFmtId="0" fontId="65" fillId="0" borderId="70" xfId="42" applyFont="1" applyBorder="1" applyAlignment="1">
      <alignment horizontal="center" shrinkToFit="1"/>
    </xf>
    <xf numFmtId="0" fontId="65" fillId="0" borderId="0" xfId="42" applyFont="1" applyBorder="1" applyAlignment="1">
      <alignment horizontal="center" shrinkToFit="1"/>
    </xf>
    <xf numFmtId="0" fontId="65" fillId="0" borderId="11" xfId="42" applyFont="1" applyBorder="1" applyAlignment="1">
      <alignment horizontal="center" shrinkToFit="1"/>
    </xf>
    <xf numFmtId="0" fontId="65" fillId="0" borderId="36" xfId="42" applyFont="1" applyBorder="1" applyAlignment="1">
      <alignment horizontal="right" vertical="center" shrinkToFit="1"/>
    </xf>
    <xf numFmtId="0" fontId="65" fillId="0" borderId="52" xfId="42" applyFont="1" applyBorder="1" applyAlignment="1">
      <alignment horizontal="right" vertical="center" shrinkToFit="1"/>
    </xf>
    <xf numFmtId="0" fontId="65" fillId="0" borderId="13" xfId="42" applyFont="1" applyBorder="1" applyAlignment="1">
      <alignment horizontal="right" vertical="center" shrinkToFit="1"/>
    </xf>
    <xf numFmtId="0" fontId="65" fillId="0" borderId="24" xfId="42" applyFont="1" applyBorder="1" applyAlignment="1">
      <alignment horizontal="right" vertical="center" shrinkToFit="1"/>
    </xf>
    <xf numFmtId="0" fontId="64" fillId="0" borderId="70" xfId="42" applyFont="1" applyBorder="1" applyAlignment="1">
      <alignment horizontal="center" vertical="center"/>
    </xf>
    <xf numFmtId="0" fontId="64" fillId="0" borderId="0" xfId="42" applyFont="1" applyBorder="1" applyAlignment="1">
      <alignment horizontal="center" vertical="center"/>
    </xf>
    <xf numFmtId="0" fontId="64" fillId="0" borderId="11" xfId="42" applyFont="1" applyBorder="1" applyAlignment="1">
      <alignment horizontal="center" vertical="center"/>
    </xf>
    <xf numFmtId="0" fontId="64" fillId="0" borderId="97" xfId="42" applyFont="1" applyBorder="1" applyAlignment="1">
      <alignment horizontal="center" vertical="center"/>
    </xf>
    <xf numFmtId="0" fontId="64" fillId="0" borderId="14" xfId="42" applyFont="1" applyBorder="1" applyAlignment="1">
      <alignment horizontal="center" vertical="center"/>
    </xf>
    <xf numFmtId="0" fontId="64" fillId="0" borderId="24" xfId="42" applyFont="1" applyBorder="1" applyAlignment="1">
      <alignment horizontal="center" vertical="center"/>
    </xf>
    <xf numFmtId="176" fontId="65" fillId="0" borderId="36" xfId="42" applyNumberFormat="1" applyFont="1" applyBorder="1" applyAlignment="1">
      <alignment horizontal="right" vertical="center" shrinkToFit="1"/>
    </xf>
    <xf numFmtId="176" fontId="65" fillId="0" borderId="52" xfId="42" applyNumberFormat="1" applyFont="1" applyBorder="1" applyAlignment="1">
      <alignment horizontal="right" vertical="center" shrinkToFit="1"/>
    </xf>
    <xf numFmtId="176" fontId="65" fillId="0" borderId="13" xfId="42" applyNumberFormat="1" applyFont="1" applyBorder="1" applyAlignment="1">
      <alignment horizontal="right" vertical="center" shrinkToFit="1"/>
    </xf>
    <xf numFmtId="176" fontId="65" fillId="0" borderId="24" xfId="42" applyNumberFormat="1" applyFont="1" applyBorder="1" applyAlignment="1">
      <alignment horizontal="right" vertical="center" shrinkToFit="1"/>
    </xf>
    <xf numFmtId="0" fontId="65" fillId="0" borderId="36" xfId="42" applyNumberFormat="1" applyFont="1" applyBorder="1" applyAlignment="1">
      <alignment horizontal="right" vertical="center" shrinkToFit="1"/>
    </xf>
    <xf numFmtId="0" fontId="65" fillId="0" borderId="52" xfId="42" applyNumberFormat="1" applyFont="1" applyBorder="1" applyAlignment="1">
      <alignment horizontal="right" vertical="center" shrinkToFit="1"/>
    </xf>
    <xf numFmtId="0" fontId="65" fillId="0" borderId="13" xfId="42" applyNumberFormat="1" applyFont="1" applyBorder="1" applyAlignment="1">
      <alignment horizontal="right" vertical="center" shrinkToFit="1"/>
    </xf>
    <xf numFmtId="0" fontId="65" fillId="0" borderId="24" xfId="42" applyNumberFormat="1" applyFont="1" applyBorder="1" applyAlignment="1">
      <alignment horizontal="right" vertical="center" shrinkToFit="1"/>
    </xf>
    <xf numFmtId="0" fontId="60" fillId="0" borderId="38" xfId="42" applyFont="1" applyBorder="1" applyAlignment="1">
      <alignment horizontal="center" vertical="center"/>
    </xf>
    <xf numFmtId="0" fontId="60" fillId="0" borderId="39" xfId="42" applyFont="1" applyBorder="1" applyAlignment="1">
      <alignment horizontal="center" vertical="center"/>
    </xf>
    <xf numFmtId="0" fontId="60" fillId="0" borderId="96" xfId="42" applyFont="1" applyBorder="1" applyAlignment="1">
      <alignment horizontal="center" vertical="center"/>
    </xf>
    <xf numFmtId="0" fontId="61" fillId="0" borderId="37" xfId="42" applyFont="1" applyBorder="1" applyAlignment="1">
      <alignment horizontal="center" vertical="center" wrapText="1"/>
    </xf>
    <xf numFmtId="0" fontId="61" fillId="0" borderId="28" xfId="42" applyFont="1" applyBorder="1" applyAlignment="1">
      <alignment horizontal="center" vertical="center"/>
    </xf>
    <xf numFmtId="0" fontId="61" fillId="0" borderId="95" xfId="42" applyFont="1" applyBorder="1" applyAlignment="1">
      <alignment horizontal="center" vertical="center"/>
    </xf>
    <xf numFmtId="20" fontId="60" fillId="0" borderId="36" xfId="42" applyNumberFormat="1" applyFont="1" applyBorder="1" applyAlignment="1">
      <alignment horizontal="left" vertical="center"/>
    </xf>
    <xf numFmtId="20" fontId="60" fillId="0" borderId="22" xfId="42" applyNumberFormat="1" applyFont="1" applyBorder="1" applyAlignment="1">
      <alignment horizontal="left" vertical="center"/>
    </xf>
    <xf numFmtId="20" fontId="60" fillId="0" borderId="52" xfId="42" applyNumberFormat="1" applyFont="1" applyBorder="1" applyAlignment="1">
      <alignment horizontal="left" vertical="center"/>
    </xf>
    <xf numFmtId="20" fontId="61" fillId="0" borderId="36" xfId="42" applyNumberFormat="1" applyFont="1" applyBorder="1" applyAlignment="1">
      <alignment horizontal="left" vertical="center"/>
    </xf>
    <xf numFmtId="0" fontId="61" fillId="0" borderId="52" xfId="42" applyFont="1" applyBorder="1" applyAlignment="1">
      <alignment horizontal="left" vertical="center"/>
    </xf>
    <xf numFmtId="0" fontId="61" fillId="0" borderId="38" xfId="42" applyFont="1" applyBorder="1" applyAlignment="1">
      <alignment horizontal="center" vertical="center"/>
    </xf>
    <xf numFmtId="0" fontId="61" fillId="0" borderId="96" xfId="42" applyFont="1" applyBorder="1" applyAlignment="1">
      <alignment horizontal="center" vertical="center"/>
    </xf>
    <xf numFmtId="0" fontId="60" fillId="0" borderId="37" xfId="42" applyFont="1" applyBorder="1" applyAlignment="1">
      <alignment horizontal="center" vertical="center"/>
    </xf>
    <xf numFmtId="0" fontId="60" fillId="0" borderId="28" xfId="42" applyFont="1" applyBorder="1" applyAlignment="1">
      <alignment horizontal="center" vertical="center"/>
    </xf>
    <xf numFmtId="0" fontId="60" fillId="0" borderId="95" xfId="42" applyFont="1" applyBorder="1" applyAlignment="1">
      <alignment horizontal="center" vertical="center"/>
    </xf>
    <xf numFmtId="0" fontId="64" fillId="0" borderId="98" xfId="42" applyFont="1" applyBorder="1" applyAlignment="1">
      <alignment horizontal="center" vertical="center"/>
    </xf>
    <xf numFmtId="0" fontId="64" fillId="0" borderId="41" xfId="42" applyFont="1" applyBorder="1" applyAlignment="1">
      <alignment horizontal="center" vertical="center"/>
    </xf>
    <xf numFmtId="0" fontId="64" fillId="0" borderId="42" xfId="42" applyFont="1" applyBorder="1" applyAlignment="1">
      <alignment horizontal="center" vertical="center"/>
    </xf>
    <xf numFmtId="0" fontId="65" fillId="0" borderId="40" xfId="42" applyNumberFormat="1" applyFont="1" applyBorder="1" applyAlignment="1">
      <alignment horizontal="right" vertical="center" shrinkToFit="1"/>
    </xf>
    <xf numFmtId="0" fontId="65" fillId="0" borderId="42" xfId="42" applyNumberFormat="1" applyFont="1" applyBorder="1" applyAlignment="1">
      <alignment horizontal="right" vertical="center" shrinkToFit="1"/>
    </xf>
    <xf numFmtId="0" fontId="60" fillId="0" borderId="22" xfId="42" applyFont="1" applyBorder="1" applyAlignment="1">
      <alignment horizontal="left" vertical="center"/>
    </xf>
    <xf numFmtId="0" fontId="60" fillId="0" borderId="52" xfId="42" applyFont="1" applyBorder="1" applyAlignment="1">
      <alignment horizontal="left" vertical="center"/>
    </xf>
    <xf numFmtId="0" fontId="60" fillId="0" borderId="43" xfId="42" applyFont="1" applyBorder="1" applyAlignment="1">
      <alignment horizontal="center" vertical="center"/>
    </xf>
    <xf numFmtId="0" fontId="60" fillId="0" borderId="44" xfId="42" applyFont="1" applyBorder="1" applyAlignment="1">
      <alignment horizontal="center" vertical="center"/>
    </xf>
    <xf numFmtId="0" fontId="60" fillId="0" borderId="99" xfId="42" applyFont="1" applyBorder="1" applyAlignment="1">
      <alignment horizontal="center" vertical="center"/>
    </xf>
    <xf numFmtId="20" fontId="60" fillId="0" borderId="123" xfId="42" applyNumberFormat="1" applyFont="1" applyBorder="1" applyAlignment="1">
      <alignment horizontal="center" vertical="center" textRotation="255"/>
    </xf>
    <xf numFmtId="20" fontId="60" fillId="0" borderId="127" xfId="42" applyNumberFormat="1" applyFont="1" applyBorder="1" applyAlignment="1">
      <alignment horizontal="center" vertical="center" textRotation="255"/>
    </xf>
    <xf numFmtId="20" fontId="60" fillId="0" borderId="143" xfId="42" applyNumberFormat="1" applyFont="1" applyBorder="1" applyAlignment="1">
      <alignment horizontal="center" vertical="center" textRotation="255"/>
    </xf>
    <xf numFmtId="20" fontId="60" fillId="0" borderId="36" xfId="42" applyNumberFormat="1" applyFont="1" applyBorder="1" applyAlignment="1">
      <alignment vertical="center"/>
    </xf>
    <xf numFmtId="20" fontId="60" fillId="0" borderId="52" xfId="42" applyNumberFormat="1" applyFont="1" applyBorder="1" applyAlignment="1">
      <alignment vertical="center"/>
    </xf>
    <xf numFmtId="0" fontId="61" fillId="0" borderId="37" xfId="42" applyFont="1" applyBorder="1" applyAlignment="1">
      <alignment vertical="center" wrapText="1"/>
    </xf>
    <xf numFmtId="0" fontId="61" fillId="0" borderId="95" xfId="42" applyFont="1" applyBorder="1" applyAlignment="1">
      <alignment vertical="center" wrapText="1"/>
    </xf>
    <xf numFmtId="20" fontId="60" fillId="0" borderId="36" xfId="42" applyNumberFormat="1" applyFont="1" applyBorder="1" applyAlignment="1">
      <alignment horizontal="center" vertical="center"/>
    </xf>
    <xf numFmtId="20" fontId="60" fillId="0" borderId="22" xfId="42" applyNumberFormat="1" applyFont="1" applyBorder="1" applyAlignment="1">
      <alignment horizontal="center" vertical="center"/>
    </xf>
    <xf numFmtId="20" fontId="60" fillId="0" borderId="48" xfId="42" applyNumberFormat="1" applyFont="1" applyBorder="1" applyAlignment="1">
      <alignment horizontal="center" vertical="center" textRotation="255"/>
    </xf>
    <xf numFmtId="0" fontId="60" fillId="0" borderId="37" xfId="42" applyFont="1" applyBorder="1" applyAlignment="1">
      <alignment horizontal="center" vertical="center" wrapText="1"/>
    </xf>
    <xf numFmtId="0" fontId="61" fillId="0" borderId="37" xfId="42" applyFont="1" applyBorder="1" applyAlignment="1">
      <alignment horizontal="center" vertical="center"/>
    </xf>
    <xf numFmtId="0" fontId="79" fillId="0" borderId="36" xfId="42" applyFont="1" applyBorder="1" applyAlignment="1">
      <alignment horizontal="center" vertical="center"/>
    </xf>
    <xf numFmtId="0" fontId="79" fillId="0" borderId="22" xfId="42" applyFont="1" applyBorder="1" applyAlignment="1">
      <alignment horizontal="center" vertical="center"/>
    </xf>
    <xf numFmtId="0" fontId="79" fillId="0" borderId="13" xfId="42" applyFont="1" applyBorder="1" applyAlignment="1">
      <alignment horizontal="center" vertical="center"/>
    </xf>
    <xf numFmtId="0" fontId="79" fillId="0" borderId="14" xfId="42" applyFont="1" applyBorder="1" applyAlignment="1">
      <alignment horizontal="center" vertical="center"/>
    </xf>
    <xf numFmtId="0" fontId="81" fillId="0" borderId="46" xfId="42" applyFont="1" applyBorder="1" applyAlignment="1">
      <alignment horizontal="center" vertical="center"/>
    </xf>
    <xf numFmtId="0" fontId="80" fillId="0" borderId="36" xfId="42" applyFont="1" applyBorder="1" applyAlignment="1">
      <alignment horizontal="center" vertical="center"/>
    </xf>
    <xf numFmtId="0" fontId="80" fillId="0" borderId="22" xfId="42" applyFont="1" applyBorder="1" applyAlignment="1">
      <alignment horizontal="center" vertical="center"/>
    </xf>
    <xf numFmtId="0" fontId="80" fillId="0" borderId="52" xfId="42" applyFont="1" applyBorder="1" applyAlignment="1">
      <alignment horizontal="center" vertical="center"/>
    </xf>
    <xf numFmtId="0" fontId="80" fillId="0" borderId="13" xfId="42" applyFont="1" applyBorder="1" applyAlignment="1">
      <alignment horizontal="center" vertical="center"/>
    </xf>
    <xf numFmtId="0" fontId="80" fillId="0" borderId="14" xfId="42" applyFont="1" applyBorder="1" applyAlignment="1">
      <alignment horizontal="center" vertical="center"/>
    </xf>
    <xf numFmtId="0" fontId="80" fillId="0" borderId="24" xfId="42" applyFont="1" applyBorder="1" applyAlignment="1">
      <alignment horizontal="center" vertical="center"/>
    </xf>
    <xf numFmtId="0" fontId="80" fillId="0" borderId="46" xfId="42" applyFont="1" applyBorder="1" applyAlignment="1">
      <alignment horizontal="center" vertical="center"/>
    </xf>
    <xf numFmtId="0" fontId="32" fillId="0" borderId="26" xfId="42" applyFont="1" applyBorder="1" applyAlignment="1">
      <alignment horizontal="left" shrinkToFit="1"/>
    </xf>
    <xf numFmtId="0" fontId="27" fillId="0" borderId="0" xfId="42" applyFont="1" applyAlignment="1">
      <alignment horizontal="center"/>
    </xf>
    <xf numFmtId="0" fontId="9" fillId="0" borderId="0" xfId="42" applyFont="1" applyBorder="1" applyAlignment="1">
      <alignment horizontal="center"/>
    </xf>
    <xf numFmtId="0" fontId="26" fillId="0" borderId="92" xfId="42" applyFont="1" applyBorder="1" applyAlignment="1">
      <alignment horizontal="center" vertical="center"/>
    </xf>
    <xf numFmtId="0" fontId="26" fillId="0" borderId="11" xfId="42" applyFont="1" applyBorder="1" applyAlignment="1">
      <alignment horizontal="center" vertical="center"/>
    </xf>
    <xf numFmtId="0" fontId="37" fillId="0" borderId="30" xfId="42" applyFont="1" applyBorder="1" applyAlignment="1">
      <alignment horizontal="center" wrapText="1"/>
    </xf>
    <xf numFmtId="0" fontId="37" fillId="0" borderId="30" xfId="42" applyFont="1" applyBorder="1" applyAlignment="1">
      <alignment horizontal="center"/>
    </xf>
    <xf numFmtId="0" fontId="31" fillId="0" borderId="30" xfId="42" applyFont="1" applyBorder="1" applyAlignment="1">
      <alignment horizontal="center"/>
    </xf>
    <xf numFmtId="0" fontId="31" fillId="0" borderId="22" xfId="42" applyFont="1" applyBorder="1" applyAlignment="1">
      <alignment horizontal="center" vertical="top"/>
    </xf>
    <xf numFmtId="0" fontId="31" fillId="0" borderId="0" xfId="42" applyFont="1" applyBorder="1" applyAlignment="1">
      <alignment horizontal="center" vertical="center"/>
    </xf>
    <xf numFmtId="0" fontId="31" fillId="0" borderId="0" xfId="42" applyFont="1" applyBorder="1" applyAlignment="1">
      <alignment horizontal="center" vertical="center" shrinkToFit="1"/>
    </xf>
    <xf numFmtId="0" fontId="31" fillId="0" borderId="0" xfId="42" applyFont="1" applyBorder="1" applyAlignment="1">
      <alignment horizontal="right" vertical="center" shrinkToFit="1"/>
    </xf>
    <xf numFmtId="0" fontId="31" fillId="0" borderId="0" xfId="42" applyFont="1" applyBorder="1" applyAlignment="1">
      <alignment horizontal="left" vertical="center" shrinkToFit="1"/>
    </xf>
    <xf numFmtId="0" fontId="31" fillId="0" borderId="22" xfId="42" applyFont="1" applyBorder="1" applyAlignment="1">
      <alignment horizontal="center" vertical="center"/>
    </xf>
    <xf numFmtId="0" fontId="31" fillId="0" borderId="14" xfId="42" applyFont="1" applyBorder="1" applyAlignment="1">
      <alignment horizontal="center" vertical="center"/>
    </xf>
    <xf numFmtId="0" fontId="31" fillId="0" borderId="52" xfId="42" applyFont="1" applyBorder="1" applyAlignment="1">
      <alignment horizontal="center" vertical="top"/>
    </xf>
    <xf numFmtId="0" fontId="26" fillId="0" borderId="94" xfId="42" applyFont="1" applyBorder="1" applyAlignment="1">
      <alignment horizontal="center"/>
    </xf>
    <xf numFmtId="0" fontId="26" fillId="0" borderId="23" xfId="42" applyFont="1" applyBorder="1" applyAlignment="1">
      <alignment horizontal="center"/>
    </xf>
    <xf numFmtId="0" fontId="26" fillId="0" borderId="25" xfId="42" applyFont="1" applyBorder="1" applyAlignment="1">
      <alignment horizontal="center"/>
    </xf>
    <xf numFmtId="0" fontId="29" fillId="0" borderId="0" xfId="42" applyFont="1" applyBorder="1" applyAlignment="1">
      <alignment horizontal="center" vertical="center" shrinkToFit="1"/>
    </xf>
    <xf numFmtId="0" fontId="29" fillId="0" borderId="14" xfId="42" applyFont="1" applyBorder="1" applyAlignment="1">
      <alignment horizontal="center" vertical="center" shrinkToFit="1"/>
    </xf>
    <xf numFmtId="0" fontId="31" fillId="0" borderId="41" xfId="42" applyFont="1" applyBorder="1" applyAlignment="1">
      <alignment horizontal="center" vertical="center"/>
    </xf>
    <xf numFmtId="0" fontId="26" fillId="0" borderId="98" xfId="42" applyFont="1" applyBorder="1" applyAlignment="1">
      <alignment horizontal="center" vertical="center"/>
    </xf>
    <xf numFmtId="0" fontId="29" fillId="0" borderId="41" xfId="42" applyFont="1" applyBorder="1" applyAlignment="1">
      <alignment horizontal="center" vertical="center" shrinkToFit="1"/>
    </xf>
    <xf numFmtId="0" fontId="26" fillId="0" borderId="42" xfId="42" applyFont="1" applyBorder="1" applyAlignment="1">
      <alignment horizontal="center" vertical="center"/>
    </xf>
    <xf numFmtId="0" fontId="26" fillId="0" borderId="0" xfId="42" applyFont="1" applyBorder="1" applyAlignment="1">
      <alignment vertical="center"/>
    </xf>
    <xf numFmtId="0" fontId="0" fillId="0" borderId="0" xfId="0" applyAlignment="1">
      <alignment vertical="center"/>
    </xf>
    <xf numFmtId="0" fontId="26" fillId="28" borderId="50" xfId="42" applyFont="1" applyFill="1" applyBorder="1" applyAlignment="1">
      <alignment horizontal="center" vertical="center"/>
    </xf>
    <xf numFmtId="0" fontId="26" fillId="28" borderId="49" xfId="42" applyFont="1" applyFill="1" applyBorder="1" applyAlignment="1">
      <alignment horizontal="center" vertical="center"/>
    </xf>
    <xf numFmtId="0" fontId="26" fillId="0" borderId="49" xfId="42" applyFont="1" applyBorder="1" applyAlignment="1">
      <alignment horizontal="center" vertical="center"/>
    </xf>
    <xf numFmtId="0" fontId="26" fillId="28" borderId="115" xfId="42" applyFont="1" applyFill="1" applyBorder="1" applyAlignment="1">
      <alignment horizontal="center" vertical="center"/>
    </xf>
    <xf numFmtId="0" fontId="26" fillId="28" borderId="51" xfId="42" applyFont="1" applyFill="1" applyBorder="1" applyAlignment="1">
      <alignment horizontal="center" vertical="center"/>
    </xf>
    <xf numFmtId="0" fontId="26" fillId="28" borderId="116" xfId="42" applyFont="1" applyFill="1" applyBorder="1" applyAlignment="1">
      <alignment horizontal="center" vertical="center"/>
    </xf>
    <xf numFmtId="0" fontId="26" fillId="0" borderId="49" xfId="0" applyFont="1" applyBorder="1" applyAlignment="1">
      <alignment horizontal="center" vertical="center"/>
    </xf>
    <xf numFmtId="0" fontId="26" fillId="0" borderId="114" xfId="0" applyFont="1" applyBorder="1" applyAlignment="1">
      <alignment horizontal="center" vertical="center"/>
    </xf>
    <xf numFmtId="0" fontId="26" fillId="0" borderId="46" xfId="42" applyFont="1" applyBorder="1" applyAlignment="1">
      <alignment horizontal="right" vertical="center"/>
    </xf>
    <xf numFmtId="0" fontId="26" fillId="0" borderId="113" xfId="42" applyFont="1" applyBorder="1" applyAlignment="1">
      <alignment horizontal="right" vertical="center"/>
    </xf>
    <xf numFmtId="0" fontId="26" fillId="28" borderId="118" xfId="42" applyFont="1" applyFill="1" applyBorder="1" applyAlignment="1">
      <alignment horizontal="left" vertical="center"/>
    </xf>
    <xf numFmtId="0" fontId="26" fillId="28" borderId="119" xfId="42" applyFont="1" applyFill="1" applyBorder="1" applyAlignment="1">
      <alignment horizontal="left" vertical="center"/>
    </xf>
    <xf numFmtId="0" fontId="26" fillId="0" borderId="119" xfId="42" applyFont="1" applyBorder="1" applyAlignment="1">
      <alignment horizontal="center" vertical="center"/>
    </xf>
    <xf numFmtId="0" fontId="26" fillId="0" borderId="119" xfId="42" applyFont="1" applyBorder="1" applyAlignment="1">
      <alignment horizontal="right" vertical="center"/>
    </xf>
    <xf numFmtId="0" fontId="26" fillId="28" borderId="109" xfId="42" applyFont="1" applyFill="1" applyBorder="1" applyAlignment="1">
      <alignment horizontal="left" vertical="center"/>
    </xf>
    <xf numFmtId="0" fontId="26" fillId="28" borderId="111" xfId="42" applyFont="1" applyFill="1" applyBorder="1" applyAlignment="1">
      <alignment horizontal="left" vertical="center"/>
    </xf>
    <xf numFmtId="0" fontId="26" fillId="28" borderId="110" xfId="42" applyFont="1" applyFill="1" applyBorder="1" applyAlignment="1">
      <alignment horizontal="left" vertical="center"/>
    </xf>
    <xf numFmtId="0" fontId="26" fillId="0" borderId="126" xfId="42" applyFont="1" applyBorder="1" applyAlignment="1">
      <alignment horizontal="right" vertical="center"/>
    </xf>
    <xf numFmtId="0" fontId="26" fillId="28" borderId="47" xfId="42" applyFont="1" applyFill="1" applyBorder="1" applyAlignment="1">
      <alignment horizontal="left" vertical="center"/>
    </xf>
    <xf numFmtId="0" fontId="26" fillId="28" borderId="46" xfId="42" applyFont="1" applyFill="1" applyBorder="1" applyAlignment="1">
      <alignment horizontal="left" vertical="center"/>
    </xf>
    <xf numFmtId="0" fontId="26" fillId="0" borderId="46" xfId="42" applyFont="1" applyBorder="1" applyAlignment="1">
      <alignment horizontal="center" vertical="center"/>
    </xf>
    <xf numFmtId="0" fontId="26" fillId="28" borderId="62" xfId="42" applyFont="1" applyFill="1" applyBorder="1" applyAlignment="1">
      <alignment horizontal="left" vertical="center"/>
    </xf>
    <xf numFmtId="0" fontId="26" fillId="28" borderId="23" xfId="42" applyFont="1" applyFill="1" applyBorder="1" applyAlignment="1">
      <alignment horizontal="left" vertical="center"/>
    </xf>
    <xf numFmtId="0" fontId="26" fillId="28" borderId="25" xfId="42" applyFont="1" applyFill="1" applyBorder="1" applyAlignment="1">
      <alignment horizontal="left" vertical="center"/>
    </xf>
    <xf numFmtId="0" fontId="26" fillId="0" borderId="0" xfId="42" applyFont="1" applyBorder="1" applyAlignment="1">
      <alignment vertical="top"/>
    </xf>
    <xf numFmtId="0" fontId="65" fillId="0" borderId="62" xfId="42" applyNumberFormat="1" applyFont="1" applyFill="1" applyBorder="1" applyAlignment="1">
      <alignment horizontal="center" vertical="center" shrinkToFit="1"/>
    </xf>
    <xf numFmtId="0" fontId="65" fillId="0" borderId="23" xfId="42" applyNumberFormat="1" applyFont="1" applyFill="1" applyBorder="1" applyAlignment="1">
      <alignment horizontal="center" vertical="center" shrinkToFit="1"/>
    </xf>
    <xf numFmtId="0" fontId="65" fillId="0" borderId="25" xfId="42" applyNumberFormat="1" applyFont="1" applyFill="1" applyBorder="1" applyAlignment="1">
      <alignment horizontal="center" vertical="center" shrinkToFit="1"/>
    </xf>
    <xf numFmtId="0" fontId="64" fillId="0" borderId="13" xfId="42" applyFont="1" applyFill="1" applyBorder="1" applyAlignment="1">
      <alignment horizontal="left" vertical="center" shrinkToFit="1"/>
    </xf>
    <xf numFmtId="0" fontId="64" fillId="0" borderId="14" xfId="42" applyFont="1" applyFill="1" applyBorder="1" applyAlignment="1">
      <alignment horizontal="left" vertical="center" shrinkToFit="1"/>
    </xf>
    <xf numFmtId="0" fontId="64" fillId="0" borderId="24" xfId="42" applyFont="1" applyFill="1" applyBorder="1" applyAlignment="1">
      <alignment horizontal="left" vertical="center" shrinkToFit="1"/>
    </xf>
    <xf numFmtId="0" fontId="64" fillId="0" borderId="101" xfId="42" applyFont="1" applyFill="1" applyBorder="1" applyAlignment="1">
      <alignment horizontal="center" vertical="center" shrinkToFit="1"/>
    </xf>
    <xf numFmtId="0" fontId="64" fillId="0" borderId="102" xfId="42" applyFont="1" applyFill="1" applyBorder="1" applyAlignment="1">
      <alignment horizontal="center" vertical="center" shrinkToFit="1"/>
    </xf>
    <xf numFmtId="0" fontId="64" fillId="0" borderId="103" xfId="42" applyFont="1" applyFill="1" applyBorder="1" applyAlignment="1">
      <alignment horizontal="center" vertical="center" shrinkToFit="1"/>
    </xf>
    <xf numFmtId="0" fontId="65" fillId="0" borderId="62" xfId="42" applyNumberFormat="1" applyFont="1" applyFill="1" applyBorder="1" applyAlignment="1">
      <alignment horizontal="center" vertical="center" justifyLastLine="1"/>
    </xf>
    <xf numFmtId="0" fontId="65" fillId="0" borderId="23" xfId="42" applyNumberFormat="1" applyFont="1" applyFill="1" applyBorder="1" applyAlignment="1">
      <alignment horizontal="center" vertical="center" justifyLastLine="1"/>
    </xf>
    <xf numFmtId="0" fontId="65" fillId="0" borderId="45" xfId="42" applyNumberFormat="1" applyFont="1" applyFill="1" applyBorder="1" applyAlignment="1">
      <alignment horizontal="center" vertical="center" justifyLastLine="1"/>
    </xf>
    <xf numFmtId="0" fontId="35" fillId="0" borderId="94" xfId="42" applyNumberFormat="1" applyFont="1" applyFill="1" applyBorder="1" applyAlignment="1">
      <alignment horizontal="center" vertical="center" justifyLastLine="1"/>
    </xf>
    <xf numFmtId="0" fontId="65" fillId="0" borderId="62" xfId="42" applyFont="1" applyFill="1" applyBorder="1" applyAlignment="1">
      <alignment horizontal="center" vertical="center" shrinkToFit="1"/>
    </xf>
    <xf numFmtId="0" fontId="65" fillId="0" borderId="23" xfId="42" applyFont="1" applyFill="1" applyBorder="1" applyAlignment="1">
      <alignment horizontal="center" vertical="center" shrinkToFit="1"/>
    </xf>
    <xf numFmtId="0" fontId="65" fillId="0" borderId="25" xfId="42" applyFont="1" applyFill="1" applyBorder="1" applyAlignment="1">
      <alignment horizontal="center" vertical="center" shrinkToFit="1"/>
    </xf>
    <xf numFmtId="0" fontId="65" fillId="0" borderId="94" xfId="42" applyFont="1" applyFill="1" applyBorder="1" applyAlignment="1">
      <alignment horizontal="center" vertical="center" shrinkToFit="1"/>
    </xf>
    <xf numFmtId="0" fontId="65" fillId="0" borderId="45" xfId="42" applyFont="1" applyFill="1" applyBorder="1" applyAlignment="1">
      <alignment horizontal="center" vertical="center" shrinkToFit="1"/>
    </xf>
    <xf numFmtId="0" fontId="117" fillId="0" borderId="62" xfId="42" applyFont="1" applyFill="1" applyBorder="1" applyAlignment="1">
      <alignment horizontal="center" vertical="center" shrinkToFit="1"/>
    </xf>
    <xf numFmtId="0" fontId="117" fillId="0" borderId="23" xfId="42" applyFont="1" applyFill="1" applyBorder="1" applyAlignment="1">
      <alignment horizontal="center" vertical="center" shrinkToFit="1"/>
    </xf>
    <xf numFmtId="0" fontId="117" fillId="0" borderId="45" xfId="42" applyFont="1" applyFill="1" applyBorder="1" applyAlignment="1">
      <alignment horizontal="center" vertical="center" shrinkToFit="1"/>
    </xf>
    <xf numFmtId="0" fontId="117" fillId="0" borderId="94" xfId="42" applyFont="1" applyFill="1" applyBorder="1" applyAlignment="1">
      <alignment horizontal="center" vertical="center" shrinkToFit="1"/>
    </xf>
    <xf numFmtId="176" fontId="65" fillId="0" borderId="74" xfId="42" applyNumberFormat="1" applyFont="1" applyFill="1" applyBorder="1" applyAlignment="1">
      <alignment horizontal="center" vertical="center" shrinkToFit="1"/>
    </xf>
    <xf numFmtId="176" fontId="65" fillId="0" borderId="75" xfId="42" applyNumberFormat="1" applyFont="1" applyFill="1" applyBorder="1" applyAlignment="1">
      <alignment horizontal="center" vertical="center" shrinkToFit="1"/>
    </xf>
    <xf numFmtId="176" fontId="65" fillId="0" borderId="106" xfId="42" applyNumberFormat="1" applyFont="1" applyFill="1" applyBorder="1" applyAlignment="1">
      <alignment horizontal="center" vertical="center" shrinkToFit="1"/>
    </xf>
    <xf numFmtId="176" fontId="65" fillId="0" borderId="107" xfId="42" applyNumberFormat="1" applyFont="1" applyFill="1" applyBorder="1" applyAlignment="1">
      <alignment horizontal="center" vertical="center" shrinkToFit="1"/>
    </xf>
    <xf numFmtId="176" fontId="117" fillId="0" borderId="108" xfId="42" applyNumberFormat="1" applyFont="1" applyFill="1" applyBorder="1" applyAlignment="1">
      <alignment horizontal="center" vertical="center" shrinkToFit="1"/>
    </xf>
    <xf numFmtId="176" fontId="117" fillId="0" borderId="75" xfId="42" applyNumberFormat="1" applyFont="1" applyFill="1" applyBorder="1" applyAlignment="1">
      <alignment horizontal="center" vertical="center" shrinkToFit="1"/>
    </xf>
    <xf numFmtId="0" fontId="119" fillId="0" borderId="36" xfId="42" applyFont="1" applyFill="1" applyBorder="1" applyAlignment="1">
      <alignment horizontal="center" vertical="center"/>
    </xf>
    <xf numFmtId="0" fontId="119" fillId="0" borderId="149" xfId="42" applyFont="1" applyFill="1" applyBorder="1" applyAlignment="1">
      <alignment horizontal="center" vertical="center"/>
    </xf>
    <xf numFmtId="0" fontId="119" fillId="0" borderId="10" xfId="42" applyFont="1" applyFill="1" applyBorder="1" applyAlignment="1">
      <alignment horizontal="center" vertical="center"/>
    </xf>
    <xf numFmtId="0" fontId="119" fillId="0" borderId="77" xfId="42" applyFont="1" applyFill="1" applyBorder="1" applyAlignment="1">
      <alignment horizontal="center" vertical="center"/>
    </xf>
    <xf numFmtId="0" fontId="119" fillId="0" borderId="13" xfId="42" applyFont="1" applyFill="1" applyBorder="1" applyAlignment="1">
      <alignment horizontal="center" vertical="center"/>
    </xf>
    <xf numFmtId="0" fontId="119" fillId="0" borderId="80" xfId="42" applyFont="1" applyFill="1" applyBorder="1" applyAlignment="1">
      <alignment horizontal="center" vertical="center"/>
    </xf>
    <xf numFmtId="0" fontId="116" fillId="0" borderId="36" xfId="42" applyFont="1" applyFill="1" applyBorder="1" applyAlignment="1">
      <alignment horizontal="center" vertical="center" textRotation="255" wrapText="1" shrinkToFit="1"/>
    </xf>
    <xf numFmtId="0" fontId="116" fillId="0" borderId="22" xfId="42" applyFont="1" applyFill="1" applyBorder="1" applyAlignment="1">
      <alignment horizontal="center" vertical="center" textRotation="255" wrapText="1" shrinkToFit="1"/>
    </xf>
    <xf numFmtId="0" fontId="116" fillId="0" borderId="52" xfId="42" applyFont="1" applyFill="1" applyBorder="1" applyAlignment="1">
      <alignment horizontal="center" vertical="center" textRotation="255" wrapText="1" shrinkToFit="1"/>
    </xf>
    <xf numFmtId="0" fontId="116" fillId="0" borderId="10" xfId="42" applyFont="1" applyFill="1" applyBorder="1" applyAlignment="1">
      <alignment horizontal="center" vertical="center" textRotation="255" wrapText="1" shrinkToFit="1"/>
    </xf>
    <xf numFmtId="0" fontId="116" fillId="0" borderId="0" xfId="42" applyFont="1" applyFill="1" applyBorder="1" applyAlignment="1">
      <alignment horizontal="center" vertical="center" textRotation="255" wrapText="1" shrinkToFit="1"/>
    </xf>
    <xf numFmtId="0" fontId="116" fillId="0" borderId="11" xfId="42" applyFont="1" applyFill="1" applyBorder="1" applyAlignment="1">
      <alignment horizontal="center" vertical="center" textRotation="255" wrapText="1" shrinkToFit="1"/>
    </xf>
    <xf numFmtId="0" fontId="116" fillId="0" borderId="13" xfId="42" applyFont="1" applyFill="1" applyBorder="1" applyAlignment="1">
      <alignment horizontal="center" vertical="center" textRotation="255" wrapText="1" shrinkToFit="1"/>
    </xf>
    <xf numFmtId="0" fontId="116" fillId="0" borderId="14" xfId="42" applyFont="1" applyFill="1" applyBorder="1" applyAlignment="1">
      <alignment horizontal="center" vertical="center" textRotation="255" wrapText="1" shrinkToFit="1"/>
    </xf>
    <xf numFmtId="0" fontId="116" fillId="0" borderId="24" xfId="42" applyFont="1" applyFill="1" applyBorder="1" applyAlignment="1">
      <alignment horizontal="center" vertical="center" textRotation="255" wrapText="1" shrinkToFit="1"/>
    </xf>
    <xf numFmtId="0" fontId="62" fillId="0" borderId="36" xfId="42" applyNumberFormat="1" applyFont="1" applyFill="1" applyBorder="1" applyAlignment="1">
      <alignment horizontal="center" vertical="center" shrinkToFit="1"/>
    </xf>
    <xf numFmtId="0" fontId="62" fillId="0" borderId="22" xfId="42" applyNumberFormat="1" applyFont="1" applyFill="1" applyBorder="1" applyAlignment="1">
      <alignment horizontal="center" vertical="center" shrinkToFit="1"/>
    </xf>
    <xf numFmtId="0" fontId="62" fillId="0" borderId="10" xfId="42" applyNumberFormat="1" applyFont="1" applyFill="1" applyBorder="1" applyAlignment="1">
      <alignment horizontal="center" vertical="center" shrinkToFit="1"/>
    </xf>
    <xf numFmtId="0" fontId="62" fillId="0" borderId="0" xfId="42" applyNumberFormat="1" applyFont="1" applyFill="1" applyBorder="1" applyAlignment="1">
      <alignment horizontal="center" vertical="center" shrinkToFit="1"/>
    </xf>
    <xf numFmtId="0" fontId="62" fillId="0" borderId="13" xfId="42" applyNumberFormat="1" applyFont="1" applyFill="1" applyBorder="1" applyAlignment="1">
      <alignment horizontal="center" vertical="center" shrinkToFit="1"/>
    </xf>
    <xf numFmtId="0" fontId="62" fillId="0" borderId="14" xfId="42" applyNumberFormat="1" applyFont="1" applyFill="1" applyBorder="1" applyAlignment="1">
      <alignment horizontal="center" vertical="center" shrinkToFit="1"/>
    </xf>
    <xf numFmtId="0" fontId="118" fillId="0" borderId="36" xfId="42" applyFont="1" applyFill="1" applyBorder="1" applyAlignment="1">
      <alignment horizontal="center" vertical="center" shrinkToFit="1"/>
    </xf>
    <xf numFmtId="0" fontId="118" fillId="0" borderId="22" xfId="42" applyFont="1" applyFill="1" applyBorder="1" applyAlignment="1">
      <alignment horizontal="center" vertical="center" shrinkToFit="1"/>
    </xf>
    <xf numFmtId="49" fontId="62" fillId="0" borderId="23" xfId="42" applyNumberFormat="1" applyFont="1" applyFill="1" applyBorder="1" applyAlignment="1">
      <alignment horizontal="center" vertical="center" shrinkToFit="1"/>
    </xf>
    <xf numFmtId="49" fontId="62" fillId="0" borderId="25" xfId="42" applyNumberFormat="1" applyFont="1" applyFill="1" applyBorder="1" applyAlignment="1">
      <alignment horizontal="center" vertical="center" shrinkToFit="1"/>
    </xf>
    <xf numFmtId="0" fontId="62" fillId="0" borderId="10" xfId="42" applyFont="1" applyFill="1" applyBorder="1" applyAlignment="1">
      <alignment horizontal="center" vertical="center" shrinkToFit="1"/>
    </xf>
    <xf numFmtId="0" fontId="62" fillId="0" borderId="0" xfId="42" applyFont="1" applyFill="1" applyBorder="1" applyAlignment="1">
      <alignment horizontal="center" vertical="center" shrinkToFit="1"/>
    </xf>
    <xf numFmtId="0" fontId="62" fillId="0" borderId="0" xfId="42" applyFont="1" applyFill="1" applyBorder="1" applyAlignment="1">
      <alignment horizontal="center" vertical="center"/>
    </xf>
    <xf numFmtId="0" fontId="118" fillId="0" borderId="13" xfId="42" applyNumberFormat="1" applyFont="1" applyBorder="1" applyAlignment="1">
      <alignment horizontal="center" vertical="center" shrinkToFit="1"/>
    </xf>
    <xf numFmtId="0" fontId="118" fillId="0" borderId="14" xfId="42" applyNumberFormat="1" applyFont="1" applyBorder="1" applyAlignment="1">
      <alignment horizontal="center" vertical="center" shrinkToFit="1"/>
    </xf>
    <xf numFmtId="0" fontId="0" fillId="0" borderId="24" xfId="42" applyFont="1" applyBorder="1" applyAlignment="1">
      <alignment horizontal="center" vertical="center"/>
    </xf>
    <xf numFmtId="49" fontId="62" fillId="0" borderId="62" xfId="42" applyNumberFormat="1" applyFont="1" applyFill="1" applyBorder="1" applyAlignment="1">
      <alignment horizontal="center" vertical="center" shrinkToFit="1"/>
    </xf>
    <xf numFmtId="49" fontId="43" fillId="0" borderId="23" xfId="42" applyNumberFormat="1" applyFont="1" applyFill="1" applyBorder="1" applyAlignment="1">
      <alignment horizontal="center" vertical="center" shrinkToFit="1"/>
    </xf>
    <xf numFmtId="49" fontId="66" fillId="0" borderId="36" xfId="42" applyNumberFormat="1" applyFont="1" applyBorder="1" applyAlignment="1">
      <alignment horizontal="center" vertical="center"/>
    </xf>
    <xf numFmtId="49" fontId="66" fillId="0" borderId="22" xfId="42" applyNumberFormat="1" applyFont="1" applyBorder="1" applyAlignment="1">
      <alignment horizontal="center" vertical="center"/>
    </xf>
    <xf numFmtId="49" fontId="66" fillId="0" borderId="10" xfId="42" applyNumberFormat="1" applyFont="1" applyBorder="1" applyAlignment="1">
      <alignment horizontal="center" vertical="center"/>
    </xf>
    <xf numFmtId="49" fontId="66" fillId="0" borderId="0" xfId="42" applyNumberFormat="1" applyFont="1" applyBorder="1" applyAlignment="1">
      <alignment horizontal="center" vertical="center"/>
    </xf>
    <xf numFmtId="49" fontId="66" fillId="0" borderId="13" xfId="42" applyNumberFormat="1" applyFont="1" applyBorder="1" applyAlignment="1">
      <alignment horizontal="center" vertical="center"/>
    </xf>
    <xf numFmtId="49" fontId="66" fillId="0" borderId="14" xfId="42" applyNumberFormat="1" applyFont="1" applyBorder="1" applyAlignment="1">
      <alignment horizontal="center" vertical="center"/>
    </xf>
    <xf numFmtId="0" fontId="0" fillId="0" borderId="22" xfId="42" applyFont="1" applyBorder="1" applyAlignment="1">
      <alignment horizontal="center" vertical="center"/>
    </xf>
    <xf numFmtId="0" fontId="0" fillId="0" borderId="0" xfId="42" applyFont="1" applyBorder="1" applyAlignment="1">
      <alignment horizontal="center" vertical="center"/>
    </xf>
    <xf numFmtId="49" fontId="66" fillId="0" borderId="52" xfId="42" applyNumberFormat="1" applyFont="1" applyBorder="1" applyAlignment="1">
      <alignment horizontal="center" vertical="center"/>
    </xf>
    <xf numFmtId="49" fontId="66" fillId="0" borderId="11" xfId="42" applyNumberFormat="1" applyFont="1" applyBorder="1" applyAlignment="1">
      <alignment horizontal="center" vertical="center"/>
    </xf>
    <xf numFmtId="49" fontId="66" fillId="0" borderId="24" xfId="42" applyNumberFormat="1" applyFont="1" applyBorder="1" applyAlignment="1">
      <alignment horizontal="center" vertical="center"/>
    </xf>
    <xf numFmtId="0" fontId="62" fillId="0" borderId="62" xfId="42" applyFont="1" applyFill="1" applyBorder="1" applyAlignment="1">
      <alignment vertical="center" shrinkToFit="1"/>
    </xf>
    <xf numFmtId="0" fontId="62" fillId="0" borderId="23" xfId="42" applyFont="1" applyFill="1" applyBorder="1" applyAlignment="1">
      <alignment vertical="center" shrinkToFit="1"/>
    </xf>
    <xf numFmtId="0" fontId="62" fillId="0" borderId="25" xfId="42" applyFont="1" applyFill="1" applyBorder="1" applyAlignment="1">
      <alignment vertical="center" shrinkToFit="1"/>
    </xf>
    <xf numFmtId="0" fontId="62" fillId="0" borderId="62" xfId="42" applyNumberFormat="1" applyFont="1" applyFill="1" applyBorder="1" applyAlignment="1">
      <alignment horizontal="center" vertical="center" shrinkToFit="1"/>
    </xf>
    <xf numFmtId="0" fontId="62" fillId="0" borderId="23" xfId="42" applyNumberFormat="1" applyFont="1" applyFill="1" applyBorder="1" applyAlignment="1">
      <alignment horizontal="center" vertical="center" shrinkToFit="1"/>
    </xf>
    <xf numFmtId="0" fontId="118" fillId="0" borderId="22" xfId="42" applyFont="1" applyFill="1" applyBorder="1" applyAlignment="1">
      <alignment horizontal="center" vertical="center"/>
    </xf>
    <xf numFmtId="0" fontId="63" fillId="0" borderId="62" xfId="42" applyNumberFormat="1" applyFont="1" applyFill="1" applyBorder="1" applyAlignment="1">
      <alignment horizontal="center" vertical="center" shrinkToFit="1"/>
    </xf>
    <xf numFmtId="0" fontId="63" fillId="0" borderId="23" xfId="42" applyNumberFormat="1" applyFont="1" applyFill="1" applyBorder="1" applyAlignment="1">
      <alignment horizontal="center" vertical="center" shrinkToFit="1"/>
    </xf>
    <xf numFmtId="0" fontId="63" fillId="0" borderId="25" xfId="42" applyNumberFormat="1" applyFont="1" applyFill="1" applyBorder="1" applyAlignment="1">
      <alignment horizontal="center" vertical="center" shrinkToFit="1"/>
    </xf>
    <xf numFmtId="0" fontId="62" fillId="0" borderId="13" xfId="42" applyFont="1" applyFill="1" applyBorder="1" applyAlignment="1">
      <alignment horizontal="center" vertical="center" shrinkToFit="1"/>
    </xf>
    <xf numFmtId="0" fontId="62" fillId="0" borderId="14" xfId="42" applyFont="1" applyFill="1" applyBorder="1" applyAlignment="1">
      <alignment horizontal="center" vertical="center" shrinkToFit="1"/>
    </xf>
    <xf numFmtId="0" fontId="62" fillId="0" borderId="14" xfId="42" applyFont="1" applyFill="1" applyBorder="1" applyAlignment="1">
      <alignment horizontal="center" vertical="center"/>
    </xf>
    <xf numFmtId="0" fontId="62" fillId="0" borderId="36" xfId="42" applyFont="1" applyFill="1" applyBorder="1" applyAlignment="1">
      <alignment horizontal="center" vertical="center" shrinkToFit="1"/>
    </xf>
    <xf numFmtId="0" fontId="62" fillId="0" borderId="22" xfId="42" applyFont="1" applyFill="1" applyBorder="1" applyAlignment="1">
      <alignment horizontal="center" vertical="center" shrinkToFit="1"/>
    </xf>
    <xf numFmtId="0" fontId="62" fillId="0" borderId="22" xfId="42" applyFont="1" applyFill="1" applyBorder="1" applyAlignment="1">
      <alignment horizontal="center" vertical="center"/>
    </xf>
    <xf numFmtId="0" fontId="62" fillId="0" borderId="13" xfId="42" applyNumberFormat="1" applyFont="1" applyBorder="1" applyAlignment="1">
      <alignment horizontal="center" vertical="center" shrinkToFit="1"/>
    </xf>
    <xf numFmtId="0" fontId="62" fillId="0" borderId="14" xfId="42" applyNumberFormat="1" applyFont="1" applyBorder="1" applyAlignment="1">
      <alignment horizontal="center" vertical="center" shrinkToFit="1"/>
    </xf>
    <xf numFmtId="0" fontId="66" fillId="0" borderId="36" xfId="42" applyFont="1" applyFill="1" applyBorder="1" applyAlignment="1">
      <alignment horizontal="center" vertical="center"/>
    </xf>
    <xf numFmtId="0" fontId="66" fillId="0" borderId="149" xfId="42" applyFont="1" applyFill="1" applyBorder="1" applyAlignment="1">
      <alignment horizontal="center" vertical="center"/>
    </xf>
    <xf numFmtId="0" fontId="66" fillId="0" borderId="10" xfId="42" applyFont="1" applyFill="1" applyBorder="1" applyAlignment="1">
      <alignment horizontal="center" vertical="center"/>
    </xf>
    <xf numFmtId="0" fontId="66" fillId="0" borderId="77" xfId="42" applyFont="1" applyFill="1" applyBorder="1" applyAlignment="1">
      <alignment horizontal="center" vertical="center"/>
    </xf>
    <xf numFmtId="0" fontId="66" fillId="0" borderId="13" xfId="42" applyFont="1" applyFill="1" applyBorder="1" applyAlignment="1">
      <alignment horizontal="center" vertical="center"/>
    </xf>
    <xf numFmtId="0" fontId="66" fillId="0" borderId="80" xfId="42" applyFont="1" applyFill="1" applyBorder="1" applyAlignment="1">
      <alignment horizontal="center" vertical="center"/>
    </xf>
    <xf numFmtId="0" fontId="62" fillId="0" borderId="36" xfId="42" applyFont="1" applyBorder="1" applyAlignment="1">
      <alignment horizontal="left" vertical="top" wrapText="1"/>
    </xf>
    <xf numFmtId="0" fontId="62" fillId="0" borderId="22" xfId="42" applyFont="1" applyBorder="1" applyAlignment="1">
      <alignment horizontal="left" vertical="top" wrapText="1"/>
    </xf>
    <xf numFmtId="0" fontId="62" fillId="0" borderId="52" xfId="42" applyFont="1" applyBorder="1" applyAlignment="1">
      <alignment horizontal="left" vertical="top" wrapText="1"/>
    </xf>
    <xf numFmtId="0" fontId="62" fillId="0" borderId="10" xfId="42" applyFont="1" applyBorder="1" applyAlignment="1">
      <alignment horizontal="left" vertical="top" wrapText="1"/>
    </xf>
    <xf numFmtId="0" fontId="62" fillId="0" borderId="0" xfId="42" applyFont="1" applyBorder="1" applyAlignment="1">
      <alignment horizontal="left" vertical="top" wrapText="1"/>
    </xf>
    <xf numFmtId="0" fontId="62" fillId="0" borderId="11" xfId="42" applyFont="1" applyBorder="1" applyAlignment="1">
      <alignment horizontal="left" vertical="top" wrapText="1"/>
    </xf>
    <xf numFmtId="0" fontId="62" fillId="0" borderId="13" xfId="42" applyFont="1" applyBorder="1" applyAlignment="1">
      <alignment horizontal="left" vertical="top" wrapText="1"/>
    </xf>
    <xf numFmtId="0" fontId="62" fillId="0" borderId="14" xfId="42" applyFont="1" applyBorder="1" applyAlignment="1">
      <alignment horizontal="left" vertical="top" wrapText="1"/>
    </xf>
    <xf numFmtId="0" fontId="62" fillId="0" borderId="24" xfId="42" applyFont="1" applyBorder="1" applyAlignment="1">
      <alignment horizontal="left" vertical="top" wrapText="1"/>
    </xf>
    <xf numFmtId="0" fontId="62" fillId="0" borderId="25" xfId="42" applyNumberFormat="1" applyFont="1" applyFill="1" applyBorder="1" applyAlignment="1">
      <alignment horizontal="center" vertical="center" shrinkToFit="1"/>
    </xf>
    <xf numFmtId="0" fontId="26" fillId="0" borderId="30" xfId="0" applyFont="1" applyFill="1" applyBorder="1" applyAlignment="1">
      <alignment horizontal="center" vertical="center"/>
    </xf>
    <xf numFmtId="0" fontId="26" fillId="0" borderId="41" xfId="0" applyFont="1" applyFill="1" applyBorder="1" applyAlignment="1">
      <alignment horizontal="center" vertical="center"/>
    </xf>
    <xf numFmtId="0" fontId="51" fillId="0" borderId="69" xfId="0" applyFont="1" applyFill="1" applyBorder="1" applyAlignment="1">
      <alignment horizontal="center" vertical="center"/>
    </xf>
    <xf numFmtId="0" fontId="63" fillId="0" borderId="41" xfId="52" applyFont="1" applyBorder="1" applyAlignment="1">
      <alignment horizontal="right" vertical="center"/>
    </xf>
    <xf numFmtId="0" fontId="64" fillId="0" borderId="147" xfId="52" applyFont="1" applyBorder="1" applyAlignment="1">
      <alignment horizontal="center" vertical="center"/>
    </xf>
    <xf numFmtId="0" fontId="64" fillId="0" borderId="140" xfId="52" applyFont="1" applyBorder="1" applyAlignment="1">
      <alignment horizontal="center" vertical="center"/>
    </xf>
    <xf numFmtId="0" fontId="64" fillId="0" borderId="141" xfId="52" applyFont="1" applyBorder="1" applyAlignment="1">
      <alignment horizontal="center" vertical="center"/>
    </xf>
    <xf numFmtId="0" fontId="64" fillId="0" borderId="142" xfId="52" applyFont="1" applyBorder="1" applyAlignment="1">
      <alignment horizontal="center" vertical="center"/>
    </xf>
    <xf numFmtId="0" fontId="106" fillId="0" borderId="140" xfId="52" applyFont="1" applyBorder="1" applyAlignment="1">
      <alignment horizontal="center" vertical="center"/>
    </xf>
    <xf numFmtId="0" fontId="106" fillId="0" borderId="141" xfId="52" applyFont="1" applyBorder="1" applyAlignment="1">
      <alignment horizontal="center" vertical="center"/>
    </xf>
    <xf numFmtId="0" fontId="107" fillId="0" borderId="141" xfId="52" applyFont="1" applyBorder="1" applyAlignment="1">
      <alignment horizontal="center" vertical="center"/>
    </xf>
    <xf numFmtId="0" fontId="62" fillId="31" borderId="62" xfId="52" applyFont="1" applyFill="1" applyBorder="1" applyAlignment="1">
      <alignment horizontal="center" vertical="center"/>
    </xf>
    <xf numFmtId="0" fontId="62" fillId="31" borderId="23" xfId="52" applyFont="1" applyFill="1" applyBorder="1" applyAlignment="1">
      <alignment horizontal="center" vertical="center"/>
    </xf>
    <xf numFmtId="0" fontId="62" fillId="31" borderId="25" xfId="52" applyFont="1" applyFill="1" applyBorder="1" applyAlignment="1">
      <alignment horizontal="center" vertical="center"/>
    </xf>
    <xf numFmtId="0" fontId="62" fillId="0" borderId="62" xfId="52" applyFont="1" applyFill="1" applyBorder="1" applyAlignment="1">
      <alignment horizontal="center" vertical="center"/>
    </xf>
    <xf numFmtId="0" fontId="62" fillId="0" borderId="23" xfId="52" applyFont="1" applyFill="1" applyBorder="1" applyAlignment="1">
      <alignment horizontal="center" vertical="center"/>
    </xf>
    <xf numFmtId="0" fontId="62" fillId="0" borderId="45" xfId="52" applyFont="1" applyFill="1" applyBorder="1" applyAlignment="1">
      <alignment horizontal="center" vertical="center"/>
    </xf>
    <xf numFmtId="0" fontId="109" fillId="0" borderId="23" xfId="52" applyFont="1" applyBorder="1" applyAlignment="1">
      <alignment vertical="center"/>
    </xf>
    <xf numFmtId="0" fontId="109" fillId="0" borderId="36" xfId="52" applyFont="1" applyBorder="1" applyAlignment="1">
      <alignment horizontal="center" vertical="center"/>
    </xf>
    <xf numFmtId="0" fontId="109" fillId="0" borderId="22" xfId="52" applyFont="1" applyBorder="1" applyAlignment="1">
      <alignment horizontal="center" vertical="center"/>
    </xf>
    <xf numFmtId="0" fontId="109" fillId="0" borderId="52" xfId="52" applyFont="1" applyBorder="1" applyAlignment="1">
      <alignment horizontal="center" vertical="center"/>
    </xf>
    <xf numFmtId="0" fontId="109" fillId="0" borderId="13" xfId="52" applyFont="1" applyBorder="1" applyAlignment="1">
      <alignment horizontal="center" vertical="center"/>
    </xf>
    <xf numFmtId="0" fontId="109" fillId="0" borderId="14" xfId="52" applyFont="1" applyBorder="1" applyAlignment="1">
      <alignment horizontal="center" vertical="center"/>
    </xf>
    <xf numFmtId="0" fontId="109" fillId="0" borderId="24" xfId="52" applyFont="1" applyBorder="1" applyAlignment="1">
      <alignment horizontal="center" vertical="center"/>
    </xf>
    <xf numFmtId="0" fontId="112" fillId="0" borderId="0" xfId="52" applyFont="1" applyAlignment="1">
      <alignment horizontal="right" vertical="center"/>
    </xf>
    <xf numFmtId="0" fontId="110" fillId="0" borderId="0" xfId="52" applyFont="1" applyAlignment="1">
      <alignment horizontal="right" vertical="center"/>
    </xf>
    <xf numFmtId="0" fontId="109" fillId="0" borderId="14" xfId="52" applyFont="1" applyBorder="1" applyAlignment="1">
      <alignment vertical="center"/>
    </xf>
    <xf numFmtId="0" fontId="24" fillId="0" borderId="0" xfId="42" applyFont="1" applyBorder="1" applyAlignment="1">
      <alignment vertical="center"/>
    </xf>
    <xf numFmtId="0" fontId="26" fillId="0" borderId="0" xfId="42" applyFont="1" applyFill="1" applyBorder="1" applyAlignment="1">
      <alignment vertical="center" wrapText="1" shrinkToFit="1"/>
    </xf>
    <xf numFmtId="0" fontId="27" fillId="0" borderId="36" xfId="42" applyFont="1" applyFill="1" applyBorder="1" applyAlignment="1">
      <alignment horizontal="center" vertical="center" shrinkToFit="1"/>
    </xf>
    <xf numFmtId="0" fontId="27" fillId="0" borderId="10" xfId="42" applyFont="1" applyFill="1" applyBorder="1" applyAlignment="1">
      <alignment horizontal="center" vertical="center" shrinkToFit="1"/>
    </xf>
    <xf numFmtId="0" fontId="27" fillId="0" borderId="0" xfId="42" applyFont="1" applyFill="1" applyBorder="1" applyAlignment="1">
      <alignment horizontal="center" vertical="center" shrinkToFit="1"/>
    </xf>
    <xf numFmtId="0" fontId="27" fillId="0" borderId="13" xfId="42" applyFont="1" applyFill="1" applyBorder="1" applyAlignment="1">
      <alignment horizontal="center" vertical="center" shrinkToFit="1"/>
    </xf>
    <xf numFmtId="0" fontId="27" fillId="0" borderId="14" xfId="42" applyFont="1" applyFill="1" applyBorder="1" applyAlignment="1">
      <alignment horizontal="center" vertical="center" shrinkToFi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0" xr:uid="{00000000-0005-0000-0000-000001000000}"/>
    <cellStyle name="桁区切り 3" xfId="51" xr:uid="{00000000-0005-0000-0000-000037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4" xr:uid="{00000000-0005-0000-0000-00002A000000}"/>
    <cellStyle name="標準 3" xfId="45" xr:uid="{00000000-0005-0000-0000-00002B000000}"/>
    <cellStyle name="標準 3 2" xfId="46" xr:uid="{00000000-0005-0000-0000-00002C000000}"/>
    <cellStyle name="標準 4" xfId="48" xr:uid="{64FC9F7A-2F75-41E0-81F2-0E531D2B5822}"/>
    <cellStyle name="標準 5" xfId="49" xr:uid="{00000000-0005-0000-0000-000039000000}"/>
    <cellStyle name="標準 6" xfId="52" xr:uid="{376BB2F8-29EA-44CD-B1A6-6AB556B2D134}"/>
    <cellStyle name="標準_24年度フルスペック" xfId="42" xr:uid="{00000000-0005-0000-0000-00002D000000}"/>
    <cellStyle name="良い" xfId="43"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82</xdr:col>
      <xdr:colOff>28575</xdr:colOff>
      <xdr:row>45</xdr:row>
      <xdr:rowOff>38100</xdr:rowOff>
    </xdr:from>
    <xdr:to>
      <xdr:col>144</xdr:col>
      <xdr:colOff>38100</xdr:colOff>
      <xdr:row>45</xdr:row>
      <xdr:rowOff>38100</xdr:rowOff>
    </xdr:to>
    <xdr:sp macro="" textlink="">
      <xdr:nvSpPr>
        <xdr:cNvPr id="2" name="Rectangle 4">
          <a:extLst>
            <a:ext uri="{FF2B5EF4-FFF2-40B4-BE49-F238E27FC236}">
              <a16:creationId xmlns:a16="http://schemas.microsoft.com/office/drawing/2014/main" id="{00000000-0008-0000-0000-000002000000}"/>
            </a:ext>
          </a:extLst>
        </xdr:cNvPr>
        <xdr:cNvSpPr>
          <a:spLocks noChangeArrowheads="1"/>
        </xdr:cNvSpPr>
      </xdr:nvSpPr>
      <xdr:spPr bwMode="auto">
        <a:xfrm>
          <a:off x="7858125" y="10696575"/>
          <a:ext cx="6505575" cy="0"/>
        </a:xfrm>
        <a:prstGeom prst="rect">
          <a:avLst/>
        </a:prstGeom>
        <a:noFill/>
        <a:ln w="9525">
          <a:noFill/>
          <a:miter lim="800000"/>
          <a:headEnd/>
          <a:tailEnd/>
        </a:ln>
      </xdr:spPr>
      <xdr:txBody>
        <a:bodyPr vertOverflow="clip" wrap="square" lIns="54864" tIns="32004" rIns="54864" bIns="32004" anchor="ctr" upright="1"/>
        <a:lstStyle/>
        <a:p>
          <a:pPr algn="ctr" rtl="1">
            <a:defRPr sz="1000"/>
          </a:pPr>
          <a:r>
            <a:rPr lang="ja-JP" altLang="en-US" sz="2400" b="1" i="0" strike="noStrike">
              <a:solidFill>
                <a:srgbClr val="000000"/>
              </a:solidFill>
              <a:latin typeface="AR丸ゴシック体M"/>
            </a:rPr>
            <a:t>活動日程表</a:t>
          </a:r>
        </a:p>
      </xdr:txBody>
    </xdr:sp>
    <xdr:clientData/>
  </xdr:twoCellAnchor>
  <xdr:twoCellAnchor>
    <xdr:from>
      <xdr:col>0</xdr:col>
      <xdr:colOff>0</xdr:colOff>
      <xdr:row>54</xdr:row>
      <xdr:rowOff>0</xdr:rowOff>
    </xdr:from>
    <xdr:to>
      <xdr:col>0</xdr:col>
      <xdr:colOff>0</xdr:colOff>
      <xdr:row>57</xdr:row>
      <xdr:rowOff>0</xdr:rowOff>
    </xdr:to>
    <xdr:sp macro="" textlink="">
      <xdr:nvSpPr>
        <xdr:cNvPr id="3" name="AutoShape 21">
          <a:extLst>
            <a:ext uri="{FF2B5EF4-FFF2-40B4-BE49-F238E27FC236}">
              <a16:creationId xmlns:a16="http://schemas.microsoft.com/office/drawing/2014/main" id="{00000000-0008-0000-0000-000003000000}"/>
            </a:ext>
          </a:extLst>
        </xdr:cNvPr>
        <xdr:cNvSpPr>
          <a:spLocks noChangeArrowheads="1"/>
        </xdr:cNvSpPr>
      </xdr:nvSpPr>
      <xdr:spPr bwMode="auto">
        <a:xfrm>
          <a:off x="0" y="12306300"/>
          <a:ext cx="0" cy="51435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57</xdr:row>
      <xdr:rowOff>0</xdr:rowOff>
    </xdr:from>
    <xdr:to>
      <xdr:col>0</xdr:col>
      <xdr:colOff>0</xdr:colOff>
      <xdr:row>60</xdr:row>
      <xdr:rowOff>0</xdr:rowOff>
    </xdr:to>
    <xdr:sp macro="" textlink="">
      <xdr:nvSpPr>
        <xdr:cNvPr id="4" name="AutoShape 22">
          <a:extLst>
            <a:ext uri="{FF2B5EF4-FFF2-40B4-BE49-F238E27FC236}">
              <a16:creationId xmlns:a16="http://schemas.microsoft.com/office/drawing/2014/main" id="{00000000-0008-0000-0000-000004000000}"/>
            </a:ext>
          </a:extLst>
        </xdr:cNvPr>
        <xdr:cNvSpPr>
          <a:spLocks noChangeArrowheads="1"/>
        </xdr:cNvSpPr>
      </xdr:nvSpPr>
      <xdr:spPr bwMode="auto">
        <a:xfrm>
          <a:off x="0" y="12820650"/>
          <a:ext cx="0" cy="51435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54</xdr:row>
      <xdr:rowOff>0</xdr:rowOff>
    </xdr:from>
    <xdr:to>
      <xdr:col>0</xdr:col>
      <xdr:colOff>0</xdr:colOff>
      <xdr:row>57</xdr:row>
      <xdr:rowOff>0</xdr:rowOff>
    </xdr:to>
    <xdr:sp macro="" textlink="">
      <xdr:nvSpPr>
        <xdr:cNvPr id="5" name="AutoShape 23">
          <a:extLst>
            <a:ext uri="{FF2B5EF4-FFF2-40B4-BE49-F238E27FC236}">
              <a16:creationId xmlns:a16="http://schemas.microsoft.com/office/drawing/2014/main" id="{00000000-0008-0000-0000-000005000000}"/>
            </a:ext>
          </a:extLst>
        </xdr:cNvPr>
        <xdr:cNvSpPr>
          <a:spLocks noChangeArrowheads="1"/>
        </xdr:cNvSpPr>
      </xdr:nvSpPr>
      <xdr:spPr bwMode="auto">
        <a:xfrm>
          <a:off x="0" y="12306300"/>
          <a:ext cx="0" cy="51435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83</xdr:col>
      <xdr:colOff>0</xdr:colOff>
      <xdr:row>38</xdr:row>
      <xdr:rowOff>0</xdr:rowOff>
    </xdr:from>
    <xdr:to>
      <xdr:col>90</xdr:col>
      <xdr:colOff>19050</xdr:colOff>
      <xdr:row>40</xdr:row>
      <xdr:rowOff>28575</xdr:rowOff>
    </xdr:to>
    <xdr:sp macro="" textlink="">
      <xdr:nvSpPr>
        <xdr:cNvPr id="6" name="Oval 21">
          <a:extLst>
            <a:ext uri="{FF2B5EF4-FFF2-40B4-BE49-F238E27FC236}">
              <a16:creationId xmlns:a16="http://schemas.microsoft.com/office/drawing/2014/main" id="{00000000-0008-0000-0000-000006000000}"/>
            </a:ext>
          </a:extLst>
        </xdr:cNvPr>
        <xdr:cNvSpPr>
          <a:spLocks noChangeArrowheads="1"/>
        </xdr:cNvSpPr>
      </xdr:nvSpPr>
      <xdr:spPr bwMode="auto">
        <a:xfrm>
          <a:off x="7934325" y="9439275"/>
          <a:ext cx="752475" cy="409575"/>
        </a:xfrm>
        <a:prstGeom prst="ellips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93</xdr:col>
      <xdr:colOff>0</xdr:colOff>
      <xdr:row>38</xdr:row>
      <xdr:rowOff>0</xdr:rowOff>
    </xdr:from>
    <xdr:to>
      <xdr:col>100</xdr:col>
      <xdr:colOff>19050</xdr:colOff>
      <xdr:row>40</xdr:row>
      <xdr:rowOff>28575</xdr:rowOff>
    </xdr:to>
    <xdr:sp macro="" textlink="">
      <xdr:nvSpPr>
        <xdr:cNvPr id="7" name="Oval 21">
          <a:extLst>
            <a:ext uri="{FF2B5EF4-FFF2-40B4-BE49-F238E27FC236}">
              <a16:creationId xmlns:a16="http://schemas.microsoft.com/office/drawing/2014/main" id="{00000000-0008-0000-0000-000007000000}"/>
            </a:ext>
          </a:extLst>
        </xdr:cNvPr>
        <xdr:cNvSpPr>
          <a:spLocks noChangeArrowheads="1"/>
        </xdr:cNvSpPr>
      </xdr:nvSpPr>
      <xdr:spPr bwMode="auto">
        <a:xfrm>
          <a:off x="8982075" y="9439275"/>
          <a:ext cx="752475" cy="409575"/>
        </a:xfrm>
        <a:prstGeom prst="ellips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83</xdr:col>
      <xdr:colOff>0</xdr:colOff>
      <xdr:row>41</xdr:row>
      <xdr:rowOff>0</xdr:rowOff>
    </xdr:from>
    <xdr:to>
      <xdr:col>90</xdr:col>
      <xdr:colOff>19050</xdr:colOff>
      <xdr:row>43</xdr:row>
      <xdr:rowOff>76200</xdr:rowOff>
    </xdr:to>
    <xdr:sp macro="" textlink="">
      <xdr:nvSpPr>
        <xdr:cNvPr id="8" name="Oval 21">
          <a:extLst>
            <a:ext uri="{FF2B5EF4-FFF2-40B4-BE49-F238E27FC236}">
              <a16:creationId xmlns:a16="http://schemas.microsoft.com/office/drawing/2014/main" id="{00000000-0008-0000-0000-000008000000}"/>
            </a:ext>
          </a:extLst>
        </xdr:cNvPr>
        <xdr:cNvSpPr>
          <a:spLocks noChangeArrowheads="1"/>
        </xdr:cNvSpPr>
      </xdr:nvSpPr>
      <xdr:spPr bwMode="auto">
        <a:xfrm>
          <a:off x="7934325" y="9877425"/>
          <a:ext cx="752475" cy="590550"/>
        </a:xfrm>
        <a:prstGeom prst="ellips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76199</xdr:colOff>
      <xdr:row>37</xdr:row>
      <xdr:rowOff>0</xdr:rowOff>
    </xdr:from>
    <xdr:to>
      <xdr:col>54</xdr:col>
      <xdr:colOff>85724</xdr:colOff>
      <xdr:row>40</xdr:row>
      <xdr:rowOff>0</xdr:rowOff>
    </xdr:to>
    <xdr:sp macro="" textlink="">
      <xdr:nvSpPr>
        <xdr:cNvPr id="9" name="AutoShape 43">
          <a:extLst>
            <a:ext uri="{FF2B5EF4-FFF2-40B4-BE49-F238E27FC236}">
              <a16:creationId xmlns:a16="http://schemas.microsoft.com/office/drawing/2014/main" id="{00000000-0008-0000-0000-000009000000}"/>
            </a:ext>
          </a:extLst>
        </xdr:cNvPr>
        <xdr:cNvSpPr>
          <a:spLocks noChangeArrowheads="1"/>
        </xdr:cNvSpPr>
      </xdr:nvSpPr>
      <xdr:spPr bwMode="auto">
        <a:xfrm>
          <a:off x="447674" y="9248775"/>
          <a:ext cx="4752975" cy="57150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oneCellAnchor>
    <xdr:from>
      <xdr:col>26</xdr:col>
      <xdr:colOff>86591</xdr:colOff>
      <xdr:row>0</xdr:row>
      <xdr:rowOff>34636</xdr:rowOff>
    </xdr:from>
    <xdr:ext cx="1809750" cy="714375"/>
    <xdr:sp macro="" textlink="">
      <xdr:nvSpPr>
        <xdr:cNvPr id="2" name="Rectangle 1">
          <a:extLst>
            <a:ext uri="{FF2B5EF4-FFF2-40B4-BE49-F238E27FC236}">
              <a16:creationId xmlns:a16="http://schemas.microsoft.com/office/drawing/2014/main" id="{00000000-0008-0000-0A00-000002000000}"/>
            </a:ext>
          </a:extLst>
        </xdr:cNvPr>
        <xdr:cNvSpPr>
          <a:spLocks noChangeArrowheads="1"/>
        </xdr:cNvSpPr>
      </xdr:nvSpPr>
      <xdr:spPr bwMode="auto">
        <a:xfrm>
          <a:off x="2515466" y="34636"/>
          <a:ext cx="1809750" cy="714375"/>
        </a:xfrm>
        <a:prstGeom prst="rect">
          <a:avLst/>
        </a:prstGeom>
        <a:noFill/>
        <a:ln w="9525">
          <a:noFill/>
          <a:miter lim="800000"/>
          <a:headEnd/>
          <a:tailEnd/>
        </a:ln>
      </xdr:spPr>
      <xdr:txBody>
        <a:bodyPr vertOverflow="clip" wrap="square" lIns="54864" tIns="32004" rIns="54864" bIns="32004" anchor="ctr" upright="1"/>
        <a:lstStyle/>
        <a:p>
          <a:pPr algn="ctr" rtl="1">
            <a:defRPr sz="1000"/>
          </a:pPr>
          <a:r>
            <a:rPr lang="ja-JP" altLang="en-US" sz="2800" b="1" i="0" strike="noStrike">
              <a:solidFill>
                <a:srgbClr val="000000"/>
              </a:solidFill>
              <a:latin typeface="ＭＳ Ｐゴシック"/>
              <a:ea typeface="ＭＳ Ｐゴシック"/>
            </a:rPr>
            <a:t>食 数 票</a:t>
          </a:r>
        </a:p>
      </xdr:txBody>
    </xdr:sp>
    <xdr:clientData/>
  </xdr:oneCellAnchor>
  <mc:AlternateContent xmlns:mc="http://schemas.openxmlformats.org/markup-compatibility/2006">
    <mc:Choice xmlns:a14="http://schemas.microsoft.com/office/drawing/2010/main" Requires="a14">
      <xdr:twoCellAnchor editAs="oneCell">
        <xdr:from>
          <xdr:col>65</xdr:col>
          <xdr:colOff>22860</xdr:colOff>
          <xdr:row>0</xdr:row>
          <xdr:rowOff>30480</xdr:rowOff>
        </xdr:from>
        <xdr:to>
          <xdr:col>76</xdr:col>
          <xdr:colOff>83820</xdr:colOff>
          <xdr:row>1</xdr:row>
          <xdr:rowOff>60960</xdr:rowOff>
        </xdr:to>
        <xdr:sp macro="" textlink="">
          <xdr:nvSpPr>
            <xdr:cNvPr id="262145" name="Check Box 1" hidden="1">
              <a:extLst>
                <a:ext uri="{63B3BB69-23CF-44E3-9099-C40C66FF867C}">
                  <a14:compatExt spid="_x0000_s262145"/>
                </a:ext>
                <a:ext uri="{FF2B5EF4-FFF2-40B4-BE49-F238E27FC236}">
                  <a16:creationId xmlns:a16="http://schemas.microsoft.com/office/drawing/2014/main" id="{00000000-0008-0000-0A00-0000010004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アレルギー有</a:t>
              </a:r>
            </a:p>
          </xdr:txBody>
        </xdr:sp>
        <xdr:clientData/>
      </xdr:twoCellAnchor>
    </mc:Choice>
    <mc:Fallback/>
  </mc:AlternateContent>
  <xdr:twoCellAnchor>
    <xdr:from>
      <xdr:col>5</xdr:col>
      <xdr:colOff>51955</xdr:colOff>
      <xdr:row>39</xdr:row>
      <xdr:rowOff>69272</xdr:rowOff>
    </xdr:from>
    <xdr:to>
      <xdr:col>54</xdr:col>
      <xdr:colOff>13855</xdr:colOff>
      <xdr:row>41</xdr:row>
      <xdr:rowOff>172316</xdr:rowOff>
    </xdr:to>
    <xdr:sp macro="" textlink="">
      <xdr:nvSpPr>
        <xdr:cNvPr id="4" name="角丸四角形吹き出し 6">
          <a:extLst>
            <a:ext uri="{FF2B5EF4-FFF2-40B4-BE49-F238E27FC236}">
              <a16:creationId xmlns:a16="http://schemas.microsoft.com/office/drawing/2014/main" id="{00000000-0008-0000-0A00-000004000000}"/>
            </a:ext>
          </a:extLst>
        </xdr:cNvPr>
        <xdr:cNvSpPr/>
      </xdr:nvSpPr>
      <xdr:spPr>
        <a:xfrm>
          <a:off x="480580" y="9870497"/>
          <a:ext cx="4629150" cy="464994"/>
        </a:xfrm>
        <a:prstGeom prst="wedgeRoundRectCallout">
          <a:avLst>
            <a:gd name="adj1" fmla="val -39678"/>
            <a:gd name="adj2" fmla="val 113757"/>
            <a:gd name="adj3" fmla="val 16667"/>
          </a:avLst>
        </a:prstGeom>
        <a:solidFill>
          <a:schemeClr val="bg1"/>
        </a:solidFill>
        <a:ln>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spc="-100" baseline="0"/>
            <a:t>　炊きあげご飯を希望する場合は、備考に入力してください。</a:t>
          </a:r>
        </a:p>
      </xdr:txBody>
    </xdr:sp>
    <xdr:clientData/>
  </xdr:twoCellAnchor>
  <xdr:twoCellAnchor>
    <xdr:from>
      <xdr:col>45</xdr:col>
      <xdr:colOff>51955</xdr:colOff>
      <xdr:row>23</xdr:row>
      <xdr:rowOff>60613</xdr:rowOff>
    </xdr:from>
    <xdr:to>
      <xdr:col>76</xdr:col>
      <xdr:colOff>1</xdr:colOff>
      <xdr:row>27</xdr:row>
      <xdr:rowOff>17318</xdr:rowOff>
    </xdr:to>
    <xdr:sp macro="" textlink="">
      <xdr:nvSpPr>
        <xdr:cNvPr id="5" name="角丸四角形吹き出し 6">
          <a:extLst>
            <a:ext uri="{FF2B5EF4-FFF2-40B4-BE49-F238E27FC236}">
              <a16:creationId xmlns:a16="http://schemas.microsoft.com/office/drawing/2014/main" id="{00000000-0008-0000-0A00-000005000000}"/>
            </a:ext>
          </a:extLst>
        </xdr:cNvPr>
        <xdr:cNvSpPr/>
      </xdr:nvSpPr>
      <xdr:spPr>
        <a:xfrm>
          <a:off x="4286250" y="6243204"/>
          <a:ext cx="2900796" cy="1021773"/>
        </a:xfrm>
        <a:prstGeom prst="wedgeRoundRectCallout">
          <a:avLst>
            <a:gd name="adj1" fmla="val -46042"/>
            <a:gd name="adj2" fmla="val 139162"/>
            <a:gd name="adj3" fmla="val 16667"/>
          </a:avLst>
        </a:prstGeom>
        <a:solidFill>
          <a:schemeClr val="bg1"/>
        </a:solidFill>
        <a:ln>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spc="-100" baseline="0"/>
            <a:t>酒類は事前注文可能です。　　　　　　　　　　　　　　　　　　　　　　　　　　内容については食堂業者と直接連絡を取って注文してください。</a:t>
          </a:r>
        </a:p>
      </xdr:txBody>
    </xdr:sp>
    <xdr:clientData/>
  </xdr:twoCellAnchor>
  <xdr:oneCellAnchor>
    <xdr:from>
      <xdr:col>26</xdr:col>
      <xdr:colOff>86591</xdr:colOff>
      <xdr:row>0</xdr:row>
      <xdr:rowOff>34636</xdr:rowOff>
    </xdr:from>
    <xdr:ext cx="1809750" cy="714375"/>
    <xdr:sp macro="" textlink="">
      <xdr:nvSpPr>
        <xdr:cNvPr id="6" name="Rectangle 1">
          <a:extLst>
            <a:ext uri="{FF2B5EF4-FFF2-40B4-BE49-F238E27FC236}">
              <a16:creationId xmlns:a16="http://schemas.microsoft.com/office/drawing/2014/main" id="{00000000-0008-0000-0A00-000006000000}"/>
            </a:ext>
          </a:extLst>
        </xdr:cNvPr>
        <xdr:cNvSpPr>
          <a:spLocks noChangeArrowheads="1"/>
        </xdr:cNvSpPr>
      </xdr:nvSpPr>
      <xdr:spPr bwMode="auto">
        <a:xfrm>
          <a:off x="2515466" y="34636"/>
          <a:ext cx="1809750" cy="714375"/>
        </a:xfrm>
        <a:prstGeom prst="rect">
          <a:avLst/>
        </a:prstGeom>
        <a:noFill/>
        <a:ln w="9525">
          <a:noFill/>
          <a:miter lim="800000"/>
          <a:headEnd/>
          <a:tailEnd/>
        </a:ln>
      </xdr:spPr>
      <xdr:txBody>
        <a:bodyPr vertOverflow="clip" wrap="square" lIns="54864" tIns="32004" rIns="54864" bIns="32004" anchor="ctr" upright="1"/>
        <a:lstStyle/>
        <a:p>
          <a:pPr algn="ctr" rtl="1">
            <a:defRPr sz="1000"/>
          </a:pPr>
          <a:r>
            <a:rPr lang="ja-JP" altLang="en-US" sz="2800" b="1" i="0" strike="noStrike">
              <a:solidFill>
                <a:srgbClr val="000000"/>
              </a:solidFill>
              <a:latin typeface="ＭＳ Ｐゴシック"/>
              <a:ea typeface="ＭＳ Ｐゴシック"/>
            </a:rPr>
            <a:t>食 数 票</a:t>
          </a:r>
        </a:p>
      </xdr:txBody>
    </xdr:sp>
    <xdr:clientData/>
  </xdr:oneCellAnchor>
  <mc:AlternateContent xmlns:mc="http://schemas.openxmlformats.org/markup-compatibility/2006">
    <mc:Choice xmlns:a14="http://schemas.microsoft.com/office/drawing/2010/main" Requires="a14">
      <xdr:twoCellAnchor editAs="oneCell">
        <xdr:from>
          <xdr:col>65</xdr:col>
          <xdr:colOff>22860</xdr:colOff>
          <xdr:row>0</xdr:row>
          <xdr:rowOff>30480</xdr:rowOff>
        </xdr:from>
        <xdr:to>
          <xdr:col>76</xdr:col>
          <xdr:colOff>83820</xdr:colOff>
          <xdr:row>1</xdr:row>
          <xdr:rowOff>60960</xdr:rowOff>
        </xdr:to>
        <xdr:sp macro="" textlink="">
          <xdr:nvSpPr>
            <xdr:cNvPr id="262146" name="Check Box 2" hidden="1">
              <a:extLst>
                <a:ext uri="{63B3BB69-23CF-44E3-9099-C40C66FF867C}">
                  <a14:compatExt spid="_x0000_s262146"/>
                </a:ext>
                <a:ext uri="{FF2B5EF4-FFF2-40B4-BE49-F238E27FC236}">
                  <a16:creationId xmlns:a16="http://schemas.microsoft.com/office/drawing/2014/main" id="{00000000-0008-0000-0A00-0000020004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アレルギー有</a:t>
              </a:r>
            </a:p>
          </xdr:txBody>
        </xdr:sp>
        <xdr:clientData/>
      </xdr:twoCellAnchor>
    </mc:Choice>
    <mc:Fallback/>
  </mc:AlternateContent>
  <xdr:twoCellAnchor>
    <xdr:from>
      <xdr:col>2</xdr:col>
      <xdr:colOff>17318</xdr:colOff>
      <xdr:row>29</xdr:row>
      <xdr:rowOff>129884</xdr:rowOff>
    </xdr:from>
    <xdr:to>
      <xdr:col>41</xdr:col>
      <xdr:colOff>51954</xdr:colOff>
      <xdr:row>36</xdr:row>
      <xdr:rowOff>43294</xdr:rowOff>
    </xdr:to>
    <xdr:sp macro="" textlink="">
      <xdr:nvSpPr>
        <xdr:cNvPr id="10" name="角丸四角形吹き出し 6">
          <a:extLst>
            <a:ext uri="{FF2B5EF4-FFF2-40B4-BE49-F238E27FC236}">
              <a16:creationId xmlns:a16="http://schemas.microsoft.com/office/drawing/2014/main" id="{00000000-0008-0000-0A00-00000A000000}"/>
            </a:ext>
          </a:extLst>
        </xdr:cNvPr>
        <xdr:cNvSpPr/>
      </xdr:nvSpPr>
      <xdr:spPr>
        <a:xfrm>
          <a:off x="155863" y="7879770"/>
          <a:ext cx="3749386" cy="1515342"/>
        </a:xfrm>
        <a:prstGeom prst="wedgeRoundRectCallout">
          <a:avLst>
            <a:gd name="adj1" fmla="val 23113"/>
            <a:gd name="adj2" fmla="val -74845"/>
            <a:gd name="adj3" fmla="val 16667"/>
          </a:avLst>
        </a:prstGeom>
        <a:solidFill>
          <a:schemeClr val="bg1"/>
        </a:solidFill>
        <a:ln>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spc="-100" baseline="0"/>
            <a:t>　薪割・焚火体験と焼き芋を同時に行う場合は焚き付け用薪の注文は不要です。</a:t>
          </a:r>
          <a:endParaRPr kumimoji="1" lang="en-US" altLang="ja-JP" sz="1400" spc="-100" baseline="0"/>
        </a:p>
        <a:p>
          <a:pPr algn="l"/>
          <a:r>
            <a:rPr kumimoji="1" lang="ja-JP" altLang="en-US" sz="1400" spc="-100" baseline="0"/>
            <a:t>（野外炊事薪の一部を割ってたき付け用薪とします）</a:t>
          </a:r>
        </a:p>
      </xdr:txBody>
    </xdr:sp>
    <xdr:clientData/>
  </xdr:twoCellAnchor>
  <xdr:twoCellAnchor>
    <xdr:from>
      <xdr:col>5</xdr:col>
      <xdr:colOff>43297</xdr:colOff>
      <xdr:row>12</xdr:row>
      <xdr:rowOff>69273</xdr:rowOff>
    </xdr:from>
    <xdr:to>
      <xdr:col>73</xdr:col>
      <xdr:colOff>69273</xdr:colOff>
      <xdr:row>16</xdr:row>
      <xdr:rowOff>60614</xdr:rowOff>
    </xdr:to>
    <xdr:sp macro="" textlink="">
      <xdr:nvSpPr>
        <xdr:cNvPr id="12" name="角丸四角形吹き出し 6">
          <a:extLst>
            <a:ext uri="{FF2B5EF4-FFF2-40B4-BE49-F238E27FC236}">
              <a16:creationId xmlns:a16="http://schemas.microsoft.com/office/drawing/2014/main" id="{00000000-0008-0000-0A00-00000C000000}"/>
            </a:ext>
          </a:extLst>
        </xdr:cNvPr>
        <xdr:cNvSpPr/>
      </xdr:nvSpPr>
      <xdr:spPr>
        <a:xfrm>
          <a:off x="467592" y="3307773"/>
          <a:ext cx="6502976" cy="874568"/>
        </a:xfrm>
        <a:prstGeom prst="wedgeRoundRectCallout">
          <a:avLst>
            <a:gd name="adj1" fmla="val 6949"/>
            <a:gd name="adj2" fmla="val -15964"/>
            <a:gd name="adj3" fmla="val 16667"/>
          </a:avLst>
        </a:prstGeom>
        <a:solidFill>
          <a:schemeClr val="bg1"/>
        </a:solidFill>
        <a:ln>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spc="-100" baseline="0"/>
            <a:t>一度提出したものから一部変更する場合には変更箇所を</a:t>
          </a:r>
          <a:r>
            <a:rPr kumimoji="1" lang="ja-JP" altLang="en-US" sz="1400" spc="-100" baseline="0">
              <a:solidFill>
                <a:srgbClr val="FF0000"/>
              </a:solidFill>
            </a:rPr>
            <a:t>朱書き</a:t>
          </a:r>
          <a:r>
            <a:rPr kumimoji="1" lang="ja-JP" altLang="en-US" sz="1400" spc="-100" baseline="0"/>
            <a:t>で訂正してください</a:t>
          </a:r>
        </a:p>
      </xdr:txBody>
    </xdr:sp>
    <xdr:clientData/>
  </xdr:twoCellAnchor>
  <xdr:twoCellAnchor>
    <xdr:from>
      <xdr:col>54</xdr:col>
      <xdr:colOff>77934</xdr:colOff>
      <xdr:row>33</xdr:row>
      <xdr:rowOff>181841</xdr:rowOff>
    </xdr:from>
    <xdr:to>
      <xdr:col>76</xdr:col>
      <xdr:colOff>25979</xdr:colOff>
      <xdr:row>48</xdr:row>
      <xdr:rowOff>17318</xdr:rowOff>
    </xdr:to>
    <xdr:sp macro="" textlink="">
      <xdr:nvSpPr>
        <xdr:cNvPr id="13" name="AutoShape 13">
          <a:extLst>
            <a:ext uri="{FF2B5EF4-FFF2-40B4-BE49-F238E27FC236}">
              <a16:creationId xmlns:a16="http://schemas.microsoft.com/office/drawing/2014/main" id="{00000000-0008-0000-0A00-00000D000000}"/>
            </a:ext>
          </a:extLst>
        </xdr:cNvPr>
        <xdr:cNvSpPr>
          <a:spLocks noChangeArrowheads="1"/>
        </xdr:cNvSpPr>
      </xdr:nvSpPr>
      <xdr:spPr bwMode="auto">
        <a:xfrm>
          <a:off x="5269059" y="8859116"/>
          <a:ext cx="2043545" cy="2807277"/>
        </a:xfrm>
        <a:prstGeom prst="foldedCorner">
          <a:avLst>
            <a:gd name="adj" fmla="val 690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26</xdr:col>
      <xdr:colOff>86591</xdr:colOff>
      <xdr:row>0</xdr:row>
      <xdr:rowOff>147204</xdr:rowOff>
    </xdr:from>
    <xdr:ext cx="1809750" cy="714375"/>
    <xdr:sp macro="" textlink="">
      <xdr:nvSpPr>
        <xdr:cNvPr id="14" name="Rectangle 1">
          <a:extLst>
            <a:ext uri="{FF2B5EF4-FFF2-40B4-BE49-F238E27FC236}">
              <a16:creationId xmlns:a16="http://schemas.microsoft.com/office/drawing/2014/main" id="{00000000-0008-0000-0A00-00000E000000}"/>
            </a:ext>
          </a:extLst>
        </xdr:cNvPr>
        <xdr:cNvSpPr>
          <a:spLocks noChangeArrowheads="1"/>
        </xdr:cNvSpPr>
      </xdr:nvSpPr>
      <xdr:spPr bwMode="auto">
        <a:xfrm>
          <a:off x="2515466" y="147204"/>
          <a:ext cx="1809750" cy="714375"/>
        </a:xfrm>
        <a:prstGeom prst="rect">
          <a:avLst/>
        </a:prstGeom>
        <a:noFill/>
        <a:ln w="9525">
          <a:noFill/>
          <a:miter lim="800000"/>
          <a:headEnd/>
          <a:tailEnd/>
        </a:ln>
      </xdr:spPr>
      <xdr:txBody>
        <a:bodyPr vertOverflow="clip" wrap="square" lIns="54864" tIns="32004" rIns="54864" bIns="32004" anchor="ctr" upright="1"/>
        <a:lstStyle/>
        <a:p>
          <a:pPr algn="ctr" rtl="1">
            <a:defRPr sz="1000"/>
          </a:pPr>
          <a:r>
            <a:rPr lang="ja-JP" altLang="en-US" sz="2800" b="1" i="0" strike="noStrike">
              <a:solidFill>
                <a:srgbClr val="000000"/>
              </a:solidFill>
              <a:latin typeface="ＭＳ Ｐゴシック"/>
              <a:ea typeface="ＭＳ Ｐゴシック"/>
            </a:rPr>
            <a:t>食 数 票</a:t>
          </a:r>
        </a:p>
      </xdr:txBody>
    </xdr:sp>
    <xdr:clientData/>
  </xdr:oneCellAnchor>
  <mc:AlternateContent xmlns:mc="http://schemas.openxmlformats.org/markup-compatibility/2006">
    <mc:Choice xmlns:a14="http://schemas.microsoft.com/office/drawing/2010/main" Requires="a14">
      <xdr:twoCellAnchor editAs="oneCell">
        <xdr:from>
          <xdr:col>65</xdr:col>
          <xdr:colOff>22860</xdr:colOff>
          <xdr:row>0</xdr:row>
          <xdr:rowOff>30480</xdr:rowOff>
        </xdr:from>
        <xdr:to>
          <xdr:col>76</xdr:col>
          <xdr:colOff>83820</xdr:colOff>
          <xdr:row>1</xdr:row>
          <xdr:rowOff>60960</xdr:rowOff>
        </xdr:to>
        <xdr:sp macro="" textlink="">
          <xdr:nvSpPr>
            <xdr:cNvPr id="262151" name="Check Box 7" hidden="1">
              <a:extLst>
                <a:ext uri="{63B3BB69-23CF-44E3-9099-C40C66FF867C}">
                  <a14:compatExt spid="_x0000_s262151"/>
                </a:ext>
                <a:ext uri="{FF2B5EF4-FFF2-40B4-BE49-F238E27FC236}">
                  <a16:creationId xmlns:a16="http://schemas.microsoft.com/office/drawing/2014/main" id="{00000000-0008-0000-0A00-0000070004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アレルギー有</a:t>
              </a:r>
            </a:p>
          </xdr:txBody>
        </xdr:sp>
        <xdr:clientData/>
      </xdr:twoCellAnchor>
    </mc:Choice>
    <mc:Fallback/>
  </mc:AlternateContent>
  <xdr:twoCellAnchor>
    <xdr:from>
      <xdr:col>7</xdr:col>
      <xdr:colOff>60613</xdr:colOff>
      <xdr:row>0</xdr:row>
      <xdr:rowOff>86591</xdr:rowOff>
    </xdr:from>
    <xdr:to>
      <xdr:col>43</xdr:col>
      <xdr:colOff>5196</xdr:colOff>
      <xdr:row>2</xdr:row>
      <xdr:rowOff>173182</xdr:rowOff>
    </xdr:to>
    <xdr:sp macro="" textlink="">
      <xdr:nvSpPr>
        <xdr:cNvPr id="8" name="角丸四角形吹き出し 6">
          <a:extLst>
            <a:ext uri="{FF2B5EF4-FFF2-40B4-BE49-F238E27FC236}">
              <a16:creationId xmlns:a16="http://schemas.microsoft.com/office/drawing/2014/main" id="{00000000-0008-0000-0A00-000008000000}"/>
            </a:ext>
          </a:extLst>
        </xdr:cNvPr>
        <xdr:cNvSpPr/>
      </xdr:nvSpPr>
      <xdr:spPr>
        <a:xfrm>
          <a:off x="675408" y="86591"/>
          <a:ext cx="3373583" cy="796636"/>
        </a:xfrm>
        <a:prstGeom prst="wedgeRoundRectCallout">
          <a:avLst>
            <a:gd name="adj1" fmla="val 113212"/>
            <a:gd name="adj2" fmla="val -33786"/>
            <a:gd name="adj3" fmla="val 16667"/>
          </a:avLst>
        </a:prstGeom>
        <a:solidFill>
          <a:schemeClr val="bg1"/>
        </a:solidFill>
        <a:ln>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spc="-100" baseline="0"/>
            <a:t>食物アレルギー持ちの方がいる場合には忘れずにチェックを入れてください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0</xdr:colOff>
      <xdr:row>0</xdr:row>
      <xdr:rowOff>0</xdr:rowOff>
    </xdr:from>
    <xdr:to>
      <xdr:col>14</xdr:col>
      <xdr:colOff>0</xdr:colOff>
      <xdr:row>1</xdr:row>
      <xdr:rowOff>0</xdr:rowOff>
    </xdr:to>
    <xdr:pic>
      <xdr:nvPicPr>
        <xdr:cNvPr id="2" name="Picture 2">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3" name="Picture 3">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4" name="Picture 4">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5" name="Picture 5">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6" name="Picture 6">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7" name="Picture 7">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8" name="Picture 8">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9" name="Picture 9">
          <a:extLst>
            <a:ext uri="{FF2B5EF4-FFF2-40B4-BE49-F238E27FC236}">
              <a16:creationId xmlns:a16="http://schemas.microsoft.com/office/drawing/2014/main" id="{00000000-0008-0000-0B00-00000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10" name="Picture 10">
          <a:extLst>
            <a:ext uri="{FF2B5EF4-FFF2-40B4-BE49-F238E27FC236}">
              <a16:creationId xmlns:a16="http://schemas.microsoft.com/office/drawing/2014/main" id="{00000000-0008-0000-0B00-00000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11" name="Picture 11">
          <a:extLst>
            <a:ext uri="{FF2B5EF4-FFF2-40B4-BE49-F238E27FC236}">
              <a16:creationId xmlns:a16="http://schemas.microsoft.com/office/drawing/2014/main" id="{00000000-0008-0000-0B00-00000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12" name="Picture 12">
          <a:extLst>
            <a:ext uri="{FF2B5EF4-FFF2-40B4-BE49-F238E27FC236}">
              <a16:creationId xmlns:a16="http://schemas.microsoft.com/office/drawing/2014/main" id="{00000000-0008-0000-0B00-00000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13" name="Picture 13">
          <a:extLst>
            <a:ext uri="{FF2B5EF4-FFF2-40B4-BE49-F238E27FC236}">
              <a16:creationId xmlns:a16="http://schemas.microsoft.com/office/drawing/2014/main" id="{00000000-0008-0000-0B00-00000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14" name="Picture 14">
          <a:extLst>
            <a:ext uri="{FF2B5EF4-FFF2-40B4-BE49-F238E27FC236}">
              <a16:creationId xmlns:a16="http://schemas.microsoft.com/office/drawing/2014/main" id="{00000000-0008-0000-0B00-00000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15" name="Picture 15">
          <a:extLst>
            <a:ext uri="{FF2B5EF4-FFF2-40B4-BE49-F238E27FC236}">
              <a16:creationId xmlns:a16="http://schemas.microsoft.com/office/drawing/2014/main" id="{00000000-0008-0000-0B00-00000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16" name="Picture 16">
          <a:extLst>
            <a:ext uri="{FF2B5EF4-FFF2-40B4-BE49-F238E27FC236}">
              <a16:creationId xmlns:a16="http://schemas.microsoft.com/office/drawing/2014/main" id="{00000000-0008-0000-0B00-00001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17" name="Picture 17">
          <a:extLst>
            <a:ext uri="{FF2B5EF4-FFF2-40B4-BE49-F238E27FC236}">
              <a16:creationId xmlns:a16="http://schemas.microsoft.com/office/drawing/2014/main" id="{00000000-0008-0000-0B00-00001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18" name="Picture 18">
          <a:extLst>
            <a:ext uri="{FF2B5EF4-FFF2-40B4-BE49-F238E27FC236}">
              <a16:creationId xmlns:a16="http://schemas.microsoft.com/office/drawing/2014/main" id="{00000000-0008-0000-0B00-00001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19" name="Picture 19">
          <a:extLst>
            <a:ext uri="{FF2B5EF4-FFF2-40B4-BE49-F238E27FC236}">
              <a16:creationId xmlns:a16="http://schemas.microsoft.com/office/drawing/2014/main" id="{00000000-0008-0000-0B00-00001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0" name="Picture 20">
          <a:extLst>
            <a:ext uri="{FF2B5EF4-FFF2-40B4-BE49-F238E27FC236}">
              <a16:creationId xmlns:a16="http://schemas.microsoft.com/office/drawing/2014/main" id="{00000000-0008-0000-0B00-00001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1" name="Picture 21">
          <a:extLst>
            <a:ext uri="{FF2B5EF4-FFF2-40B4-BE49-F238E27FC236}">
              <a16:creationId xmlns:a16="http://schemas.microsoft.com/office/drawing/2014/main" id="{00000000-0008-0000-0B00-00001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2" name="Picture 22">
          <a:extLst>
            <a:ext uri="{FF2B5EF4-FFF2-40B4-BE49-F238E27FC236}">
              <a16:creationId xmlns:a16="http://schemas.microsoft.com/office/drawing/2014/main" id="{00000000-0008-0000-0B00-00001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3" name="Picture 23">
          <a:extLst>
            <a:ext uri="{FF2B5EF4-FFF2-40B4-BE49-F238E27FC236}">
              <a16:creationId xmlns:a16="http://schemas.microsoft.com/office/drawing/2014/main" id="{00000000-0008-0000-0B00-00001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4" name="Picture 24">
          <a:extLst>
            <a:ext uri="{FF2B5EF4-FFF2-40B4-BE49-F238E27FC236}">
              <a16:creationId xmlns:a16="http://schemas.microsoft.com/office/drawing/2014/main" id="{00000000-0008-0000-0B00-00001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5" name="Picture 25">
          <a:extLst>
            <a:ext uri="{FF2B5EF4-FFF2-40B4-BE49-F238E27FC236}">
              <a16:creationId xmlns:a16="http://schemas.microsoft.com/office/drawing/2014/main" id="{00000000-0008-0000-0B00-00001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6" name="Picture 26">
          <a:extLst>
            <a:ext uri="{FF2B5EF4-FFF2-40B4-BE49-F238E27FC236}">
              <a16:creationId xmlns:a16="http://schemas.microsoft.com/office/drawing/2014/main" id="{00000000-0008-0000-0B00-00001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7" name="Picture 27">
          <a:extLst>
            <a:ext uri="{FF2B5EF4-FFF2-40B4-BE49-F238E27FC236}">
              <a16:creationId xmlns:a16="http://schemas.microsoft.com/office/drawing/2014/main" id="{00000000-0008-0000-0B00-00001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8" name="Picture 28">
          <a:extLst>
            <a:ext uri="{FF2B5EF4-FFF2-40B4-BE49-F238E27FC236}">
              <a16:creationId xmlns:a16="http://schemas.microsoft.com/office/drawing/2014/main" id="{00000000-0008-0000-0B00-00001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9" name="Picture 29">
          <a:extLst>
            <a:ext uri="{FF2B5EF4-FFF2-40B4-BE49-F238E27FC236}">
              <a16:creationId xmlns:a16="http://schemas.microsoft.com/office/drawing/2014/main" id="{00000000-0008-0000-0B00-00001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0" name="Picture 30">
          <a:extLst>
            <a:ext uri="{FF2B5EF4-FFF2-40B4-BE49-F238E27FC236}">
              <a16:creationId xmlns:a16="http://schemas.microsoft.com/office/drawing/2014/main" id="{00000000-0008-0000-0B00-00001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1" name="Picture 31">
          <a:extLst>
            <a:ext uri="{FF2B5EF4-FFF2-40B4-BE49-F238E27FC236}">
              <a16:creationId xmlns:a16="http://schemas.microsoft.com/office/drawing/2014/main" id="{00000000-0008-0000-0B00-00001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2" name="Picture 32">
          <a:extLst>
            <a:ext uri="{FF2B5EF4-FFF2-40B4-BE49-F238E27FC236}">
              <a16:creationId xmlns:a16="http://schemas.microsoft.com/office/drawing/2014/main" id="{00000000-0008-0000-0B00-00002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3" name="Picture 33">
          <a:extLst>
            <a:ext uri="{FF2B5EF4-FFF2-40B4-BE49-F238E27FC236}">
              <a16:creationId xmlns:a16="http://schemas.microsoft.com/office/drawing/2014/main" id="{00000000-0008-0000-0B00-00002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4" name="Picture 34">
          <a:extLst>
            <a:ext uri="{FF2B5EF4-FFF2-40B4-BE49-F238E27FC236}">
              <a16:creationId xmlns:a16="http://schemas.microsoft.com/office/drawing/2014/main" id="{00000000-0008-0000-0B00-00002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5" name="Picture 35">
          <a:extLst>
            <a:ext uri="{FF2B5EF4-FFF2-40B4-BE49-F238E27FC236}">
              <a16:creationId xmlns:a16="http://schemas.microsoft.com/office/drawing/2014/main" id="{00000000-0008-0000-0B00-00002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6" name="Picture 36">
          <a:extLst>
            <a:ext uri="{FF2B5EF4-FFF2-40B4-BE49-F238E27FC236}">
              <a16:creationId xmlns:a16="http://schemas.microsoft.com/office/drawing/2014/main" id="{00000000-0008-0000-0B00-00002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7" name="Picture 37">
          <a:extLst>
            <a:ext uri="{FF2B5EF4-FFF2-40B4-BE49-F238E27FC236}">
              <a16:creationId xmlns:a16="http://schemas.microsoft.com/office/drawing/2014/main" id="{00000000-0008-0000-0B00-00002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8" name="Picture 38">
          <a:extLst>
            <a:ext uri="{FF2B5EF4-FFF2-40B4-BE49-F238E27FC236}">
              <a16:creationId xmlns:a16="http://schemas.microsoft.com/office/drawing/2014/main" id="{00000000-0008-0000-0B00-00002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9" name="Picture 39">
          <a:extLst>
            <a:ext uri="{FF2B5EF4-FFF2-40B4-BE49-F238E27FC236}">
              <a16:creationId xmlns:a16="http://schemas.microsoft.com/office/drawing/2014/main" id="{00000000-0008-0000-0B00-00002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0" name="Picture 40">
          <a:extLst>
            <a:ext uri="{FF2B5EF4-FFF2-40B4-BE49-F238E27FC236}">
              <a16:creationId xmlns:a16="http://schemas.microsoft.com/office/drawing/2014/main" id="{00000000-0008-0000-0B00-00002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1" name="Picture 41">
          <a:extLst>
            <a:ext uri="{FF2B5EF4-FFF2-40B4-BE49-F238E27FC236}">
              <a16:creationId xmlns:a16="http://schemas.microsoft.com/office/drawing/2014/main" id="{00000000-0008-0000-0B00-00002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2" name="Picture 42">
          <a:extLst>
            <a:ext uri="{FF2B5EF4-FFF2-40B4-BE49-F238E27FC236}">
              <a16:creationId xmlns:a16="http://schemas.microsoft.com/office/drawing/2014/main" id="{00000000-0008-0000-0B00-00002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3" name="Picture 43">
          <a:extLst>
            <a:ext uri="{FF2B5EF4-FFF2-40B4-BE49-F238E27FC236}">
              <a16:creationId xmlns:a16="http://schemas.microsoft.com/office/drawing/2014/main" id="{00000000-0008-0000-0B00-00002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4" name="Picture 44">
          <a:extLst>
            <a:ext uri="{FF2B5EF4-FFF2-40B4-BE49-F238E27FC236}">
              <a16:creationId xmlns:a16="http://schemas.microsoft.com/office/drawing/2014/main" id="{00000000-0008-0000-0B00-00002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5" name="Picture 45">
          <a:extLst>
            <a:ext uri="{FF2B5EF4-FFF2-40B4-BE49-F238E27FC236}">
              <a16:creationId xmlns:a16="http://schemas.microsoft.com/office/drawing/2014/main" id="{00000000-0008-0000-0B00-00002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6" name="Picture 46">
          <a:extLst>
            <a:ext uri="{FF2B5EF4-FFF2-40B4-BE49-F238E27FC236}">
              <a16:creationId xmlns:a16="http://schemas.microsoft.com/office/drawing/2014/main" id="{00000000-0008-0000-0B00-00002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7" name="Picture 47">
          <a:extLst>
            <a:ext uri="{FF2B5EF4-FFF2-40B4-BE49-F238E27FC236}">
              <a16:creationId xmlns:a16="http://schemas.microsoft.com/office/drawing/2014/main" id="{00000000-0008-0000-0B00-00002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8" name="Picture 48">
          <a:extLst>
            <a:ext uri="{FF2B5EF4-FFF2-40B4-BE49-F238E27FC236}">
              <a16:creationId xmlns:a16="http://schemas.microsoft.com/office/drawing/2014/main" id="{00000000-0008-0000-0B00-00003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9" name="Picture 49">
          <a:extLst>
            <a:ext uri="{FF2B5EF4-FFF2-40B4-BE49-F238E27FC236}">
              <a16:creationId xmlns:a16="http://schemas.microsoft.com/office/drawing/2014/main" id="{00000000-0008-0000-0B00-00003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50" name="Picture 50">
          <a:extLst>
            <a:ext uri="{FF2B5EF4-FFF2-40B4-BE49-F238E27FC236}">
              <a16:creationId xmlns:a16="http://schemas.microsoft.com/office/drawing/2014/main" id="{00000000-0008-0000-0B00-00003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51" name="Picture 51">
          <a:extLst>
            <a:ext uri="{FF2B5EF4-FFF2-40B4-BE49-F238E27FC236}">
              <a16:creationId xmlns:a16="http://schemas.microsoft.com/office/drawing/2014/main" id="{00000000-0008-0000-0B00-00003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52" name="Picture 52">
          <a:extLst>
            <a:ext uri="{FF2B5EF4-FFF2-40B4-BE49-F238E27FC236}">
              <a16:creationId xmlns:a16="http://schemas.microsoft.com/office/drawing/2014/main" id="{00000000-0008-0000-0B00-00003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53" name="Picture 53">
          <a:extLst>
            <a:ext uri="{FF2B5EF4-FFF2-40B4-BE49-F238E27FC236}">
              <a16:creationId xmlns:a16="http://schemas.microsoft.com/office/drawing/2014/main" id="{00000000-0008-0000-0B00-00003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54" name="Picture 54">
          <a:extLst>
            <a:ext uri="{FF2B5EF4-FFF2-40B4-BE49-F238E27FC236}">
              <a16:creationId xmlns:a16="http://schemas.microsoft.com/office/drawing/2014/main" id="{00000000-0008-0000-0B00-00003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55" name="Picture 55">
          <a:extLst>
            <a:ext uri="{FF2B5EF4-FFF2-40B4-BE49-F238E27FC236}">
              <a16:creationId xmlns:a16="http://schemas.microsoft.com/office/drawing/2014/main" id="{00000000-0008-0000-0B00-00003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56" name="Picture 56">
          <a:extLst>
            <a:ext uri="{FF2B5EF4-FFF2-40B4-BE49-F238E27FC236}">
              <a16:creationId xmlns:a16="http://schemas.microsoft.com/office/drawing/2014/main" id="{00000000-0008-0000-0B00-00003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57" name="Picture 57">
          <a:extLst>
            <a:ext uri="{FF2B5EF4-FFF2-40B4-BE49-F238E27FC236}">
              <a16:creationId xmlns:a16="http://schemas.microsoft.com/office/drawing/2014/main" id="{00000000-0008-0000-0B00-00003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58" name="Picture 58">
          <a:extLst>
            <a:ext uri="{FF2B5EF4-FFF2-40B4-BE49-F238E27FC236}">
              <a16:creationId xmlns:a16="http://schemas.microsoft.com/office/drawing/2014/main" id="{00000000-0008-0000-0B00-00003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59" name="Picture 59">
          <a:extLst>
            <a:ext uri="{FF2B5EF4-FFF2-40B4-BE49-F238E27FC236}">
              <a16:creationId xmlns:a16="http://schemas.microsoft.com/office/drawing/2014/main" id="{00000000-0008-0000-0B00-00003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0" name="Picture 60">
          <a:extLst>
            <a:ext uri="{FF2B5EF4-FFF2-40B4-BE49-F238E27FC236}">
              <a16:creationId xmlns:a16="http://schemas.microsoft.com/office/drawing/2014/main" id="{00000000-0008-0000-0B00-00003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1" name="Picture 61">
          <a:extLst>
            <a:ext uri="{FF2B5EF4-FFF2-40B4-BE49-F238E27FC236}">
              <a16:creationId xmlns:a16="http://schemas.microsoft.com/office/drawing/2014/main" id="{00000000-0008-0000-0B00-00003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2" name="Picture 62">
          <a:extLst>
            <a:ext uri="{FF2B5EF4-FFF2-40B4-BE49-F238E27FC236}">
              <a16:creationId xmlns:a16="http://schemas.microsoft.com/office/drawing/2014/main" id="{00000000-0008-0000-0B00-00003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3" name="Picture 63">
          <a:extLst>
            <a:ext uri="{FF2B5EF4-FFF2-40B4-BE49-F238E27FC236}">
              <a16:creationId xmlns:a16="http://schemas.microsoft.com/office/drawing/2014/main" id="{00000000-0008-0000-0B00-00003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4" name="Picture 64">
          <a:extLst>
            <a:ext uri="{FF2B5EF4-FFF2-40B4-BE49-F238E27FC236}">
              <a16:creationId xmlns:a16="http://schemas.microsoft.com/office/drawing/2014/main" id="{00000000-0008-0000-0B00-00004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5" name="Picture 65">
          <a:extLst>
            <a:ext uri="{FF2B5EF4-FFF2-40B4-BE49-F238E27FC236}">
              <a16:creationId xmlns:a16="http://schemas.microsoft.com/office/drawing/2014/main" id="{00000000-0008-0000-0B00-00004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6" name="Picture 66">
          <a:extLst>
            <a:ext uri="{FF2B5EF4-FFF2-40B4-BE49-F238E27FC236}">
              <a16:creationId xmlns:a16="http://schemas.microsoft.com/office/drawing/2014/main" id="{00000000-0008-0000-0B00-00004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7" name="Picture 67">
          <a:extLst>
            <a:ext uri="{FF2B5EF4-FFF2-40B4-BE49-F238E27FC236}">
              <a16:creationId xmlns:a16="http://schemas.microsoft.com/office/drawing/2014/main" id="{00000000-0008-0000-0B00-00004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8" name="Picture 68">
          <a:extLst>
            <a:ext uri="{FF2B5EF4-FFF2-40B4-BE49-F238E27FC236}">
              <a16:creationId xmlns:a16="http://schemas.microsoft.com/office/drawing/2014/main" id="{00000000-0008-0000-0B00-00004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9" name="Picture 69">
          <a:extLst>
            <a:ext uri="{FF2B5EF4-FFF2-40B4-BE49-F238E27FC236}">
              <a16:creationId xmlns:a16="http://schemas.microsoft.com/office/drawing/2014/main" id="{00000000-0008-0000-0B00-00004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0" name="Picture 70">
          <a:extLst>
            <a:ext uri="{FF2B5EF4-FFF2-40B4-BE49-F238E27FC236}">
              <a16:creationId xmlns:a16="http://schemas.microsoft.com/office/drawing/2014/main" id="{00000000-0008-0000-0B00-00004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1" name="Picture 71">
          <a:extLst>
            <a:ext uri="{FF2B5EF4-FFF2-40B4-BE49-F238E27FC236}">
              <a16:creationId xmlns:a16="http://schemas.microsoft.com/office/drawing/2014/main" id="{00000000-0008-0000-0B00-00004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2" name="Picture 72">
          <a:extLst>
            <a:ext uri="{FF2B5EF4-FFF2-40B4-BE49-F238E27FC236}">
              <a16:creationId xmlns:a16="http://schemas.microsoft.com/office/drawing/2014/main" id="{00000000-0008-0000-0B00-00004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3" name="Picture 73">
          <a:extLst>
            <a:ext uri="{FF2B5EF4-FFF2-40B4-BE49-F238E27FC236}">
              <a16:creationId xmlns:a16="http://schemas.microsoft.com/office/drawing/2014/main" id="{00000000-0008-0000-0B00-00004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4" name="Picture 74">
          <a:extLst>
            <a:ext uri="{FF2B5EF4-FFF2-40B4-BE49-F238E27FC236}">
              <a16:creationId xmlns:a16="http://schemas.microsoft.com/office/drawing/2014/main" id="{00000000-0008-0000-0B00-00004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5" name="Picture 75">
          <a:extLst>
            <a:ext uri="{FF2B5EF4-FFF2-40B4-BE49-F238E27FC236}">
              <a16:creationId xmlns:a16="http://schemas.microsoft.com/office/drawing/2014/main" id="{00000000-0008-0000-0B00-00004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6" name="Picture 76">
          <a:extLst>
            <a:ext uri="{FF2B5EF4-FFF2-40B4-BE49-F238E27FC236}">
              <a16:creationId xmlns:a16="http://schemas.microsoft.com/office/drawing/2014/main" id="{00000000-0008-0000-0B00-00004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7" name="Picture 77">
          <a:extLst>
            <a:ext uri="{FF2B5EF4-FFF2-40B4-BE49-F238E27FC236}">
              <a16:creationId xmlns:a16="http://schemas.microsoft.com/office/drawing/2014/main" id="{00000000-0008-0000-0B00-00004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8" name="Picture 78">
          <a:extLst>
            <a:ext uri="{FF2B5EF4-FFF2-40B4-BE49-F238E27FC236}">
              <a16:creationId xmlns:a16="http://schemas.microsoft.com/office/drawing/2014/main" id="{00000000-0008-0000-0B00-00004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9" name="Picture 79">
          <a:extLst>
            <a:ext uri="{FF2B5EF4-FFF2-40B4-BE49-F238E27FC236}">
              <a16:creationId xmlns:a16="http://schemas.microsoft.com/office/drawing/2014/main" id="{00000000-0008-0000-0B00-00004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0" name="Picture 80">
          <a:extLst>
            <a:ext uri="{FF2B5EF4-FFF2-40B4-BE49-F238E27FC236}">
              <a16:creationId xmlns:a16="http://schemas.microsoft.com/office/drawing/2014/main" id="{00000000-0008-0000-0B00-00005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1" name="Picture 81">
          <a:extLst>
            <a:ext uri="{FF2B5EF4-FFF2-40B4-BE49-F238E27FC236}">
              <a16:creationId xmlns:a16="http://schemas.microsoft.com/office/drawing/2014/main" id="{00000000-0008-0000-0B00-00005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2" name="Picture 82">
          <a:extLst>
            <a:ext uri="{FF2B5EF4-FFF2-40B4-BE49-F238E27FC236}">
              <a16:creationId xmlns:a16="http://schemas.microsoft.com/office/drawing/2014/main" id="{00000000-0008-0000-0B00-00005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3" name="Picture 83">
          <a:extLst>
            <a:ext uri="{FF2B5EF4-FFF2-40B4-BE49-F238E27FC236}">
              <a16:creationId xmlns:a16="http://schemas.microsoft.com/office/drawing/2014/main" id="{00000000-0008-0000-0B00-00005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4" name="Picture 84">
          <a:extLst>
            <a:ext uri="{FF2B5EF4-FFF2-40B4-BE49-F238E27FC236}">
              <a16:creationId xmlns:a16="http://schemas.microsoft.com/office/drawing/2014/main" id="{00000000-0008-0000-0B00-00005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5" name="Picture 85">
          <a:extLst>
            <a:ext uri="{FF2B5EF4-FFF2-40B4-BE49-F238E27FC236}">
              <a16:creationId xmlns:a16="http://schemas.microsoft.com/office/drawing/2014/main" id="{00000000-0008-0000-0B00-00005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6" name="Picture 86">
          <a:extLst>
            <a:ext uri="{FF2B5EF4-FFF2-40B4-BE49-F238E27FC236}">
              <a16:creationId xmlns:a16="http://schemas.microsoft.com/office/drawing/2014/main" id="{00000000-0008-0000-0B00-00005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7" name="Picture 87">
          <a:extLst>
            <a:ext uri="{FF2B5EF4-FFF2-40B4-BE49-F238E27FC236}">
              <a16:creationId xmlns:a16="http://schemas.microsoft.com/office/drawing/2014/main" id="{00000000-0008-0000-0B00-00005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8" name="Picture 88">
          <a:extLst>
            <a:ext uri="{FF2B5EF4-FFF2-40B4-BE49-F238E27FC236}">
              <a16:creationId xmlns:a16="http://schemas.microsoft.com/office/drawing/2014/main" id="{00000000-0008-0000-0B00-00005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9" name="Picture 89">
          <a:extLst>
            <a:ext uri="{FF2B5EF4-FFF2-40B4-BE49-F238E27FC236}">
              <a16:creationId xmlns:a16="http://schemas.microsoft.com/office/drawing/2014/main" id="{00000000-0008-0000-0B00-00005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90" name="Picture 90">
          <a:extLst>
            <a:ext uri="{FF2B5EF4-FFF2-40B4-BE49-F238E27FC236}">
              <a16:creationId xmlns:a16="http://schemas.microsoft.com/office/drawing/2014/main" id="{00000000-0008-0000-0B00-00005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91" name="Picture 91">
          <a:extLst>
            <a:ext uri="{FF2B5EF4-FFF2-40B4-BE49-F238E27FC236}">
              <a16:creationId xmlns:a16="http://schemas.microsoft.com/office/drawing/2014/main" id="{00000000-0008-0000-0B00-00005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92" name="Picture 92">
          <a:extLst>
            <a:ext uri="{FF2B5EF4-FFF2-40B4-BE49-F238E27FC236}">
              <a16:creationId xmlns:a16="http://schemas.microsoft.com/office/drawing/2014/main" id="{00000000-0008-0000-0B00-00005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93" name="Picture 93">
          <a:extLst>
            <a:ext uri="{FF2B5EF4-FFF2-40B4-BE49-F238E27FC236}">
              <a16:creationId xmlns:a16="http://schemas.microsoft.com/office/drawing/2014/main" id="{00000000-0008-0000-0B00-00005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94" name="Picture 94">
          <a:extLst>
            <a:ext uri="{FF2B5EF4-FFF2-40B4-BE49-F238E27FC236}">
              <a16:creationId xmlns:a16="http://schemas.microsoft.com/office/drawing/2014/main" id="{00000000-0008-0000-0B00-00005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95" name="Picture 95">
          <a:extLst>
            <a:ext uri="{FF2B5EF4-FFF2-40B4-BE49-F238E27FC236}">
              <a16:creationId xmlns:a16="http://schemas.microsoft.com/office/drawing/2014/main" id="{00000000-0008-0000-0B00-00005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96" name="Picture 96">
          <a:extLst>
            <a:ext uri="{FF2B5EF4-FFF2-40B4-BE49-F238E27FC236}">
              <a16:creationId xmlns:a16="http://schemas.microsoft.com/office/drawing/2014/main" id="{00000000-0008-0000-0B00-00006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97" name="Picture 97">
          <a:extLst>
            <a:ext uri="{FF2B5EF4-FFF2-40B4-BE49-F238E27FC236}">
              <a16:creationId xmlns:a16="http://schemas.microsoft.com/office/drawing/2014/main" id="{00000000-0008-0000-0B00-00006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98" name="Picture 98">
          <a:extLst>
            <a:ext uri="{FF2B5EF4-FFF2-40B4-BE49-F238E27FC236}">
              <a16:creationId xmlns:a16="http://schemas.microsoft.com/office/drawing/2014/main" id="{00000000-0008-0000-0B00-00006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99" name="Picture 99">
          <a:extLst>
            <a:ext uri="{FF2B5EF4-FFF2-40B4-BE49-F238E27FC236}">
              <a16:creationId xmlns:a16="http://schemas.microsoft.com/office/drawing/2014/main" id="{00000000-0008-0000-0B00-00006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0" name="Picture 100">
          <a:extLst>
            <a:ext uri="{FF2B5EF4-FFF2-40B4-BE49-F238E27FC236}">
              <a16:creationId xmlns:a16="http://schemas.microsoft.com/office/drawing/2014/main" id="{00000000-0008-0000-0B00-00006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1" name="Picture 101">
          <a:extLst>
            <a:ext uri="{FF2B5EF4-FFF2-40B4-BE49-F238E27FC236}">
              <a16:creationId xmlns:a16="http://schemas.microsoft.com/office/drawing/2014/main" id="{00000000-0008-0000-0B00-00006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2" name="Picture 102">
          <a:extLst>
            <a:ext uri="{FF2B5EF4-FFF2-40B4-BE49-F238E27FC236}">
              <a16:creationId xmlns:a16="http://schemas.microsoft.com/office/drawing/2014/main" id="{00000000-0008-0000-0B00-00006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3" name="Picture 103">
          <a:extLst>
            <a:ext uri="{FF2B5EF4-FFF2-40B4-BE49-F238E27FC236}">
              <a16:creationId xmlns:a16="http://schemas.microsoft.com/office/drawing/2014/main" id="{00000000-0008-0000-0B00-00006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4" name="Picture 104">
          <a:extLst>
            <a:ext uri="{FF2B5EF4-FFF2-40B4-BE49-F238E27FC236}">
              <a16:creationId xmlns:a16="http://schemas.microsoft.com/office/drawing/2014/main" id="{00000000-0008-0000-0B00-00006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5" name="Picture 105">
          <a:extLst>
            <a:ext uri="{FF2B5EF4-FFF2-40B4-BE49-F238E27FC236}">
              <a16:creationId xmlns:a16="http://schemas.microsoft.com/office/drawing/2014/main" id="{00000000-0008-0000-0B00-00006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6" name="Picture 106">
          <a:extLst>
            <a:ext uri="{FF2B5EF4-FFF2-40B4-BE49-F238E27FC236}">
              <a16:creationId xmlns:a16="http://schemas.microsoft.com/office/drawing/2014/main" id="{00000000-0008-0000-0B00-00006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7" name="Picture 107">
          <a:extLst>
            <a:ext uri="{FF2B5EF4-FFF2-40B4-BE49-F238E27FC236}">
              <a16:creationId xmlns:a16="http://schemas.microsoft.com/office/drawing/2014/main" id="{00000000-0008-0000-0B00-00006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8" name="Picture 108">
          <a:extLst>
            <a:ext uri="{FF2B5EF4-FFF2-40B4-BE49-F238E27FC236}">
              <a16:creationId xmlns:a16="http://schemas.microsoft.com/office/drawing/2014/main" id="{00000000-0008-0000-0B00-00006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9" name="Picture 109">
          <a:extLst>
            <a:ext uri="{FF2B5EF4-FFF2-40B4-BE49-F238E27FC236}">
              <a16:creationId xmlns:a16="http://schemas.microsoft.com/office/drawing/2014/main" id="{00000000-0008-0000-0B00-00006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0" name="Picture 110">
          <a:extLst>
            <a:ext uri="{FF2B5EF4-FFF2-40B4-BE49-F238E27FC236}">
              <a16:creationId xmlns:a16="http://schemas.microsoft.com/office/drawing/2014/main" id="{00000000-0008-0000-0B00-00006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1" name="Picture 111">
          <a:extLst>
            <a:ext uri="{FF2B5EF4-FFF2-40B4-BE49-F238E27FC236}">
              <a16:creationId xmlns:a16="http://schemas.microsoft.com/office/drawing/2014/main" id="{00000000-0008-0000-0B00-00006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2" name="Picture 112">
          <a:extLst>
            <a:ext uri="{FF2B5EF4-FFF2-40B4-BE49-F238E27FC236}">
              <a16:creationId xmlns:a16="http://schemas.microsoft.com/office/drawing/2014/main" id="{00000000-0008-0000-0B00-00007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3" name="Picture 113">
          <a:extLst>
            <a:ext uri="{FF2B5EF4-FFF2-40B4-BE49-F238E27FC236}">
              <a16:creationId xmlns:a16="http://schemas.microsoft.com/office/drawing/2014/main" id="{00000000-0008-0000-0B00-00007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4" name="Picture 114">
          <a:extLst>
            <a:ext uri="{FF2B5EF4-FFF2-40B4-BE49-F238E27FC236}">
              <a16:creationId xmlns:a16="http://schemas.microsoft.com/office/drawing/2014/main" id="{00000000-0008-0000-0B00-00007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5" name="Picture 115">
          <a:extLst>
            <a:ext uri="{FF2B5EF4-FFF2-40B4-BE49-F238E27FC236}">
              <a16:creationId xmlns:a16="http://schemas.microsoft.com/office/drawing/2014/main" id="{00000000-0008-0000-0B00-00007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6" name="Picture 116">
          <a:extLst>
            <a:ext uri="{FF2B5EF4-FFF2-40B4-BE49-F238E27FC236}">
              <a16:creationId xmlns:a16="http://schemas.microsoft.com/office/drawing/2014/main" id="{00000000-0008-0000-0B00-00007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7" name="Picture 117">
          <a:extLst>
            <a:ext uri="{FF2B5EF4-FFF2-40B4-BE49-F238E27FC236}">
              <a16:creationId xmlns:a16="http://schemas.microsoft.com/office/drawing/2014/main" id="{00000000-0008-0000-0B00-00007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8" name="Picture 118">
          <a:extLst>
            <a:ext uri="{FF2B5EF4-FFF2-40B4-BE49-F238E27FC236}">
              <a16:creationId xmlns:a16="http://schemas.microsoft.com/office/drawing/2014/main" id="{00000000-0008-0000-0B00-00007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9" name="Picture 119">
          <a:extLst>
            <a:ext uri="{FF2B5EF4-FFF2-40B4-BE49-F238E27FC236}">
              <a16:creationId xmlns:a16="http://schemas.microsoft.com/office/drawing/2014/main" id="{00000000-0008-0000-0B00-00007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0" name="Picture 120">
          <a:extLst>
            <a:ext uri="{FF2B5EF4-FFF2-40B4-BE49-F238E27FC236}">
              <a16:creationId xmlns:a16="http://schemas.microsoft.com/office/drawing/2014/main" id="{00000000-0008-0000-0B00-00007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1" name="Picture 121">
          <a:extLst>
            <a:ext uri="{FF2B5EF4-FFF2-40B4-BE49-F238E27FC236}">
              <a16:creationId xmlns:a16="http://schemas.microsoft.com/office/drawing/2014/main" id="{00000000-0008-0000-0B00-00007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2" name="Picture 122">
          <a:extLst>
            <a:ext uri="{FF2B5EF4-FFF2-40B4-BE49-F238E27FC236}">
              <a16:creationId xmlns:a16="http://schemas.microsoft.com/office/drawing/2014/main" id="{00000000-0008-0000-0B00-00007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3" name="Picture 123">
          <a:extLst>
            <a:ext uri="{FF2B5EF4-FFF2-40B4-BE49-F238E27FC236}">
              <a16:creationId xmlns:a16="http://schemas.microsoft.com/office/drawing/2014/main" id="{00000000-0008-0000-0B00-00007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4" name="Picture 124">
          <a:extLst>
            <a:ext uri="{FF2B5EF4-FFF2-40B4-BE49-F238E27FC236}">
              <a16:creationId xmlns:a16="http://schemas.microsoft.com/office/drawing/2014/main" id="{00000000-0008-0000-0B00-00007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5" name="Picture 125">
          <a:extLst>
            <a:ext uri="{FF2B5EF4-FFF2-40B4-BE49-F238E27FC236}">
              <a16:creationId xmlns:a16="http://schemas.microsoft.com/office/drawing/2014/main" id="{00000000-0008-0000-0B00-00007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6" name="Picture 126">
          <a:extLst>
            <a:ext uri="{FF2B5EF4-FFF2-40B4-BE49-F238E27FC236}">
              <a16:creationId xmlns:a16="http://schemas.microsoft.com/office/drawing/2014/main" id="{00000000-0008-0000-0B00-00007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7" name="Picture 127">
          <a:extLst>
            <a:ext uri="{FF2B5EF4-FFF2-40B4-BE49-F238E27FC236}">
              <a16:creationId xmlns:a16="http://schemas.microsoft.com/office/drawing/2014/main" id="{00000000-0008-0000-0B00-00007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8" name="Picture 128">
          <a:extLst>
            <a:ext uri="{FF2B5EF4-FFF2-40B4-BE49-F238E27FC236}">
              <a16:creationId xmlns:a16="http://schemas.microsoft.com/office/drawing/2014/main" id="{00000000-0008-0000-0B00-00008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9" name="Picture 129">
          <a:extLst>
            <a:ext uri="{FF2B5EF4-FFF2-40B4-BE49-F238E27FC236}">
              <a16:creationId xmlns:a16="http://schemas.microsoft.com/office/drawing/2014/main" id="{00000000-0008-0000-0B00-00008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0" name="Picture 130">
          <a:extLst>
            <a:ext uri="{FF2B5EF4-FFF2-40B4-BE49-F238E27FC236}">
              <a16:creationId xmlns:a16="http://schemas.microsoft.com/office/drawing/2014/main" id="{00000000-0008-0000-0B00-00008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1" name="Picture 131">
          <a:extLst>
            <a:ext uri="{FF2B5EF4-FFF2-40B4-BE49-F238E27FC236}">
              <a16:creationId xmlns:a16="http://schemas.microsoft.com/office/drawing/2014/main" id="{00000000-0008-0000-0B00-00008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2" name="Picture 132">
          <a:extLst>
            <a:ext uri="{FF2B5EF4-FFF2-40B4-BE49-F238E27FC236}">
              <a16:creationId xmlns:a16="http://schemas.microsoft.com/office/drawing/2014/main" id="{00000000-0008-0000-0B00-00008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3" name="Picture 133">
          <a:extLst>
            <a:ext uri="{FF2B5EF4-FFF2-40B4-BE49-F238E27FC236}">
              <a16:creationId xmlns:a16="http://schemas.microsoft.com/office/drawing/2014/main" id="{00000000-0008-0000-0B00-00008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4" name="Picture 134">
          <a:extLst>
            <a:ext uri="{FF2B5EF4-FFF2-40B4-BE49-F238E27FC236}">
              <a16:creationId xmlns:a16="http://schemas.microsoft.com/office/drawing/2014/main" id="{00000000-0008-0000-0B00-00008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5" name="Picture 135">
          <a:extLst>
            <a:ext uri="{FF2B5EF4-FFF2-40B4-BE49-F238E27FC236}">
              <a16:creationId xmlns:a16="http://schemas.microsoft.com/office/drawing/2014/main" id="{00000000-0008-0000-0B00-00008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6" name="Picture 136">
          <a:extLst>
            <a:ext uri="{FF2B5EF4-FFF2-40B4-BE49-F238E27FC236}">
              <a16:creationId xmlns:a16="http://schemas.microsoft.com/office/drawing/2014/main" id="{00000000-0008-0000-0B00-00008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7" name="Picture 137">
          <a:extLst>
            <a:ext uri="{FF2B5EF4-FFF2-40B4-BE49-F238E27FC236}">
              <a16:creationId xmlns:a16="http://schemas.microsoft.com/office/drawing/2014/main" id="{00000000-0008-0000-0B00-00008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8" name="Picture 138">
          <a:extLst>
            <a:ext uri="{FF2B5EF4-FFF2-40B4-BE49-F238E27FC236}">
              <a16:creationId xmlns:a16="http://schemas.microsoft.com/office/drawing/2014/main" id="{00000000-0008-0000-0B00-00008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9" name="Picture 139">
          <a:extLst>
            <a:ext uri="{FF2B5EF4-FFF2-40B4-BE49-F238E27FC236}">
              <a16:creationId xmlns:a16="http://schemas.microsoft.com/office/drawing/2014/main" id="{00000000-0008-0000-0B00-00008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0" name="Picture 140">
          <a:extLst>
            <a:ext uri="{FF2B5EF4-FFF2-40B4-BE49-F238E27FC236}">
              <a16:creationId xmlns:a16="http://schemas.microsoft.com/office/drawing/2014/main" id="{00000000-0008-0000-0B00-00008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1" name="Picture 141">
          <a:extLst>
            <a:ext uri="{FF2B5EF4-FFF2-40B4-BE49-F238E27FC236}">
              <a16:creationId xmlns:a16="http://schemas.microsoft.com/office/drawing/2014/main" id="{00000000-0008-0000-0B00-00008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2" name="Picture 142">
          <a:extLst>
            <a:ext uri="{FF2B5EF4-FFF2-40B4-BE49-F238E27FC236}">
              <a16:creationId xmlns:a16="http://schemas.microsoft.com/office/drawing/2014/main" id="{00000000-0008-0000-0B00-00008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3" name="Picture 143">
          <a:extLst>
            <a:ext uri="{FF2B5EF4-FFF2-40B4-BE49-F238E27FC236}">
              <a16:creationId xmlns:a16="http://schemas.microsoft.com/office/drawing/2014/main" id="{00000000-0008-0000-0B00-00008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4" name="Picture 144">
          <a:extLst>
            <a:ext uri="{FF2B5EF4-FFF2-40B4-BE49-F238E27FC236}">
              <a16:creationId xmlns:a16="http://schemas.microsoft.com/office/drawing/2014/main" id="{00000000-0008-0000-0B00-00009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5" name="Picture 145">
          <a:extLst>
            <a:ext uri="{FF2B5EF4-FFF2-40B4-BE49-F238E27FC236}">
              <a16:creationId xmlns:a16="http://schemas.microsoft.com/office/drawing/2014/main" id="{00000000-0008-0000-0B00-00009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6" name="Picture 146">
          <a:extLst>
            <a:ext uri="{FF2B5EF4-FFF2-40B4-BE49-F238E27FC236}">
              <a16:creationId xmlns:a16="http://schemas.microsoft.com/office/drawing/2014/main" id="{00000000-0008-0000-0B00-00009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7" name="Picture 147">
          <a:extLst>
            <a:ext uri="{FF2B5EF4-FFF2-40B4-BE49-F238E27FC236}">
              <a16:creationId xmlns:a16="http://schemas.microsoft.com/office/drawing/2014/main" id="{00000000-0008-0000-0B00-00009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8" name="Picture 148">
          <a:extLst>
            <a:ext uri="{FF2B5EF4-FFF2-40B4-BE49-F238E27FC236}">
              <a16:creationId xmlns:a16="http://schemas.microsoft.com/office/drawing/2014/main" id="{00000000-0008-0000-0B00-00009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9" name="Picture 149">
          <a:extLst>
            <a:ext uri="{FF2B5EF4-FFF2-40B4-BE49-F238E27FC236}">
              <a16:creationId xmlns:a16="http://schemas.microsoft.com/office/drawing/2014/main" id="{00000000-0008-0000-0B00-00009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0" name="Picture 150">
          <a:extLst>
            <a:ext uri="{FF2B5EF4-FFF2-40B4-BE49-F238E27FC236}">
              <a16:creationId xmlns:a16="http://schemas.microsoft.com/office/drawing/2014/main" id="{00000000-0008-0000-0B00-00009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1" name="Picture 151">
          <a:extLst>
            <a:ext uri="{FF2B5EF4-FFF2-40B4-BE49-F238E27FC236}">
              <a16:creationId xmlns:a16="http://schemas.microsoft.com/office/drawing/2014/main" id="{00000000-0008-0000-0B00-00009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2" name="Picture 152">
          <a:extLst>
            <a:ext uri="{FF2B5EF4-FFF2-40B4-BE49-F238E27FC236}">
              <a16:creationId xmlns:a16="http://schemas.microsoft.com/office/drawing/2014/main" id="{00000000-0008-0000-0B00-00009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3" name="Picture 153">
          <a:extLst>
            <a:ext uri="{FF2B5EF4-FFF2-40B4-BE49-F238E27FC236}">
              <a16:creationId xmlns:a16="http://schemas.microsoft.com/office/drawing/2014/main" id="{00000000-0008-0000-0B00-00009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4" name="Picture 154">
          <a:extLst>
            <a:ext uri="{FF2B5EF4-FFF2-40B4-BE49-F238E27FC236}">
              <a16:creationId xmlns:a16="http://schemas.microsoft.com/office/drawing/2014/main" id="{00000000-0008-0000-0B00-00009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5" name="Picture 155">
          <a:extLst>
            <a:ext uri="{FF2B5EF4-FFF2-40B4-BE49-F238E27FC236}">
              <a16:creationId xmlns:a16="http://schemas.microsoft.com/office/drawing/2014/main" id="{00000000-0008-0000-0B00-00009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6" name="Picture 156">
          <a:extLst>
            <a:ext uri="{FF2B5EF4-FFF2-40B4-BE49-F238E27FC236}">
              <a16:creationId xmlns:a16="http://schemas.microsoft.com/office/drawing/2014/main" id="{00000000-0008-0000-0B00-00009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7" name="Picture 157">
          <a:extLst>
            <a:ext uri="{FF2B5EF4-FFF2-40B4-BE49-F238E27FC236}">
              <a16:creationId xmlns:a16="http://schemas.microsoft.com/office/drawing/2014/main" id="{00000000-0008-0000-0B00-00009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8" name="Picture 158">
          <a:extLst>
            <a:ext uri="{FF2B5EF4-FFF2-40B4-BE49-F238E27FC236}">
              <a16:creationId xmlns:a16="http://schemas.microsoft.com/office/drawing/2014/main" id="{00000000-0008-0000-0B00-00009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9" name="Picture 159">
          <a:extLst>
            <a:ext uri="{FF2B5EF4-FFF2-40B4-BE49-F238E27FC236}">
              <a16:creationId xmlns:a16="http://schemas.microsoft.com/office/drawing/2014/main" id="{00000000-0008-0000-0B00-00009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0" name="Picture 160">
          <a:extLst>
            <a:ext uri="{FF2B5EF4-FFF2-40B4-BE49-F238E27FC236}">
              <a16:creationId xmlns:a16="http://schemas.microsoft.com/office/drawing/2014/main" id="{00000000-0008-0000-0B00-0000A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1" name="Picture 161">
          <a:extLst>
            <a:ext uri="{FF2B5EF4-FFF2-40B4-BE49-F238E27FC236}">
              <a16:creationId xmlns:a16="http://schemas.microsoft.com/office/drawing/2014/main" id="{00000000-0008-0000-0B00-0000A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2" name="Picture 162">
          <a:extLst>
            <a:ext uri="{FF2B5EF4-FFF2-40B4-BE49-F238E27FC236}">
              <a16:creationId xmlns:a16="http://schemas.microsoft.com/office/drawing/2014/main" id="{00000000-0008-0000-0B00-0000A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3" name="Picture 163">
          <a:extLst>
            <a:ext uri="{FF2B5EF4-FFF2-40B4-BE49-F238E27FC236}">
              <a16:creationId xmlns:a16="http://schemas.microsoft.com/office/drawing/2014/main" id="{00000000-0008-0000-0B00-0000A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4" name="Picture 164">
          <a:extLst>
            <a:ext uri="{FF2B5EF4-FFF2-40B4-BE49-F238E27FC236}">
              <a16:creationId xmlns:a16="http://schemas.microsoft.com/office/drawing/2014/main" id="{00000000-0008-0000-0B00-0000A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5" name="Picture 165">
          <a:extLst>
            <a:ext uri="{FF2B5EF4-FFF2-40B4-BE49-F238E27FC236}">
              <a16:creationId xmlns:a16="http://schemas.microsoft.com/office/drawing/2014/main" id="{00000000-0008-0000-0B00-0000A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6" name="Picture 166">
          <a:extLst>
            <a:ext uri="{FF2B5EF4-FFF2-40B4-BE49-F238E27FC236}">
              <a16:creationId xmlns:a16="http://schemas.microsoft.com/office/drawing/2014/main" id="{00000000-0008-0000-0B00-0000A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7" name="Picture 167">
          <a:extLst>
            <a:ext uri="{FF2B5EF4-FFF2-40B4-BE49-F238E27FC236}">
              <a16:creationId xmlns:a16="http://schemas.microsoft.com/office/drawing/2014/main" id="{00000000-0008-0000-0B00-0000A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8" name="Picture 168">
          <a:extLst>
            <a:ext uri="{FF2B5EF4-FFF2-40B4-BE49-F238E27FC236}">
              <a16:creationId xmlns:a16="http://schemas.microsoft.com/office/drawing/2014/main" id="{00000000-0008-0000-0B00-0000A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9" name="Picture 169">
          <a:extLst>
            <a:ext uri="{FF2B5EF4-FFF2-40B4-BE49-F238E27FC236}">
              <a16:creationId xmlns:a16="http://schemas.microsoft.com/office/drawing/2014/main" id="{00000000-0008-0000-0B00-0000A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70" name="Picture 170">
          <a:extLst>
            <a:ext uri="{FF2B5EF4-FFF2-40B4-BE49-F238E27FC236}">
              <a16:creationId xmlns:a16="http://schemas.microsoft.com/office/drawing/2014/main" id="{00000000-0008-0000-0B00-0000A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71" name="Picture 171">
          <a:extLst>
            <a:ext uri="{FF2B5EF4-FFF2-40B4-BE49-F238E27FC236}">
              <a16:creationId xmlns:a16="http://schemas.microsoft.com/office/drawing/2014/main" id="{00000000-0008-0000-0B00-0000A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72" name="Picture 172">
          <a:extLst>
            <a:ext uri="{FF2B5EF4-FFF2-40B4-BE49-F238E27FC236}">
              <a16:creationId xmlns:a16="http://schemas.microsoft.com/office/drawing/2014/main" id="{00000000-0008-0000-0B00-0000A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73" name="Picture 173">
          <a:extLst>
            <a:ext uri="{FF2B5EF4-FFF2-40B4-BE49-F238E27FC236}">
              <a16:creationId xmlns:a16="http://schemas.microsoft.com/office/drawing/2014/main" id="{00000000-0008-0000-0B00-0000A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74" name="Picture 174">
          <a:extLst>
            <a:ext uri="{FF2B5EF4-FFF2-40B4-BE49-F238E27FC236}">
              <a16:creationId xmlns:a16="http://schemas.microsoft.com/office/drawing/2014/main" id="{00000000-0008-0000-0B00-0000A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75" name="Picture 175">
          <a:extLst>
            <a:ext uri="{FF2B5EF4-FFF2-40B4-BE49-F238E27FC236}">
              <a16:creationId xmlns:a16="http://schemas.microsoft.com/office/drawing/2014/main" id="{00000000-0008-0000-0B00-0000A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76" name="Picture 176">
          <a:extLst>
            <a:ext uri="{FF2B5EF4-FFF2-40B4-BE49-F238E27FC236}">
              <a16:creationId xmlns:a16="http://schemas.microsoft.com/office/drawing/2014/main" id="{00000000-0008-0000-0B00-0000B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77" name="Picture 177">
          <a:extLst>
            <a:ext uri="{FF2B5EF4-FFF2-40B4-BE49-F238E27FC236}">
              <a16:creationId xmlns:a16="http://schemas.microsoft.com/office/drawing/2014/main" id="{00000000-0008-0000-0B00-0000B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78" name="Picture 178">
          <a:extLst>
            <a:ext uri="{FF2B5EF4-FFF2-40B4-BE49-F238E27FC236}">
              <a16:creationId xmlns:a16="http://schemas.microsoft.com/office/drawing/2014/main" id="{00000000-0008-0000-0B00-0000B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79" name="Picture 179">
          <a:extLst>
            <a:ext uri="{FF2B5EF4-FFF2-40B4-BE49-F238E27FC236}">
              <a16:creationId xmlns:a16="http://schemas.microsoft.com/office/drawing/2014/main" id="{00000000-0008-0000-0B00-0000B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0" name="Picture 180">
          <a:extLst>
            <a:ext uri="{FF2B5EF4-FFF2-40B4-BE49-F238E27FC236}">
              <a16:creationId xmlns:a16="http://schemas.microsoft.com/office/drawing/2014/main" id="{00000000-0008-0000-0B00-0000B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1" name="Picture 181">
          <a:extLst>
            <a:ext uri="{FF2B5EF4-FFF2-40B4-BE49-F238E27FC236}">
              <a16:creationId xmlns:a16="http://schemas.microsoft.com/office/drawing/2014/main" id="{00000000-0008-0000-0B00-0000B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2" name="Picture 182">
          <a:extLst>
            <a:ext uri="{FF2B5EF4-FFF2-40B4-BE49-F238E27FC236}">
              <a16:creationId xmlns:a16="http://schemas.microsoft.com/office/drawing/2014/main" id="{00000000-0008-0000-0B00-0000B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3" name="Picture 183">
          <a:extLst>
            <a:ext uri="{FF2B5EF4-FFF2-40B4-BE49-F238E27FC236}">
              <a16:creationId xmlns:a16="http://schemas.microsoft.com/office/drawing/2014/main" id="{00000000-0008-0000-0B00-0000B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4" name="Picture 184">
          <a:extLst>
            <a:ext uri="{FF2B5EF4-FFF2-40B4-BE49-F238E27FC236}">
              <a16:creationId xmlns:a16="http://schemas.microsoft.com/office/drawing/2014/main" id="{00000000-0008-0000-0B00-0000B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5" name="Picture 185">
          <a:extLst>
            <a:ext uri="{FF2B5EF4-FFF2-40B4-BE49-F238E27FC236}">
              <a16:creationId xmlns:a16="http://schemas.microsoft.com/office/drawing/2014/main" id="{00000000-0008-0000-0B00-0000B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6" name="Picture 186">
          <a:extLst>
            <a:ext uri="{FF2B5EF4-FFF2-40B4-BE49-F238E27FC236}">
              <a16:creationId xmlns:a16="http://schemas.microsoft.com/office/drawing/2014/main" id="{00000000-0008-0000-0B00-0000B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7" name="Picture 187">
          <a:extLst>
            <a:ext uri="{FF2B5EF4-FFF2-40B4-BE49-F238E27FC236}">
              <a16:creationId xmlns:a16="http://schemas.microsoft.com/office/drawing/2014/main" id="{00000000-0008-0000-0B00-0000B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8" name="Picture 188">
          <a:extLst>
            <a:ext uri="{FF2B5EF4-FFF2-40B4-BE49-F238E27FC236}">
              <a16:creationId xmlns:a16="http://schemas.microsoft.com/office/drawing/2014/main" id="{00000000-0008-0000-0B00-0000B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9" name="Picture 189">
          <a:extLst>
            <a:ext uri="{FF2B5EF4-FFF2-40B4-BE49-F238E27FC236}">
              <a16:creationId xmlns:a16="http://schemas.microsoft.com/office/drawing/2014/main" id="{00000000-0008-0000-0B00-0000B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0" name="Picture 190">
          <a:extLst>
            <a:ext uri="{FF2B5EF4-FFF2-40B4-BE49-F238E27FC236}">
              <a16:creationId xmlns:a16="http://schemas.microsoft.com/office/drawing/2014/main" id="{00000000-0008-0000-0B00-0000B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1" name="Picture 191">
          <a:extLst>
            <a:ext uri="{FF2B5EF4-FFF2-40B4-BE49-F238E27FC236}">
              <a16:creationId xmlns:a16="http://schemas.microsoft.com/office/drawing/2014/main" id="{00000000-0008-0000-0B00-0000B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2" name="Picture 192">
          <a:extLst>
            <a:ext uri="{FF2B5EF4-FFF2-40B4-BE49-F238E27FC236}">
              <a16:creationId xmlns:a16="http://schemas.microsoft.com/office/drawing/2014/main" id="{00000000-0008-0000-0B00-0000C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3" name="Picture 193">
          <a:extLst>
            <a:ext uri="{FF2B5EF4-FFF2-40B4-BE49-F238E27FC236}">
              <a16:creationId xmlns:a16="http://schemas.microsoft.com/office/drawing/2014/main" id="{00000000-0008-0000-0B00-0000C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4" name="Picture 194">
          <a:extLst>
            <a:ext uri="{FF2B5EF4-FFF2-40B4-BE49-F238E27FC236}">
              <a16:creationId xmlns:a16="http://schemas.microsoft.com/office/drawing/2014/main" id="{00000000-0008-0000-0B00-0000C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5" name="Picture 195">
          <a:extLst>
            <a:ext uri="{FF2B5EF4-FFF2-40B4-BE49-F238E27FC236}">
              <a16:creationId xmlns:a16="http://schemas.microsoft.com/office/drawing/2014/main" id="{00000000-0008-0000-0B00-0000C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6" name="Picture 196">
          <a:extLst>
            <a:ext uri="{FF2B5EF4-FFF2-40B4-BE49-F238E27FC236}">
              <a16:creationId xmlns:a16="http://schemas.microsoft.com/office/drawing/2014/main" id="{00000000-0008-0000-0B00-0000C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7" name="Picture 197">
          <a:extLst>
            <a:ext uri="{FF2B5EF4-FFF2-40B4-BE49-F238E27FC236}">
              <a16:creationId xmlns:a16="http://schemas.microsoft.com/office/drawing/2014/main" id="{00000000-0008-0000-0B00-0000C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8" name="Picture 198">
          <a:extLst>
            <a:ext uri="{FF2B5EF4-FFF2-40B4-BE49-F238E27FC236}">
              <a16:creationId xmlns:a16="http://schemas.microsoft.com/office/drawing/2014/main" id="{00000000-0008-0000-0B00-0000C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9" name="Picture 199">
          <a:extLst>
            <a:ext uri="{FF2B5EF4-FFF2-40B4-BE49-F238E27FC236}">
              <a16:creationId xmlns:a16="http://schemas.microsoft.com/office/drawing/2014/main" id="{00000000-0008-0000-0B00-0000C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0" name="Picture 200">
          <a:extLst>
            <a:ext uri="{FF2B5EF4-FFF2-40B4-BE49-F238E27FC236}">
              <a16:creationId xmlns:a16="http://schemas.microsoft.com/office/drawing/2014/main" id="{00000000-0008-0000-0B00-0000C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1" name="Picture 201">
          <a:extLst>
            <a:ext uri="{FF2B5EF4-FFF2-40B4-BE49-F238E27FC236}">
              <a16:creationId xmlns:a16="http://schemas.microsoft.com/office/drawing/2014/main" id="{00000000-0008-0000-0B00-0000C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2" name="Picture 202">
          <a:extLst>
            <a:ext uri="{FF2B5EF4-FFF2-40B4-BE49-F238E27FC236}">
              <a16:creationId xmlns:a16="http://schemas.microsoft.com/office/drawing/2014/main" id="{00000000-0008-0000-0B00-0000C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3" name="Picture 203">
          <a:extLst>
            <a:ext uri="{FF2B5EF4-FFF2-40B4-BE49-F238E27FC236}">
              <a16:creationId xmlns:a16="http://schemas.microsoft.com/office/drawing/2014/main" id="{00000000-0008-0000-0B00-0000C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4" name="Picture 204">
          <a:extLst>
            <a:ext uri="{FF2B5EF4-FFF2-40B4-BE49-F238E27FC236}">
              <a16:creationId xmlns:a16="http://schemas.microsoft.com/office/drawing/2014/main" id="{00000000-0008-0000-0B00-0000C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5" name="Picture 205">
          <a:extLst>
            <a:ext uri="{FF2B5EF4-FFF2-40B4-BE49-F238E27FC236}">
              <a16:creationId xmlns:a16="http://schemas.microsoft.com/office/drawing/2014/main" id="{00000000-0008-0000-0B00-0000C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6" name="Picture 206">
          <a:extLst>
            <a:ext uri="{FF2B5EF4-FFF2-40B4-BE49-F238E27FC236}">
              <a16:creationId xmlns:a16="http://schemas.microsoft.com/office/drawing/2014/main" id="{00000000-0008-0000-0B00-0000C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7" name="Picture 207">
          <a:extLst>
            <a:ext uri="{FF2B5EF4-FFF2-40B4-BE49-F238E27FC236}">
              <a16:creationId xmlns:a16="http://schemas.microsoft.com/office/drawing/2014/main" id="{00000000-0008-0000-0B00-0000C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8" name="Picture 208">
          <a:extLst>
            <a:ext uri="{FF2B5EF4-FFF2-40B4-BE49-F238E27FC236}">
              <a16:creationId xmlns:a16="http://schemas.microsoft.com/office/drawing/2014/main" id="{00000000-0008-0000-0B00-0000D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9" name="Picture 209">
          <a:extLst>
            <a:ext uri="{FF2B5EF4-FFF2-40B4-BE49-F238E27FC236}">
              <a16:creationId xmlns:a16="http://schemas.microsoft.com/office/drawing/2014/main" id="{00000000-0008-0000-0B00-0000D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0" name="Picture 210">
          <a:extLst>
            <a:ext uri="{FF2B5EF4-FFF2-40B4-BE49-F238E27FC236}">
              <a16:creationId xmlns:a16="http://schemas.microsoft.com/office/drawing/2014/main" id="{00000000-0008-0000-0B00-0000D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1" name="Picture 211">
          <a:extLst>
            <a:ext uri="{FF2B5EF4-FFF2-40B4-BE49-F238E27FC236}">
              <a16:creationId xmlns:a16="http://schemas.microsoft.com/office/drawing/2014/main" id="{00000000-0008-0000-0B00-0000D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2" name="Picture 212">
          <a:extLst>
            <a:ext uri="{FF2B5EF4-FFF2-40B4-BE49-F238E27FC236}">
              <a16:creationId xmlns:a16="http://schemas.microsoft.com/office/drawing/2014/main" id="{00000000-0008-0000-0B00-0000D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3" name="Picture 213">
          <a:extLst>
            <a:ext uri="{FF2B5EF4-FFF2-40B4-BE49-F238E27FC236}">
              <a16:creationId xmlns:a16="http://schemas.microsoft.com/office/drawing/2014/main" id="{00000000-0008-0000-0B00-0000D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4" name="Picture 214">
          <a:extLst>
            <a:ext uri="{FF2B5EF4-FFF2-40B4-BE49-F238E27FC236}">
              <a16:creationId xmlns:a16="http://schemas.microsoft.com/office/drawing/2014/main" id="{00000000-0008-0000-0B00-0000D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5" name="Picture 215">
          <a:extLst>
            <a:ext uri="{FF2B5EF4-FFF2-40B4-BE49-F238E27FC236}">
              <a16:creationId xmlns:a16="http://schemas.microsoft.com/office/drawing/2014/main" id="{00000000-0008-0000-0B00-0000D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6" name="Picture 216">
          <a:extLst>
            <a:ext uri="{FF2B5EF4-FFF2-40B4-BE49-F238E27FC236}">
              <a16:creationId xmlns:a16="http://schemas.microsoft.com/office/drawing/2014/main" id="{00000000-0008-0000-0B00-0000D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7" name="Picture 217">
          <a:extLst>
            <a:ext uri="{FF2B5EF4-FFF2-40B4-BE49-F238E27FC236}">
              <a16:creationId xmlns:a16="http://schemas.microsoft.com/office/drawing/2014/main" id="{00000000-0008-0000-0B00-0000D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8" name="Picture 218">
          <a:extLst>
            <a:ext uri="{FF2B5EF4-FFF2-40B4-BE49-F238E27FC236}">
              <a16:creationId xmlns:a16="http://schemas.microsoft.com/office/drawing/2014/main" id="{00000000-0008-0000-0B00-0000D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9" name="Picture 219">
          <a:extLst>
            <a:ext uri="{FF2B5EF4-FFF2-40B4-BE49-F238E27FC236}">
              <a16:creationId xmlns:a16="http://schemas.microsoft.com/office/drawing/2014/main" id="{00000000-0008-0000-0B00-0000D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0" name="Picture 220">
          <a:extLst>
            <a:ext uri="{FF2B5EF4-FFF2-40B4-BE49-F238E27FC236}">
              <a16:creationId xmlns:a16="http://schemas.microsoft.com/office/drawing/2014/main" id="{00000000-0008-0000-0B00-0000D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1" name="Picture 221">
          <a:extLst>
            <a:ext uri="{FF2B5EF4-FFF2-40B4-BE49-F238E27FC236}">
              <a16:creationId xmlns:a16="http://schemas.microsoft.com/office/drawing/2014/main" id="{00000000-0008-0000-0B00-0000D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2" name="Picture 222">
          <a:extLst>
            <a:ext uri="{FF2B5EF4-FFF2-40B4-BE49-F238E27FC236}">
              <a16:creationId xmlns:a16="http://schemas.microsoft.com/office/drawing/2014/main" id="{00000000-0008-0000-0B00-0000D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3" name="Picture 223">
          <a:extLst>
            <a:ext uri="{FF2B5EF4-FFF2-40B4-BE49-F238E27FC236}">
              <a16:creationId xmlns:a16="http://schemas.microsoft.com/office/drawing/2014/main" id="{00000000-0008-0000-0B00-0000D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4" name="Picture 224">
          <a:extLst>
            <a:ext uri="{FF2B5EF4-FFF2-40B4-BE49-F238E27FC236}">
              <a16:creationId xmlns:a16="http://schemas.microsoft.com/office/drawing/2014/main" id="{00000000-0008-0000-0B00-0000E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5" name="Picture 225">
          <a:extLst>
            <a:ext uri="{FF2B5EF4-FFF2-40B4-BE49-F238E27FC236}">
              <a16:creationId xmlns:a16="http://schemas.microsoft.com/office/drawing/2014/main" id="{00000000-0008-0000-0B00-0000E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6" name="Picture 226">
          <a:extLst>
            <a:ext uri="{FF2B5EF4-FFF2-40B4-BE49-F238E27FC236}">
              <a16:creationId xmlns:a16="http://schemas.microsoft.com/office/drawing/2014/main" id="{00000000-0008-0000-0B00-0000E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7" name="Picture 227">
          <a:extLst>
            <a:ext uri="{FF2B5EF4-FFF2-40B4-BE49-F238E27FC236}">
              <a16:creationId xmlns:a16="http://schemas.microsoft.com/office/drawing/2014/main" id="{00000000-0008-0000-0B00-0000E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8" name="Picture 228">
          <a:extLst>
            <a:ext uri="{FF2B5EF4-FFF2-40B4-BE49-F238E27FC236}">
              <a16:creationId xmlns:a16="http://schemas.microsoft.com/office/drawing/2014/main" id="{00000000-0008-0000-0B00-0000E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9" name="Picture 229">
          <a:extLst>
            <a:ext uri="{FF2B5EF4-FFF2-40B4-BE49-F238E27FC236}">
              <a16:creationId xmlns:a16="http://schemas.microsoft.com/office/drawing/2014/main" id="{00000000-0008-0000-0B00-0000E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0" name="Picture 230">
          <a:extLst>
            <a:ext uri="{FF2B5EF4-FFF2-40B4-BE49-F238E27FC236}">
              <a16:creationId xmlns:a16="http://schemas.microsoft.com/office/drawing/2014/main" id="{00000000-0008-0000-0B00-0000E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1" name="Picture 231">
          <a:extLst>
            <a:ext uri="{FF2B5EF4-FFF2-40B4-BE49-F238E27FC236}">
              <a16:creationId xmlns:a16="http://schemas.microsoft.com/office/drawing/2014/main" id="{00000000-0008-0000-0B00-0000E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2" name="Picture 232">
          <a:extLst>
            <a:ext uri="{FF2B5EF4-FFF2-40B4-BE49-F238E27FC236}">
              <a16:creationId xmlns:a16="http://schemas.microsoft.com/office/drawing/2014/main" id="{00000000-0008-0000-0B00-0000E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3" name="Picture 233">
          <a:extLst>
            <a:ext uri="{FF2B5EF4-FFF2-40B4-BE49-F238E27FC236}">
              <a16:creationId xmlns:a16="http://schemas.microsoft.com/office/drawing/2014/main" id="{00000000-0008-0000-0B00-0000E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4" name="Picture 234">
          <a:extLst>
            <a:ext uri="{FF2B5EF4-FFF2-40B4-BE49-F238E27FC236}">
              <a16:creationId xmlns:a16="http://schemas.microsoft.com/office/drawing/2014/main" id="{00000000-0008-0000-0B00-0000E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5" name="Picture 235">
          <a:extLst>
            <a:ext uri="{FF2B5EF4-FFF2-40B4-BE49-F238E27FC236}">
              <a16:creationId xmlns:a16="http://schemas.microsoft.com/office/drawing/2014/main" id="{00000000-0008-0000-0B00-0000E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6" name="Picture 236">
          <a:extLst>
            <a:ext uri="{FF2B5EF4-FFF2-40B4-BE49-F238E27FC236}">
              <a16:creationId xmlns:a16="http://schemas.microsoft.com/office/drawing/2014/main" id="{00000000-0008-0000-0B00-0000E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7" name="Picture 237">
          <a:extLst>
            <a:ext uri="{FF2B5EF4-FFF2-40B4-BE49-F238E27FC236}">
              <a16:creationId xmlns:a16="http://schemas.microsoft.com/office/drawing/2014/main" id="{00000000-0008-0000-0B00-0000E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8" name="Picture 238">
          <a:extLst>
            <a:ext uri="{FF2B5EF4-FFF2-40B4-BE49-F238E27FC236}">
              <a16:creationId xmlns:a16="http://schemas.microsoft.com/office/drawing/2014/main" id="{00000000-0008-0000-0B00-0000E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9" name="Picture 239">
          <a:extLst>
            <a:ext uri="{FF2B5EF4-FFF2-40B4-BE49-F238E27FC236}">
              <a16:creationId xmlns:a16="http://schemas.microsoft.com/office/drawing/2014/main" id="{00000000-0008-0000-0B00-0000E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40" name="Picture 240">
          <a:extLst>
            <a:ext uri="{FF2B5EF4-FFF2-40B4-BE49-F238E27FC236}">
              <a16:creationId xmlns:a16="http://schemas.microsoft.com/office/drawing/2014/main" id="{00000000-0008-0000-0B00-0000F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41" name="Picture 241">
          <a:extLst>
            <a:ext uri="{FF2B5EF4-FFF2-40B4-BE49-F238E27FC236}">
              <a16:creationId xmlns:a16="http://schemas.microsoft.com/office/drawing/2014/main" id="{00000000-0008-0000-0B00-0000F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42" name="Picture 242">
          <a:extLst>
            <a:ext uri="{FF2B5EF4-FFF2-40B4-BE49-F238E27FC236}">
              <a16:creationId xmlns:a16="http://schemas.microsoft.com/office/drawing/2014/main" id="{00000000-0008-0000-0B00-0000F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43" name="Picture 243">
          <a:extLst>
            <a:ext uri="{FF2B5EF4-FFF2-40B4-BE49-F238E27FC236}">
              <a16:creationId xmlns:a16="http://schemas.microsoft.com/office/drawing/2014/main" id="{00000000-0008-0000-0B00-0000F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44" name="Picture 244">
          <a:extLst>
            <a:ext uri="{FF2B5EF4-FFF2-40B4-BE49-F238E27FC236}">
              <a16:creationId xmlns:a16="http://schemas.microsoft.com/office/drawing/2014/main" id="{00000000-0008-0000-0B00-0000F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45" name="Picture 245">
          <a:extLst>
            <a:ext uri="{FF2B5EF4-FFF2-40B4-BE49-F238E27FC236}">
              <a16:creationId xmlns:a16="http://schemas.microsoft.com/office/drawing/2014/main" id="{00000000-0008-0000-0B00-0000F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46" name="Picture 246">
          <a:extLst>
            <a:ext uri="{FF2B5EF4-FFF2-40B4-BE49-F238E27FC236}">
              <a16:creationId xmlns:a16="http://schemas.microsoft.com/office/drawing/2014/main" id="{00000000-0008-0000-0B00-0000F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47" name="Picture 247">
          <a:extLst>
            <a:ext uri="{FF2B5EF4-FFF2-40B4-BE49-F238E27FC236}">
              <a16:creationId xmlns:a16="http://schemas.microsoft.com/office/drawing/2014/main" id="{00000000-0008-0000-0B00-0000F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48" name="Picture 248">
          <a:extLst>
            <a:ext uri="{FF2B5EF4-FFF2-40B4-BE49-F238E27FC236}">
              <a16:creationId xmlns:a16="http://schemas.microsoft.com/office/drawing/2014/main" id="{00000000-0008-0000-0B00-0000F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49" name="Picture 249">
          <a:extLst>
            <a:ext uri="{FF2B5EF4-FFF2-40B4-BE49-F238E27FC236}">
              <a16:creationId xmlns:a16="http://schemas.microsoft.com/office/drawing/2014/main" id="{00000000-0008-0000-0B00-0000F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0" name="Picture 250">
          <a:extLst>
            <a:ext uri="{FF2B5EF4-FFF2-40B4-BE49-F238E27FC236}">
              <a16:creationId xmlns:a16="http://schemas.microsoft.com/office/drawing/2014/main" id="{00000000-0008-0000-0B00-0000F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1" name="Picture 251">
          <a:extLst>
            <a:ext uri="{FF2B5EF4-FFF2-40B4-BE49-F238E27FC236}">
              <a16:creationId xmlns:a16="http://schemas.microsoft.com/office/drawing/2014/main" id="{00000000-0008-0000-0B00-0000F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2" name="Picture 252">
          <a:extLst>
            <a:ext uri="{FF2B5EF4-FFF2-40B4-BE49-F238E27FC236}">
              <a16:creationId xmlns:a16="http://schemas.microsoft.com/office/drawing/2014/main" id="{00000000-0008-0000-0B00-0000F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3" name="Picture 253">
          <a:extLst>
            <a:ext uri="{FF2B5EF4-FFF2-40B4-BE49-F238E27FC236}">
              <a16:creationId xmlns:a16="http://schemas.microsoft.com/office/drawing/2014/main" id="{00000000-0008-0000-0B00-0000F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4" name="Picture 254">
          <a:extLst>
            <a:ext uri="{FF2B5EF4-FFF2-40B4-BE49-F238E27FC236}">
              <a16:creationId xmlns:a16="http://schemas.microsoft.com/office/drawing/2014/main" id="{00000000-0008-0000-0B00-0000F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5" name="Picture 255">
          <a:extLst>
            <a:ext uri="{FF2B5EF4-FFF2-40B4-BE49-F238E27FC236}">
              <a16:creationId xmlns:a16="http://schemas.microsoft.com/office/drawing/2014/main" id="{00000000-0008-0000-0B00-0000F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6" name="Picture 256">
          <a:extLst>
            <a:ext uri="{FF2B5EF4-FFF2-40B4-BE49-F238E27FC236}">
              <a16:creationId xmlns:a16="http://schemas.microsoft.com/office/drawing/2014/main" id="{00000000-0008-0000-0B00-00000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7" name="Picture 257">
          <a:extLst>
            <a:ext uri="{FF2B5EF4-FFF2-40B4-BE49-F238E27FC236}">
              <a16:creationId xmlns:a16="http://schemas.microsoft.com/office/drawing/2014/main" id="{00000000-0008-0000-0B00-00000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8" name="Picture 258">
          <a:extLst>
            <a:ext uri="{FF2B5EF4-FFF2-40B4-BE49-F238E27FC236}">
              <a16:creationId xmlns:a16="http://schemas.microsoft.com/office/drawing/2014/main" id="{00000000-0008-0000-0B00-00000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9" name="Picture 259">
          <a:extLst>
            <a:ext uri="{FF2B5EF4-FFF2-40B4-BE49-F238E27FC236}">
              <a16:creationId xmlns:a16="http://schemas.microsoft.com/office/drawing/2014/main" id="{00000000-0008-0000-0B00-00000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0" name="Picture 260">
          <a:extLst>
            <a:ext uri="{FF2B5EF4-FFF2-40B4-BE49-F238E27FC236}">
              <a16:creationId xmlns:a16="http://schemas.microsoft.com/office/drawing/2014/main" id="{00000000-0008-0000-0B00-00000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1" name="Picture 261">
          <a:extLst>
            <a:ext uri="{FF2B5EF4-FFF2-40B4-BE49-F238E27FC236}">
              <a16:creationId xmlns:a16="http://schemas.microsoft.com/office/drawing/2014/main" id="{00000000-0008-0000-0B00-00000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2" name="Picture 262">
          <a:extLst>
            <a:ext uri="{FF2B5EF4-FFF2-40B4-BE49-F238E27FC236}">
              <a16:creationId xmlns:a16="http://schemas.microsoft.com/office/drawing/2014/main" id="{00000000-0008-0000-0B00-00000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3" name="Picture 263">
          <a:extLst>
            <a:ext uri="{FF2B5EF4-FFF2-40B4-BE49-F238E27FC236}">
              <a16:creationId xmlns:a16="http://schemas.microsoft.com/office/drawing/2014/main" id="{00000000-0008-0000-0B00-00000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4" name="Picture 264">
          <a:extLst>
            <a:ext uri="{FF2B5EF4-FFF2-40B4-BE49-F238E27FC236}">
              <a16:creationId xmlns:a16="http://schemas.microsoft.com/office/drawing/2014/main" id="{00000000-0008-0000-0B00-00000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5" name="Picture 265">
          <a:extLst>
            <a:ext uri="{FF2B5EF4-FFF2-40B4-BE49-F238E27FC236}">
              <a16:creationId xmlns:a16="http://schemas.microsoft.com/office/drawing/2014/main" id="{00000000-0008-0000-0B00-00000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6" name="Picture 266">
          <a:extLst>
            <a:ext uri="{FF2B5EF4-FFF2-40B4-BE49-F238E27FC236}">
              <a16:creationId xmlns:a16="http://schemas.microsoft.com/office/drawing/2014/main" id="{00000000-0008-0000-0B00-00000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7" name="Picture 267">
          <a:extLst>
            <a:ext uri="{FF2B5EF4-FFF2-40B4-BE49-F238E27FC236}">
              <a16:creationId xmlns:a16="http://schemas.microsoft.com/office/drawing/2014/main" id="{00000000-0008-0000-0B00-00000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8" name="Picture 268">
          <a:extLst>
            <a:ext uri="{FF2B5EF4-FFF2-40B4-BE49-F238E27FC236}">
              <a16:creationId xmlns:a16="http://schemas.microsoft.com/office/drawing/2014/main" id="{00000000-0008-0000-0B00-00000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9" name="Picture 269">
          <a:extLst>
            <a:ext uri="{FF2B5EF4-FFF2-40B4-BE49-F238E27FC236}">
              <a16:creationId xmlns:a16="http://schemas.microsoft.com/office/drawing/2014/main" id="{00000000-0008-0000-0B00-00000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0" name="Picture 270">
          <a:extLst>
            <a:ext uri="{FF2B5EF4-FFF2-40B4-BE49-F238E27FC236}">
              <a16:creationId xmlns:a16="http://schemas.microsoft.com/office/drawing/2014/main" id="{00000000-0008-0000-0B00-00000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1" name="Picture 271">
          <a:extLst>
            <a:ext uri="{FF2B5EF4-FFF2-40B4-BE49-F238E27FC236}">
              <a16:creationId xmlns:a16="http://schemas.microsoft.com/office/drawing/2014/main" id="{00000000-0008-0000-0B00-00000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2" name="Picture 272">
          <a:extLst>
            <a:ext uri="{FF2B5EF4-FFF2-40B4-BE49-F238E27FC236}">
              <a16:creationId xmlns:a16="http://schemas.microsoft.com/office/drawing/2014/main" id="{00000000-0008-0000-0B00-00001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3" name="Picture 273">
          <a:extLst>
            <a:ext uri="{FF2B5EF4-FFF2-40B4-BE49-F238E27FC236}">
              <a16:creationId xmlns:a16="http://schemas.microsoft.com/office/drawing/2014/main" id="{00000000-0008-0000-0B00-00001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4" name="Picture 274">
          <a:extLst>
            <a:ext uri="{FF2B5EF4-FFF2-40B4-BE49-F238E27FC236}">
              <a16:creationId xmlns:a16="http://schemas.microsoft.com/office/drawing/2014/main" id="{00000000-0008-0000-0B00-00001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5" name="Picture 275">
          <a:extLst>
            <a:ext uri="{FF2B5EF4-FFF2-40B4-BE49-F238E27FC236}">
              <a16:creationId xmlns:a16="http://schemas.microsoft.com/office/drawing/2014/main" id="{00000000-0008-0000-0B00-00001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6" name="Picture 276">
          <a:extLst>
            <a:ext uri="{FF2B5EF4-FFF2-40B4-BE49-F238E27FC236}">
              <a16:creationId xmlns:a16="http://schemas.microsoft.com/office/drawing/2014/main" id="{00000000-0008-0000-0B00-00001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7" name="Picture 277">
          <a:extLst>
            <a:ext uri="{FF2B5EF4-FFF2-40B4-BE49-F238E27FC236}">
              <a16:creationId xmlns:a16="http://schemas.microsoft.com/office/drawing/2014/main" id="{00000000-0008-0000-0B00-00001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8" name="Picture 278">
          <a:extLst>
            <a:ext uri="{FF2B5EF4-FFF2-40B4-BE49-F238E27FC236}">
              <a16:creationId xmlns:a16="http://schemas.microsoft.com/office/drawing/2014/main" id="{00000000-0008-0000-0B00-00001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9" name="Picture 279">
          <a:extLst>
            <a:ext uri="{FF2B5EF4-FFF2-40B4-BE49-F238E27FC236}">
              <a16:creationId xmlns:a16="http://schemas.microsoft.com/office/drawing/2014/main" id="{00000000-0008-0000-0B00-00001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0" name="Picture 280">
          <a:extLst>
            <a:ext uri="{FF2B5EF4-FFF2-40B4-BE49-F238E27FC236}">
              <a16:creationId xmlns:a16="http://schemas.microsoft.com/office/drawing/2014/main" id="{00000000-0008-0000-0B00-00001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1" name="Picture 281">
          <a:extLst>
            <a:ext uri="{FF2B5EF4-FFF2-40B4-BE49-F238E27FC236}">
              <a16:creationId xmlns:a16="http://schemas.microsoft.com/office/drawing/2014/main" id="{00000000-0008-0000-0B00-00001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2" name="Picture 282">
          <a:extLst>
            <a:ext uri="{FF2B5EF4-FFF2-40B4-BE49-F238E27FC236}">
              <a16:creationId xmlns:a16="http://schemas.microsoft.com/office/drawing/2014/main" id="{00000000-0008-0000-0B00-00001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3" name="Picture 283">
          <a:extLst>
            <a:ext uri="{FF2B5EF4-FFF2-40B4-BE49-F238E27FC236}">
              <a16:creationId xmlns:a16="http://schemas.microsoft.com/office/drawing/2014/main" id="{00000000-0008-0000-0B00-00001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4" name="Picture 284">
          <a:extLst>
            <a:ext uri="{FF2B5EF4-FFF2-40B4-BE49-F238E27FC236}">
              <a16:creationId xmlns:a16="http://schemas.microsoft.com/office/drawing/2014/main" id="{00000000-0008-0000-0B00-00001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5" name="Picture 285">
          <a:extLst>
            <a:ext uri="{FF2B5EF4-FFF2-40B4-BE49-F238E27FC236}">
              <a16:creationId xmlns:a16="http://schemas.microsoft.com/office/drawing/2014/main" id="{00000000-0008-0000-0B00-00001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6" name="Picture 286">
          <a:extLst>
            <a:ext uri="{FF2B5EF4-FFF2-40B4-BE49-F238E27FC236}">
              <a16:creationId xmlns:a16="http://schemas.microsoft.com/office/drawing/2014/main" id="{00000000-0008-0000-0B00-00001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7" name="Picture 287">
          <a:extLst>
            <a:ext uri="{FF2B5EF4-FFF2-40B4-BE49-F238E27FC236}">
              <a16:creationId xmlns:a16="http://schemas.microsoft.com/office/drawing/2014/main" id="{00000000-0008-0000-0B00-00001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8" name="Picture 288">
          <a:extLst>
            <a:ext uri="{FF2B5EF4-FFF2-40B4-BE49-F238E27FC236}">
              <a16:creationId xmlns:a16="http://schemas.microsoft.com/office/drawing/2014/main" id="{00000000-0008-0000-0B00-00002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9" name="Picture 289">
          <a:extLst>
            <a:ext uri="{FF2B5EF4-FFF2-40B4-BE49-F238E27FC236}">
              <a16:creationId xmlns:a16="http://schemas.microsoft.com/office/drawing/2014/main" id="{00000000-0008-0000-0B00-00002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0" name="Picture 290">
          <a:extLst>
            <a:ext uri="{FF2B5EF4-FFF2-40B4-BE49-F238E27FC236}">
              <a16:creationId xmlns:a16="http://schemas.microsoft.com/office/drawing/2014/main" id="{00000000-0008-0000-0B00-00002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1" name="Picture 291">
          <a:extLst>
            <a:ext uri="{FF2B5EF4-FFF2-40B4-BE49-F238E27FC236}">
              <a16:creationId xmlns:a16="http://schemas.microsoft.com/office/drawing/2014/main" id="{00000000-0008-0000-0B00-00002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2" name="Picture 292">
          <a:extLst>
            <a:ext uri="{FF2B5EF4-FFF2-40B4-BE49-F238E27FC236}">
              <a16:creationId xmlns:a16="http://schemas.microsoft.com/office/drawing/2014/main" id="{00000000-0008-0000-0B00-00002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3" name="Picture 293">
          <a:extLst>
            <a:ext uri="{FF2B5EF4-FFF2-40B4-BE49-F238E27FC236}">
              <a16:creationId xmlns:a16="http://schemas.microsoft.com/office/drawing/2014/main" id="{00000000-0008-0000-0B00-00002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4" name="Picture 294">
          <a:extLst>
            <a:ext uri="{FF2B5EF4-FFF2-40B4-BE49-F238E27FC236}">
              <a16:creationId xmlns:a16="http://schemas.microsoft.com/office/drawing/2014/main" id="{00000000-0008-0000-0B00-00002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5" name="Picture 295">
          <a:extLst>
            <a:ext uri="{FF2B5EF4-FFF2-40B4-BE49-F238E27FC236}">
              <a16:creationId xmlns:a16="http://schemas.microsoft.com/office/drawing/2014/main" id="{00000000-0008-0000-0B00-00002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6" name="Picture 296">
          <a:extLst>
            <a:ext uri="{FF2B5EF4-FFF2-40B4-BE49-F238E27FC236}">
              <a16:creationId xmlns:a16="http://schemas.microsoft.com/office/drawing/2014/main" id="{00000000-0008-0000-0B00-00002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7" name="Picture 297">
          <a:extLst>
            <a:ext uri="{FF2B5EF4-FFF2-40B4-BE49-F238E27FC236}">
              <a16:creationId xmlns:a16="http://schemas.microsoft.com/office/drawing/2014/main" id="{00000000-0008-0000-0B00-00002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8" name="Picture 298">
          <a:extLst>
            <a:ext uri="{FF2B5EF4-FFF2-40B4-BE49-F238E27FC236}">
              <a16:creationId xmlns:a16="http://schemas.microsoft.com/office/drawing/2014/main" id="{00000000-0008-0000-0B00-00002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9" name="Picture 299">
          <a:extLst>
            <a:ext uri="{FF2B5EF4-FFF2-40B4-BE49-F238E27FC236}">
              <a16:creationId xmlns:a16="http://schemas.microsoft.com/office/drawing/2014/main" id="{00000000-0008-0000-0B00-00002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0" name="Picture 300">
          <a:extLst>
            <a:ext uri="{FF2B5EF4-FFF2-40B4-BE49-F238E27FC236}">
              <a16:creationId xmlns:a16="http://schemas.microsoft.com/office/drawing/2014/main" id="{00000000-0008-0000-0B00-00002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1" name="Picture 301">
          <a:extLst>
            <a:ext uri="{FF2B5EF4-FFF2-40B4-BE49-F238E27FC236}">
              <a16:creationId xmlns:a16="http://schemas.microsoft.com/office/drawing/2014/main" id="{00000000-0008-0000-0B00-00002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2" name="Picture 302">
          <a:extLst>
            <a:ext uri="{FF2B5EF4-FFF2-40B4-BE49-F238E27FC236}">
              <a16:creationId xmlns:a16="http://schemas.microsoft.com/office/drawing/2014/main" id="{00000000-0008-0000-0B00-00002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3" name="Picture 303">
          <a:extLst>
            <a:ext uri="{FF2B5EF4-FFF2-40B4-BE49-F238E27FC236}">
              <a16:creationId xmlns:a16="http://schemas.microsoft.com/office/drawing/2014/main" id="{00000000-0008-0000-0B00-00002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4" name="Picture 304">
          <a:extLst>
            <a:ext uri="{FF2B5EF4-FFF2-40B4-BE49-F238E27FC236}">
              <a16:creationId xmlns:a16="http://schemas.microsoft.com/office/drawing/2014/main" id="{00000000-0008-0000-0B00-00003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5" name="Picture 305">
          <a:extLst>
            <a:ext uri="{FF2B5EF4-FFF2-40B4-BE49-F238E27FC236}">
              <a16:creationId xmlns:a16="http://schemas.microsoft.com/office/drawing/2014/main" id="{00000000-0008-0000-0B00-00003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6" name="Picture 306">
          <a:extLst>
            <a:ext uri="{FF2B5EF4-FFF2-40B4-BE49-F238E27FC236}">
              <a16:creationId xmlns:a16="http://schemas.microsoft.com/office/drawing/2014/main" id="{00000000-0008-0000-0B00-00003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7" name="Picture 307">
          <a:extLst>
            <a:ext uri="{FF2B5EF4-FFF2-40B4-BE49-F238E27FC236}">
              <a16:creationId xmlns:a16="http://schemas.microsoft.com/office/drawing/2014/main" id="{00000000-0008-0000-0B00-00003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8" name="Picture 308">
          <a:extLst>
            <a:ext uri="{FF2B5EF4-FFF2-40B4-BE49-F238E27FC236}">
              <a16:creationId xmlns:a16="http://schemas.microsoft.com/office/drawing/2014/main" id="{00000000-0008-0000-0B00-00003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9" name="Picture 309">
          <a:extLst>
            <a:ext uri="{FF2B5EF4-FFF2-40B4-BE49-F238E27FC236}">
              <a16:creationId xmlns:a16="http://schemas.microsoft.com/office/drawing/2014/main" id="{00000000-0008-0000-0B00-00003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0" name="Picture 310">
          <a:extLst>
            <a:ext uri="{FF2B5EF4-FFF2-40B4-BE49-F238E27FC236}">
              <a16:creationId xmlns:a16="http://schemas.microsoft.com/office/drawing/2014/main" id="{00000000-0008-0000-0B00-00003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1" name="Picture 311">
          <a:extLst>
            <a:ext uri="{FF2B5EF4-FFF2-40B4-BE49-F238E27FC236}">
              <a16:creationId xmlns:a16="http://schemas.microsoft.com/office/drawing/2014/main" id="{00000000-0008-0000-0B00-00003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2" name="Picture 312">
          <a:extLst>
            <a:ext uri="{FF2B5EF4-FFF2-40B4-BE49-F238E27FC236}">
              <a16:creationId xmlns:a16="http://schemas.microsoft.com/office/drawing/2014/main" id="{00000000-0008-0000-0B00-00003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3" name="Picture 313">
          <a:extLst>
            <a:ext uri="{FF2B5EF4-FFF2-40B4-BE49-F238E27FC236}">
              <a16:creationId xmlns:a16="http://schemas.microsoft.com/office/drawing/2014/main" id="{00000000-0008-0000-0B00-00003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4" name="Picture 314">
          <a:extLst>
            <a:ext uri="{FF2B5EF4-FFF2-40B4-BE49-F238E27FC236}">
              <a16:creationId xmlns:a16="http://schemas.microsoft.com/office/drawing/2014/main" id="{00000000-0008-0000-0B00-00003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5" name="Picture 315">
          <a:extLst>
            <a:ext uri="{FF2B5EF4-FFF2-40B4-BE49-F238E27FC236}">
              <a16:creationId xmlns:a16="http://schemas.microsoft.com/office/drawing/2014/main" id="{00000000-0008-0000-0B00-00003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6" name="Picture 316">
          <a:extLst>
            <a:ext uri="{FF2B5EF4-FFF2-40B4-BE49-F238E27FC236}">
              <a16:creationId xmlns:a16="http://schemas.microsoft.com/office/drawing/2014/main" id="{00000000-0008-0000-0B00-00003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7" name="Picture 317">
          <a:extLst>
            <a:ext uri="{FF2B5EF4-FFF2-40B4-BE49-F238E27FC236}">
              <a16:creationId xmlns:a16="http://schemas.microsoft.com/office/drawing/2014/main" id="{00000000-0008-0000-0B00-00003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8" name="Picture 318">
          <a:extLst>
            <a:ext uri="{FF2B5EF4-FFF2-40B4-BE49-F238E27FC236}">
              <a16:creationId xmlns:a16="http://schemas.microsoft.com/office/drawing/2014/main" id="{00000000-0008-0000-0B00-00003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9" name="Picture 319">
          <a:extLst>
            <a:ext uri="{FF2B5EF4-FFF2-40B4-BE49-F238E27FC236}">
              <a16:creationId xmlns:a16="http://schemas.microsoft.com/office/drawing/2014/main" id="{00000000-0008-0000-0B00-00003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20" name="Picture 320">
          <a:extLst>
            <a:ext uri="{FF2B5EF4-FFF2-40B4-BE49-F238E27FC236}">
              <a16:creationId xmlns:a16="http://schemas.microsoft.com/office/drawing/2014/main" id="{00000000-0008-0000-0B00-00004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21" name="Picture 321">
          <a:extLst>
            <a:ext uri="{FF2B5EF4-FFF2-40B4-BE49-F238E27FC236}">
              <a16:creationId xmlns:a16="http://schemas.microsoft.com/office/drawing/2014/main" id="{00000000-0008-0000-0B00-00004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22" name="Picture 322">
          <a:extLst>
            <a:ext uri="{FF2B5EF4-FFF2-40B4-BE49-F238E27FC236}">
              <a16:creationId xmlns:a16="http://schemas.microsoft.com/office/drawing/2014/main" id="{00000000-0008-0000-0B00-00004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23" name="Picture 323">
          <a:extLst>
            <a:ext uri="{FF2B5EF4-FFF2-40B4-BE49-F238E27FC236}">
              <a16:creationId xmlns:a16="http://schemas.microsoft.com/office/drawing/2014/main" id="{00000000-0008-0000-0B00-00004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24" name="Picture 324">
          <a:extLst>
            <a:ext uri="{FF2B5EF4-FFF2-40B4-BE49-F238E27FC236}">
              <a16:creationId xmlns:a16="http://schemas.microsoft.com/office/drawing/2014/main" id="{00000000-0008-0000-0B00-00004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25" name="Picture 325">
          <a:extLst>
            <a:ext uri="{FF2B5EF4-FFF2-40B4-BE49-F238E27FC236}">
              <a16:creationId xmlns:a16="http://schemas.microsoft.com/office/drawing/2014/main" id="{00000000-0008-0000-0B00-00004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26" name="Picture 326">
          <a:extLst>
            <a:ext uri="{FF2B5EF4-FFF2-40B4-BE49-F238E27FC236}">
              <a16:creationId xmlns:a16="http://schemas.microsoft.com/office/drawing/2014/main" id="{00000000-0008-0000-0B00-00004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27" name="Picture 327">
          <a:extLst>
            <a:ext uri="{FF2B5EF4-FFF2-40B4-BE49-F238E27FC236}">
              <a16:creationId xmlns:a16="http://schemas.microsoft.com/office/drawing/2014/main" id="{00000000-0008-0000-0B00-00004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28" name="Picture 328">
          <a:extLst>
            <a:ext uri="{FF2B5EF4-FFF2-40B4-BE49-F238E27FC236}">
              <a16:creationId xmlns:a16="http://schemas.microsoft.com/office/drawing/2014/main" id="{00000000-0008-0000-0B00-00004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29" name="Picture 329">
          <a:extLst>
            <a:ext uri="{FF2B5EF4-FFF2-40B4-BE49-F238E27FC236}">
              <a16:creationId xmlns:a16="http://schemas.microsoft.com/office/drawing/2014/main" id="{00000000-0008-0000-0B00-00004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0" name="Picture 330">
          <a:extLst>
            <a:ext uri="{FF2B5EF4-FFF2-40B4-BE49-F238E27FC236}">
              <a16:creationId xmlns:a16="http://schemas.microsoft.com/office/drawing/2014/main" id="{00000000-0008-0000-0B00-00004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1" name="Picture 331">
          <a:extLst>
            <a:ext uri="{FF2B5EF4-FFF2-40B4-BE49-F238E27FC236}">
              <a16:creationId xmlns:a16="http://schemas.microsoft.com/office/drawing/2014/main" id="{00000000-0008-0000-0B00-00004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2" name="Picture 332">
          <a:extLst>
            <a:ext uri="{FF2B5EF4-FFF2-40B4-BE49-F238E27FC236}">
              <a16:creationId xmlns:a16="http://schemas.microsoft.com/office/drawing/2014/main" id="{00000000-0008-0000-0B00-00004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3" name="Picture 333">
          <a:extLst>
            <a:ext uri="{FF2B5EF4-FFF2-40B4-BE49-F238E27FC236}">
              <a16:creationId xmlns:a16="http://schemas.microsoft.com/office/drawing/2014/main" id="{00000000-0008-0000-0B00-00004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4" name="Picture 334">
          <a:extLst>
            <a:ext uri="{FF2B5EF4-FFF2-40B4-BE49-F238E27FC236}">
              <a16:creationId xmlns:a16="http://schemas.microsoft.com/office/drawing/2014/main" id="{00000000-0008-0000-0B00-00004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5" name="Picture 335">
          <a:extLst>
            <a:ext uri="{FF2B5EF4-FFF2-40B4-BE49-F238E27FC236}">
              <a16:creationId xmlns:a16="http://schemas.microsoft.com/office/drawing/2014/main" id="{00000000-0008-0000-0B00-00004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6" name="Picture 336">
          <a:extLst>
            <a:ext uri="{FF2B5EF4-FFF2-40B4-BE49-F238E27FC236}">
              <a16:creationId xmlns:a16="http://schemas.microsoft.com/office/drawing/2014/main" id="{00000000-0008-0000-0B00-00005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7" name="Picture 337">
          <a:extLst>
            <a:ext uri="{FF2B5EF4-FFF2-40B4-BE49-F238E27FC236}">
              <a16:creationId xmlns:a16="http://schemas.microsoft.com/office/drawing/2014/main" id="{00000000-0008-0000-0B00-00005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8" name="Picture 338">
          <a:extLst>
            <a:ext uri="{FF2B5EF4-FFF2-40B4-BE49-F238E27FC236}">
              <a16:creationId xmlns:a16="http://schemas.microsoft.com/office/drawing/2014/main" id="{00000000-0008-0000-0B00-00005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9" name="Picture 339">
          <a:extLst>
            <a:ext uri="{FF2B5EF4-FFF2-40B4-BE49-F238E27FC236}">
              <a16:creationId xmlns:a16="http://schemas.microsoft.com/office/drawing/2014/main" id="{00000000-0008-0000-0B00-00005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0" name="Picture 340">
          <a:extLst>
            <a:ext uri="{FF2B5EF4-FFF2-40B4-BE49-F238E27FC236}">
              <a16:creationId xmlns:a16="http://schemas.microsoft.com/office/drawing/2014/main" id="{00000000-0008-0000-0B00-00005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1" name="Picture 341">
          <a:extLst>
            <a:ext uri="{FF2B5EF4-FFF2-40B4-BE49-F238E27FC236}">
              <a16:creationId xmlns:a16="http://schemas.microsoft.com/office/drawing/2014/main" id="{00000000-0008-0000-0B00-00005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2" name="Picture 342">
          <a:extLst>
            <a:ext uri="{FF2B5EF4-FFF2-40B4-BE49-F238E27FC236}">
              <a16:creationId xmlns:a16="http://schemas.microsoft.com/office/drawing/2014/main" id="{00000000-0008-0000-0B00-00005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3" name="Picture 343">
          <a:extLst>
            <a:ext uri="{FF2B5EF4-FFF2-40B4-BE49-F238E27FC236}">
              <a16:creationId xmlns:a16="http://schemas.microsoft.com/office/drawing/2014/main" id="{00000000-0008-0000-0B00-00005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4" name="Picture 344">
          <a:extLst>
            <a:ext uri="{FF2B5EF4-FFF2-40B4-BE49-F238E27FC236}">
              <a16:creationId xmlns:a16="http://schemas.microsoft.com/office/drawing/2014/main" id="{00000000-0008-0000-0B00-00005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5" name="Picture 345">
          <a:extLst>
            <a:ext uri="{FF2B5EF4-FFF2-40B4-BE49-F238E27FC236}">
              <a16:creationId xmlns:a16="http://schemas.microsoft.com/office/drawing/2014/main" id="{00000000-0008-0000-0B00-00005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6" name="Picture 346">
          <a:extLst>
            <a:ext uri="{FF2B5EF4-FFF2-40B4-BE49-F238E27FC236}">
              <a16:creationId xmlns:a16="http://schemas.microsoft.com/office/drawing/2014/main" id="{00000000-0008-0000-0B00-00005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7" name="Picture 347">
          <a:extLst>
            <a:ext uri="{FF2B5EF4-FFF2-40B4-BE49-F238E27FC236}">
              <a16:creationId xmlns:a16="http://schemas.microsoft.com/office/drawing/2014/main" id="{00000000-0008-0000-0B00-00005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8" name="Picture 348">
          <a:extLst>
            <a:ext uri="{FF2B5EF4-FFF2-40B4-BE49-F238E27FC236}">
              <a16:creationId xmlns:a16="http://schemas.microsoft.com/office/drawing/2014/main" id="{00000000-0008-0000-0B00-00005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9" name="Picture 349">
          <a:extLst>
            <a:ext uri="{FF2B5EF4-FFF2-40B4-BE49-F238E27FC236}">
              <a16:creationId xmlns:a16="http://schemas.microsoft.com/office/drawing/2014/main" id="{00000000-0008-0000-0B00-00005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0" name="Picture 350">
          <a:extLst>
            <a:ext uri="{FF2B5EF4-FFF2-40B4-BE49-F238E27FC236}">
              <a16:creationId xmlns:a16="http://schemas.microsoft.com/office/drawing/2014/main" id="{00000000-0008-0000-0B00-00005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1" name="Picture 351">
          <a:extLst>
            <a:ext uri="{FF2B5EF4-FFF2-40B4-BE49-F238E27FC236}">
              <a16:creationId xmlns:a16="http://schemas.microsoft.com/office/drawing/2014/main" id="{00000000-0008-0000-0B00-00005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2" name="Picture 352">
          <a:extLst>
            <a:ext uri="{FF2B5EF4-FFF2-40B4-BE49-F238E27FC236}">
              <a16:creationId xmlns:a16="http://schemas.microsoft.com/office/drawing/2014/main" id="{00000000-0008-0000-0B00-00006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3" name="Picture 353">
          <a:extLst>
            <a:ext uri="{FF2B5EF4-FFF2-40B4-BE49-F238E27FC236}">
              <a16:creationId xmlns:a16="http://schemas.microsoft.com/office/drawing/2014/main" id="{00000000-0008-0000-0B00-00006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4" name="Picture 354">
          <a:extLst>
            <a:ext uri="{FF2B5EF4-FFF2-40B4-BE49-F238E27FC236}">
              <a16:creationId xmlns:a16="http://schemas.microsoft.com/office/drawing/2014/main" id="{00000000-0008-0000-0B00-00006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5" name="Picture 355">
          <a:extLst>
            <a:ext uri="{FF2B5EF4-FFF2-40B4-BE49-F238E27FC236}">
              <a16:creationId xmlns:a16="http://schemas.microsoft.com/office/drawing/2014/main" id="{00000000-0008-0000-0B00-00006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6" name="Picture 356">
          <a:extLst>
            <a:ext uri="{FF2B5EF4-FFF2-40B4-BE49-F238E27FC236}">
              <a16:creationId xmlns:a16="http://schemas.microsoft.com/office/drawing/2014/main" id="{00000000-0008-0000-0B00-00006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7" name="Picture 357">
          <a:extLst>
            <a:ext uri="{FF2B5EF4-FFF2-40B4-BE49-F238E27FC236}">
              <a16:creationId xmlns:a16="http://schemas.microsoft.com/office/drawing/2014/main" id="{00000000-0008-0000-0B00-00006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8" name="Picture 358">
          <a:extLst>
            <a:ext uri="{FF2B5EF4-FFF2-40B4-BE49-F238E27FC236}">
              <a16:creationId xmlns:a16="http://schemas.microsoft.com/office/drawing/2014/main" id="{00000000-0008-0000-0B00-00006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9" name="Picture 359">
          <a:extLst>
            <a:ext uri="{FF2B5EF4-FFF2-40B4-BE49-F238E27FC236}">
              <a16:creationId xmlns:a16="http://schemas.microsoft.com/office/drawing/2014/main" id="{00000000-0008-0000-0B00-00006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60" name="Picture 360">
          <a:extLst>
            <a:ext uri="{FF2B5EF4-FFF2-40B4-BE49-F238E27FC236}">
              <a16:creationId xmlns:a16="http://schemas.microsoft.com/office/drawing/2014/main" id="{00000000-0008-0000-0B00-00006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61" name="Picture 361">
          <a:extLst>
            <a:ext uri="{FF2B5EF4-FFF2-40B4-BE49-F238E27FC236}">
              <a16:creationId xmlns:a16="http://schemas.microsoft.com/office/drawing/2014/main" id="{00000000-0008-0000-0B00-00006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62" name="Picture 362">
          <a:extLst>
            <a:ext uri="{FF2B5EF4-FFF2-40B4-BE49-F238E27FC236}">
              <a16:creationId xmlns:a16="http://schemas.microsoft.com/office/drawing/2014/main" id="{00000000-0008-0000-0B00-00006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63" name="Picture 363">
          <a:extLst>
            <a:ext uri="{FF2B5EF4-FFF2-40B4-BE49-F238E27FC236}">
              <a16:creationId xmlns:a16="http://schemas.microsoft.com/office/drawing/2014/main" id="{00000000-0008-0000-0B00-00006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64" name="Picture 364">
          <a:extLst>
            <a:ext uri="{FF2B5EF4-FFF2-40B4-BE49-F238E27FC236}">
              <a16:creationId xmlns:a16="http://schemas.microsoft.com/office/drawing/2014/main" id="{00000000-0008-0000-0B00-00006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65" name="Picture 365">
          <a:extLst>
            <a:ext uri="{FF2B5EF4-FFF2-40B4-BE49-F238E27FC236}">
              <a16:creationId xmlns:a16="http://schemas.microsoft.com/office/drawing/2014/main" id="{00000000-0008-0000-0B00-00006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66" name="Picture 366">
          <a:extLst>
            <a:ext uri="{FF2B5EF4-FFF2-40B4-BE49-F238E27FC236}">
              <a16:creationId xmlns:a16="http://schemas.microsoft.com/office/drawing/2014/main" id="{00000000-0008-0000-0B00-00006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67" name="Picture 367">
          <a:extLst>
            <a:ext uri="{FF2B5EF4-FFF2-40B4-BE49-F238E27FC236}">
              <a16:creationId xmlns:a16="http://schemas.microsoft.com/office/drawing/2014/main" id="{00000000-0008-0000-0B00-00006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68" name="Picture 368">
          <a:extLst>
            <a:ext uri="{FF2B5EF4-FFF2-40B4-BE49-F238E27FC236}">
              <a16:creationId xmlns:a16="http://schemas.microsoft.com/office/drawing/2014/main" id="{00000000-0008-0000-0B00-00007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69" name="Picture 369">
          <a:extLst>
            <a:ext uri="{FF2B5EF4-FFF2-40B4-BE49-F238E27FC236}">
              <a16:creationId xmlns:a16="http://schemas.microsoft.com/office/drawing/2014/main" id="{00000000-0008-0000-0B00-00007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0" name="Picture 370">
          <a:extLst>
            <a:ext uri="{FF2B5EF4-FFF2-40B4-BE49-F238E27FC236}">
              <a16:creationId xmlns:a16="http://schemas.microsoft.com/office/drawing/2014/main" id="{00000000-0008-0000-0B00-00007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1" name="Picture 371">
          <a:extLst>
            <a:ext uri="{FF2B5EF4-FFF2-40B4-BE49-F238E27FC236}">
              <a16:creationId xmlns:a16="http://schemas.microsoft.com/office/drawing/2014/main" id="{00000000-0008-0000-0B00-00007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2" name="Picture 372">
          <a:extLst>
            <a:ext uri="{FF2B5EF4-FFF2-40B4-BE49-F238E27FC236}">
              <a16:creationId xmlns:a16="http://schemas.microsoft.com/office/drawing/2014/main" id="{00000000-0008-0000-0B00-00007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3" name="Picture 373">
          <a:extLst>
            <a:ext uri="{FF2B5EF4-FFF2-40B4-BE49-F238E27FC236}">
              <a16:creationId xmlns:a16="http://schemas.microsoft.com/office/drawing/2014/main" id="{00000000-0008-0000-0B00-00007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4" name="Picture 374">
          <a:extLst>
            <a:ext uri="{FF2B5EF4-FFF2-40B4-BE49-F238E27FC236}">
              <a16:creationId xmlns:a16="http://schemas.microsoft.com/office/drawing/2014/main" id="{00000000-0008-0000-0B00-00007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5" name="Picture 375">
          <a:extLst>
            <a:ext uri="{FF2B5EF4-FFF2-40B4-BE49-F238E27FC236}">
              <a16:creationId xmlns:a16="http://schemas.microsoft.com/office/drawing/2014/main" id="{00000000-0008-0000-0B00-00007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6" name="Picture 376">
          <a:extLst>
            <a:ext uri="{FF2B5EF4-FFF2-40B4-BE49-F238E27FC236}">
              <a16:creationId xmlns:a16="http://schemas.microsoft.com/office/drawing/2014/main" id="{00000000-0008-0000-0B00-00007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7" name="Picture 377">
          <a:extLst>
            <a:ext uri="{FF2B5EF4-FFF2-40B4-BE49-F238E27FC236}">
              <a16:creationId xmlns:a16="http://schemas.microsoft.com/office/drawing/2014/main" id="{00000000-0008-0000-0B00-00007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8" name="Picture 378">
          <a:extLst>
            <a:ext uri="{FF2B5EF4-FFF2-40B4-BE49-F238E27FC236}">
              <a16:creationId xmlns:a16="http://schemas.microsoft.com/office/drawing/2014/main" id="{00000000-0008-0000-0B00-00007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9" name="Picture 379">
          <a:extLst>
            <a:ext uri="{FF2B5EF4-FFF2-40B4-BE49-F238E27FC236}">
              <a16:creationId xmlns:a16="http://schemas.microsoft.com/office/drawing/2014/main" id="{00000000-0008-0000-0B00-00007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0" name="Picture 380">
          <a:extLst>
            <a:ext uri="{FF2B5EF4-FFF2-40B4-BE49-F238E27FC236}">
              <a16:creationId xmlns:a16="http://schemas.microsoft.com/office/drawing/2014/main" id="{00000000-0008-0000-0B00-00007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1" name="Picture 381">
          <a:extLst>
            <a:ext uri="{FF2B5EF4-FFF2-40B4-BE49-F238E27FC236}">
              <a16:creationId xmlns:a16="http://schemas.microsoft.com/office/drawing/2014/main" id="{00000000-0008-0000-0B00-00007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2" name="Picture 382">
          <a:extLst>
            <a:ext uri="{FF2B5EF4-FFF2-40B4-BE49-F238E27FC236}">
              <a16:creationId xmlns:a16="http://schemas.microsoft.com/office/drawing/2014/main" id="{00000000-0008-0000-0B00-00007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3" name="Picture 383">
          <a:extLst>
            <a:ext uri="{FF2B5EF4-FFF2-40B4-BE49-F238E27FC236}">
              <a16:creationId xmlns:a16="http://schemas.microsoft.com/office/drawing/2014/main" id="{00000000-0008-0000-0B00-00007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4" name="Picture 384">
          <a:extLst>
            <a:ext uri="{FF2B5EF4-FFF2-40B4-BE49-F238E27FC236}">
              <a16:creationId xmlns:a16="http://schemas.microsoft.com/office/drawing/2014/main" id="{00000000-0008-0000-0B00-00008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5" name="Picture 385">
          <a:extLst>
            <a:ext uri="{FF2B5EF4-FFF2-40B4-BE49-F238E27FC236}">
              <a16:creationId xmlns:a16="http://schemas.microsoft.com/office/drawing/2014/main" id="{00000000-0008-0000-0B00-00008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6" name="Picture 386">
          <a:extLst>
            <a:ext uri="{FF2B5EF4-FFF2-40B4-BE49-F238E27FC236}">
              <a16:creationId xmlns:a16="http://schemas.microsoft.com/office/drawing/2014/main" id="{00000000-0008-0000-0B00-00008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7" name="Picture 387">
          <a:extLst>
            <a:ext uri="{FF2B5EF4-FFF2-40B4-BE49-F238E27FC236}">
              <a16:creationId xmlns:a16="http://schemas.microsoft.com/office/drawing/2014/main" id="{00000000-0008-0000-0B00-00008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8" name="Picture 388">
          <a:extLst>
            <a:ext uri="{FF2B5EF4-FFF2-40B4-BE49-F238E27FC236}">
              <a16:creationId xmlns:a16="http://schemas.microsoft.com/office/drawing/2014/main" id="{00000000-0008-0000-0B00-00008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9" name="Picture 389">
          <a:extLst>
            <a:ext uri="{FF2B5EF4-FFF2-40B4-BE49-F238E27FC236}">
              <a16:creationId xmlns:a16="http://schemas.microsoft.com/office/drawing/2014/main" id="{00000000-0008-0000-0B00-00008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0" name="Picture 390">
          <a:extLst>
            <a:ext uri="{FF2B5EF4-FFF2-40B4-BE49-F238E27FC236}">
              <a16:creationId xmlns:a16="http://schemas.microsoft.com/office/drawing/2014/main" id="{00000000-0008-0000-0B00-00008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1" name="Picture 391">
          <a:extLst>
            <a:ext uri="{FF2B5EF4-FFF2-40B4-BE49-F238E27FC236}">
              <a16:creationId xmlns:a16="http://schemas.microsoft.com/office/drawing/2014/main" id="{00000000-0008-0000-0B00-00008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2" name="Picture 392">
          <a:extLst>
            <a:ext uri="{FF2B5EF4-FFF2-40B4-BE49-F238E27FC236}">
              <a16:creationId xmlns:a16="http://schemas.microsoft.com/office/drawing/2014/main" id="{00000000-0008-0000-0B00-00008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3" name="Picture 393">
          <a:extLst>
            <a:ext uri="{FF2B5EF4-FFF2-40B4-BE49-F238E27FC236}">
              <a16:creationId xmlns:a16="http://schemas.microsoft.com/office/drawing/2014/main" id="{00000000-0008-0000-0B00-00008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4" name="Picture 394">
          <a:extLst>
            <a:ext uri="{FF2B5EF4-FFF2-40B4-BE49-F238E27FC236}">
              <a16:creationId xmlns:a16="http://schemas.microsoft.com/office/drawing/2014/main" id="{00000000-0008-0000-0B00-00008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5" name="Picture 395">
          <a:extLst>
            <a:ext uri="{FF2B5EF4-FFF2-40B4-BE49-F238E27FC236}">
              <a16:creationId xmlns:a16="http://schemas.microsoft.com/office/drawing/2014/main" id="{00000000-0008-0000-0B00-00008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6" name="Picture 396">
          <a:extLst>
            <a:ext uri="{FF2B5EF4-FFF2-40B4-BE49-F238E27FC236}">
              <a16:creationId xmlns:a16="http://schemas.microsoft.com/office/drawing/2014/main" id="{00000000-0008-0000-0B00-00008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7" name="Picture 397">
          <a:extLst>
            <a:ext uri="{FF2B5EF4-FFF2-40B4-BE49-F238E27FC236}">
              <a16:creationId xmlns:a16="http://schemas.microsoft.com/office/drawing/2014/main" id="{00000000-0008-0000-0B00-00008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8" name="Picture 398">
          <a:extLst>
            <a:ext uri="{FF2B5EF4-FFF2-40B4-BE49-F238E27FC236}">
              <a16:creationId xmlns:a16="http://schemas.microsoft.com/office/drawing/2014/main" id="{00000000-0008-0000-0B00-00008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9" name="Picture 399">
          <a:extLst>
            <a:ext uri="{FF2B5EF4-FFF2-40B4-BE49-F238E27FC236}">
              <a16:creationId xmlns:a16="http://schemas.microsoft.com/office/drawing/2014/main" id="{00000000-0008-0000-0B00-00008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400" name="Picture 400">
          <a:extLst>
            <a:ext uri="{FF2B5EF4-FFF2-40B4-BE49-F238E27FC236}">
              <a16:creationId xmlns:a16="http://schemas.microsoft.com/office/drawing/2014/main" id="{00000000-0008-0000-0B00-00009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401" name="Picture 401">
          <a:extLst>
            <a:ext uri="{FF2B5EF4-FFF2-40B4-BE49-F238E27FC236}">
              <a16:creationId xmlns:a16="http://schemas.microsoft.com/office/drawing/2014/main" id="{00000000-0008-0000-0B00-00009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402" name="Picture 402">
          <a:extLst>
            <a:ext uri="{FF2B5EF4-FFF2-40B4-BE49-F238E27FC236}">
              <a16:creationId xmlns:a16="http://schemas.microsoft.com/office/drawing/2014/main" id="{00000000-0008-0000-0B00-00009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403" name="Picture 403">
          <a:extLst>
            <a:ext uri="{FF2B5EF4-FFF2-40B4-BE49-F238E27FC236}">
              <a16:creationId xmlns:a16="http://schemas.microsoft.com/office/drawing/2014/main" id="{00000000-0008-0000-0B00-00009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404" name="Picture 404">
          <a:extLst>
            <a:ext uri="{FF2B5EF4-FFF2-40B4-BE49-F238E27FC236}">
              <a16:creationId xmlns:a16="http://schemas.microsoft.com/office/drawing/2014/main" id="{00000000-0008-0000-0B00-00009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05" name="Picture 405">
          <a:extLst>
            <a:ext uri="{FF2B5EF4-FFF2-40B4-BE49-F238E27FC236}">
              <a16:creationId xmlns:a16="http://schemas.microsoft.com/office/drawing/2014/main" id="{00000000-0008-0000-0B00-00009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06" name="Picture 406">
          <a:extLst>
            <a:ext uri="{FF2B5EF4-FFF2-40B4-BE49-F238E27FC236}">
              <a16:creationId xmlns:a16="http://schemas.microsoft.com/office/drawing/2014/main" id="{00000000-0008-0000-0B00-00009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07" name="Picture 407">
          <a:extLst>
            <a:ext uri="{FF2B5EF4-FFF2-40B4-BE49-F238E27FC236}">
              <a16:creationId xmlns:a16="http://schemas.microsoft.com/office/drawing/2014/main" id="{00000000-0008-0000-0B00-00009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08" name="Picture 408">
          <a:extLst>
            <a:ext uri="{FF2B5EF4-FFF2-40B4-BE49-F238E27FC236}">
              <a16:creationId xmlns:a16="http://schemas.microsoft.com/office/drawing/2014/main" id="{00000000-0008-0000-0B00-00009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09" name="Picture 409">
          <a:extLst>
            <a:ext uri="{FF2B5EF4-FFF2-40B4-BE49-F238E27FC236}">
              <a16:creationId xmlns:a16="http://schemas.microsoft.com/office/drawing/2014/main" id="{00000000-0008-0000-0B00-00009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0" name="Picture 410">
          <a:extLst>
            <a:ext uri="{FF2B5EF4-FFF2-40B4-BE49-F238E27FC236}">
              <a16:creationId xmlns:a16="http://schemas.microsoft.com/office/drawing/2014/main" id="{00000000-0008-0000-0B00-00009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1" name="Picture 411">
          <a:extLst>
            <a:ext uri="{FF2B5EF4-FFF2-40B4-BE49-F238E27FC236}">
              <a16:creationId xmlns:a16="http://schemas.microsoft.com/office/drawing/2014/main" id="{00000000-0008-0000-0B00-00009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2" name="Picture 412">
          <a:extLst>
            <a:ext uri="{FF2B5EF4-FFF2-40B4-BE49-F238E27FC236}">
              <a16:creationId xmlns:a16="http://schemas.microsoft.com/office/drawing/2014/main" id="{00000000-0008-0000-0B00-00009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3" name="Picture 413">
          <a:extLst>
            <a:ext uri="{FF2B5EF4-FFF2-40B4-BE49-F238E27FC236}">
              <a16:creationId xmlns:a16="http://schemas.microsoft.com/office/drawing/2014/main" id="{00000000-0008-0000-0B00-00009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4" name="Picture 414">
          <a:extLst>
            <a:ext uri="{FF2B5EF4-FFF2-40B4-BE49-F238E27FC236}">
              <a16:creationId xmlns:a16="http://schemas.microsoft.com/office/drawing/2014/main" id="{00000000-0008-0000-0B00-00009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5" name="Picture 415">
          <a:extLst>
            <a:ext uri="{FF2B5EF4-FFF2-40B4-BE49-F238E27FC236}">
              <a16:creationId xmlns:a16="http://schemas.microsoft.com/office/drawing/2014/main" id="{00000000-0008-0000-0B00-00009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6" name="Picture 416">
          <a:extLst>
            <a:ext uri="{FF2B5EF4-FFF2-40B4-BE49-F238E27FC236}">
              <a16:creationId xmlns:a16="http://schemas.microsoft.com/office/drawing/2014/main" id="{00000000-0008-0000-0B00-0000A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7" name="Picture 417">
          <a:extLst>
            <a:ext uri="{FF2B5EF4-FFF2-40B4-BE49-F238E27FC236}">
              <a16:creationId xmlns:a16="http://schemas.microsoft.com/office/drawing/2014/main" id="{00000000-0008-0000-0B00-0000A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8" name="Picture 418">
          <a:extLst>
            <a:ext uri="{FF2B5EF4-FFF2-40B4-BE49-F238E27FC236}">
              <a16:creationId xmlns:a16="http://schemas.microsoft.com/office/drawing/2014/main" id="{00000000-0008-0000-0B00-0000A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9" name="Picture 419">
          <a:extLst>
            <a:ext uri="{FF2B5EF4-FFF2-40B4-BE49-F238E27FC236}">
              <a16:creationId xmlns:a16="http://schemas.microsoft.com/office/drawing/2014/main" id="{00000000-0008-0000-0B00-0000A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0" name="Picture 420">
          <a:extLst>
            <a:ext uri="{FF2B5EF4-FFF2-40B4-BE49-F238E27FC236}">
              <a16:creationId xmlns:a16="http://schemas.microsoft.com/office/drawing/2014/main" id="{00000000-0008-0000-0B00-0000A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1" name="Picture 421">
          <a:extLst>
            <a:ext uri="{FF2B5EF4-FFF2-40B4-BE49-F238E27FC236}">
              <a16:creationId xmlns:a16="http://schemas.microsoft.com/office/drawing/2014/main" id="{00000000-0008-0000-0B00-0000A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2" name="Picture 422">
          <a:extLst>
            <a:ext uri="{FF2B5EF4-FFF2-40B4-BE49-F238E27FC236}">
              <a16:creationId xmlns:a16="http://schemas.microsoft.com/office/drawing/2014/main" id="{00000000-0008-0000-0B00-0000A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3" name="Picture 423">
          <a:extLst>
            <a:ext uri="{FF2B5EF4-FFF2-40B4-BE49-F238E27FC236}">
              <a16:creationId xmlns:a16="http://schemas.microsoft.com/office/drawing/2014/main" id="{00000000-0008-0000-0B00-0000A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4" name="Picture 424">
          <a:extLst>
            <a:ext uri="{FF2B5EF4-FFF2-40B4-BE49-F238E27FC236}">
              <a16:creationId xmlns:a16="http://schemas.microsoft.com/office/drawing/2014/main" id="{00000000-0008-0000-0B00-0000A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5" name="Picture 425">
          <a:extLst>
            <a:ext uri="{FF2B5EF4-FFF2-40B4-BE49-F238E27FC236}">
              <a16:creationId xmlns:a16="http://schemas.microsoft.com/office/drawing/2014/main" id="{00000000-0008-0000-0B00-0000A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6" name="Picture 426">
          <a:extLst>
            <a:ext uri="{FF2B5EF4-FFF2-40B4-BE49-F238E27FC236}">
              <a16:creationId xmlns:a16="http://schemas.microsoft.com/office/drawing/2014/main" id="{00000000-0008-0000-0B00-0000A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7" name="Picture 427">
          <a:extLst>
            <a:ext uri="{FF2B5EF4-FFF2-40B4-BE49-F238E27FC236}">
              <a16:creationId xmlns:a16="http://schemas.microsoft.com/office/drawing/2014/main" id="{00000000-0008-0000-0B00-0000A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8" name="Picture 428">
          <a:extLst>
            <a:ext uri="{FF2B5EF4-FFF2-40B4-BE49-F238E27FC236}">
              <a16:creationId xmlns:a16="http://schemas.microsoft.com/office/drawing/2014/main" id="{00000000-0008-0000-0B00-0000A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9" name="Picture 429">
          <a:extLst>
            <a:ext uri="{FF2B5EF4-FFF2-40B4-BE49-F238E27FC236}">
              <a16:creationId xmlns:a16="http://schemas.microsoft.com/office/drawing/2014/main" id="{00000000-0008-0000-0B00-0000A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0" name="Picture 430">
          <a:extLst>
            <a:ext uri="{FF2B5EF4-FFF2-40B4-BE49-F238E27FC236}">
              <a16:creationId xmlns:a16="http://schemas.microsoft.com/office/drawing/2014/main" id="{00000000-0008-0000-0B00-0000A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1" name="Picture 431">
          <a:extLst>
            <a:ext uri="{FF2B5EF4-FFF2-40B4-BE49-F238E27FC236}">
              <a16:creationId xmlns:a16="http://schemas.microsoft.com/office/drawing/2014/main" id="{00000000-0008-0000-0B00-0000A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2" name="Picture 432">
          <a:extLst>
            <a:ext uri="{FF2B5EF4-FFF2-40B4-BE49-F238E27FC236}">
              <a16:creationId xmlns:a16="http://schemas.microsoft.com/office/drawing/2014/main" id="{00000000-0008-0000-0B00-0000B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3" name="Picture 433">
          <a:extLst>
            <a:ext uri="{FF2B5EF4-FFF2-40B4-BE49-F238E27FC236}">
              <a16:creationId xmlns:a16="http://schemas.microsoft.com/office/drawing/2014/main" id="{00000000-0008-0000-0B00-0000B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4" name="Picture 434">
          <a:extLst>
            <a:ext uri="{FF2B5EF4-FFF2-40B4-BE49-F238E27FC236}">
              <a16:creationId xmlns:a16="http://schemas.microsoft.com/office/drawing/2014/main" id="{00000000-0008-0000-0B00-0000B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5" name="Picture 435">
          <a:extLst>
            <a:ext uri="{FF2B5EF4-FFF2-40B4-BE49-F238E27FC236}">
              <a16:creationId xmlns:a16="http://schemas.microsoft.com/office/drawing/2014/main" id="{00000000-0008-0000-0B00-0000B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6" name="Picture 436">
          <a:extLst>
            <a:ext uri="{FF2B5EF4-FFF2-40B4-BE49-F238E27FC236}">
              <a16:creationId xmlns:a16="http://schemas.microsoft.com/office/drawing/2014/main" id="{00000000-0008-0000-0B00-0000B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7" name="Picture 437">
          <a:extLst>
            <a:ext uri="{FF2B5EF4-FFF2-40B4-BE49-F238E27FC236}">
              <a16:creationId xmlns:a16="http://schemas.microsoft.com/office/drawing/2014/main" id="{00000000-0008-0000-0B00-0000B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8" name="Picture 438">
          <a:extLst>
            <a:ext uri="{FF2B5EF4-FFF2-40B4-BE49-F238E27FC236}">
              <a16:creationId xmlns:a16="http://schemas.microsoft.com/office/drawing/2014/main" id="{00000000-0008-0000-0B00-0000B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9" name="Picture 439">
          <a:extLst>
            <a:ext uri="{FF2B5EF4-FFF2-40B4-BE49-F238E27FC236}">
              <a16:creationId xmlns:a16="http://schemas.microsoft.com/office/drawing/2014/main" id="{00000000-0008-0000-0B00-0000B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0" name="Picture 440">
          <a:extLst>
            <a:ext uri="{FF2B5EF4-FFF2-40B4-BE49-F238E27FC236}">
              <a16:creationId xmlns:a16="http://schemas.microsoft.com/office/drawing/2014/main" id="{00000000-0008-0000-0B00-0000B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1" name="Picture 441">
          <a:extLst>
            <a:ext uri="{FF2B5EF4-FFF2-40B4-BE49-F238E27FC236}">
              <a16:creationId xmlns:a16="http://schemas.microsoft.com/office/drawing/2014/main" id="{00000000-0008-0000-0B00-0000B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2" name="Picture 442">
          <a:extLst>
            <a:ext uri="{FF2B5EF4-FFF2-40B4-BE49-F238E27FC236}">
              <a16:creationId xmlns:a16="http://schemas.microsoft.com/office/drawing/2014/main" id="{00000000-0008-0000-0B00-0000B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3" name="Picture 443">
          <a:extLst>
            <a:ext uri="{FF2B5EF4-FFF2-40B4-BE49-F238E27FC236}">
              <a16:creationId xmlns:a16="http://schemas.microsoft.com/office/drawing/2014/main" id="{00000000-0008-0000-0B00-0000B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4" name="Picture 444">
          <a:extLst>
            <a:ext uri="{FF2B5EF4-FFF2-40B4-BE49-F238E27FC236}">
              <a16:creationId xmlns:a16="http://schemas.microsoft.com/office/drawing/2014/main" id="{00000000-0008-0000-0B00-0000B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5" name="Picture 445">
          <a:extLst>
            <a:ext uri="{FF2B5EF4-FFF2-40B4-BE49-F238E27FC236}">
              <a16:creationId xmlns:a16="http://schemas.microsoft.com/office/drawing/2014/main" id="{00000000-0008-0000-0B00-0000B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6" name="Picture 446">
          <a:extLst>
            <a:ext uri="{FF2B5EF4-FFF2-40B4-BE49-F238E27FC236}">
              <a16:creationId xmlns:a16="http://schemas.microsoft.com/office/drawing/2014/main" id="{00000000-0008-0000-0B00-0000B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7" name="Picture 447">
          <a:extLst>
            <a:ext uri="{FF2B5EF4-FFF2-40B4-BE49-F238E27FC236}">
              <a16:creationId xmlns:a16="http://schemas.microsoft.com/office/drawing/2014/main" id="{00000000-0008-0000-0B00-0000B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8" name="Picture 448">
          <a:extLst>
            <a:ext uri="{FF2B5EF4-FFF2-40B4-BE49-F238E27FC236}">
              <a16:creationId xmlns:a16="http://schemas.microsoft.com/office/drawing/2014/main" id="{00000000-0008-0000-0B00-0000C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9" name="Picture 449">
          <a:extLst>
            <a:ext uri="{FF2B5EF4-FFF2-40B4-BE49-F238E27FC236}">
              <a16:creationId xmlns:a16="http://schemas.microsoft.com/office/drawing/2014/main" id="{00000000-0008-0000-0B00-0000C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0" name="Picture 450">
          <a:extLst>
            <a:ext uri="{FF2B5EF4-FFF2-40B4-BE49-F238E27FC236}">
              <a16:creationId xmlns:a16="http://schemas.microsoft.com/office/drawing/2014/main" id="{00000000-0008-0000-0B00-0000C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1" name="Picture 451">
          <a:extLst>
            <a:ext uri="{FF2B5EF4-FFF2-40B4-BE49-F238E27FC236}">
              <a16:creationId xmlns:a16="http://schemas.microsoft.com/office/drawing/2014/main" id="{00000000-0008-0000-0B00-0000C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2" name="Picture 452">
          <a:extLst>
            <a:ext uri="{FF2B5EF4-FFF2-40B4-BE49-F238E27FC236}">
              <a16:creationId xmlns:a16="http://schemas.microsoft.com/office/drawing/2014/main" id="{00000000-0008-0000-0B00-0000C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3" name="Picture 453">
          <a:extLst>
            <a:ext uri="{FF2B5EF4-FFF2-40B4-BE49-F238E27FC236}">
              <a16:creationId xmlns:a16="http://schemas.microsoft.com/office/drawing/2014/main" id="{00000000-0008-0000-0B00-0000C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4" name="Picture 454">
          <a:extLst>
            <a:ext uri="{FF2B5EF4-FFF2-40B4-BE49-F238E27FC236}">
              <a16:creationId xmlns:a16="http://schemas.microsoft.com/office/drawing/2014/main" id="{00000000-0008-0000-0B00-0000C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5" name="Picture 455">
          <a:extLst>
            <a:ext uri="{FF2B5EF4-FFF2-40B4-BE49-F238E27FC236}">
              <a16:creationId xmlns:a16="http://schemas.microsoft.com/office/drawing/2014/main" id="{00000000-0008-0000-0B00-0000C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6" name="Picture 456">
          <a:extLst>
            <a:ext uri="{FF2B5EF4-FFF2-40B4-BE49-F238E27FC236}">
              <a16:creationId xmlns:a16="http://schemas.microsoft.com/office/drawing/2014/main" id="{00000000-0008-0000-0B00-0000C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7" name="Picture 457">
          <a:extLst>
            <a:ext uri="{FF2B5EF4-FFF2-40B4-BE49-F238E27FC236}">
              <a16:creationId xmlns:a16="http://schemas.microsoft.com/office/drawing/2014/main" id="{00000000-0008-0000-0B00-0000C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8" name="Picture 458">
          <a:extLst>
            <a:ext uri="{FF2B5EF4-FFF2-40B4-BE49-F238E27FC236}">
              <a16:creationId xmlns:a16="http://schemas.microsoft.com/office/drawing/2014/main" id="{00000000-0008-0000-0B00-0000C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9" name="Picture 459">
          <a:extLst>
            <a:ext uri="{FF2B5EF4-FFF2-40B4-BE49-F238E27FC236}">
              <a16:creationId xmlns:a16="http://schemas.microsoft.com/office/drawing/2014/main" id="{00000000-0008-0000-0B00-0000C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0" name="Picture 460">
          <a:extLst>
            <a:ext uri="{FF2B5EF4-FFF2-40B4-BE49-F238E27FC236}">
              <a16:creationId xmlns:a16="http://schemas.microsoft.com/office/drawing/2014/main" id="{00000000-0008-0000-0B00-0000C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1" name="Picture 461">
          <a:extLst>
            <a:ext uri="{FF2B5EF4-FFF2-40B4-BE49-F238E27FC236}">
              <a16:creationId xmlns:a16="http://schemas.microsoft.com/office/drawing/2014/main" id="{00000000-0008-0000-0B00-0000C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2" name="Picture 462">
          <a:extLst>
            <a:ext uri="{FF2B5EF4-FFF2-40B4-BE49-F238E27FC236}">
              <a16:creationId xmlns:a16="http://schemas.microsoft.com/office/drawing/2014/main" id="{00000000-0008-0000-0B00-0000C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3" name="Picture 463">
          <a:extLst>
            <a:ext uri="{FF2B5EF4-FFF2-40B4-BE49-F238E27FC236}">
              <a16:creationId xmlns:a16="http://schemas.microsoft.com/office/drawing/2014/main" id="{00000000-0008-0000-0B00-0000C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4" name="Picture 464">
          <a:extLst>
            <a:ext uri="{FF2B5EF4-FFF2-40B4-BE49-F238E27FC236}">
              <a16:creationId xmlns:a16="http://schemas.microsoft.com/office/drawing/2014/main" id="{00000000-0008-0000-0B00-0000D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5" name="Picture 465">
          <a:extLst>
            <a:ext uri="{FF2B5EF4-FFF2-40B4-BE49-F238E27FC236}">
              <a16:creationId xmlns:a16="http://schemas.microsoft.com/office/drawing/2014/main" id="{00000000-0008-0000-0B00-0000D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6" name="Picture 466">
          <a:extLst>
            <a:ext uri="{FF2B5EF4-FFF2-40B4-BE49-F238E27FC236}">
              <a16:creationId xmlns:a16="http://schemas.microsoft.com/office/drawing/2014/main" id="{00000000-0008-0000-0B00-0000D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7" name="Picture 467">
          <a:extLst>
            <a:ext uri="{FF2B5EF4-FFF2-40B4-BE49-F238E27FC236}">
              <a16:creationId xmlns:a16="http://schemas.microsoft.com/office/drawing/2014/main" id="{00000000-0008-0000-0B00-0000D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8" name="Picture 468">
          <a:extLst>
            <a:ext uri="{FF2B5EF4-FFF2-40B4-BE49-F238E27FC236}">
              <a16:creationId xmlns:a16="http://schemas.microsoft.com/office/drawing/2014/main" id="{00000000-0008-0000-0B00-0000D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9" name="Picture 469">
          <a:extLst>
            <a:ext uri="{FF2B5EF4-FFF2-40B4-BE49-F238E27FC236}">
              <a16:creationId xmlns:a16="http://schemas.microsoft.com/office/drawing/2014/main" id="{00000000-0008-0000-0B00-0000D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0" name="Picture 470">
          <a:extLst>
            <a:ext uri="{FF2B5EF4-FFF2-40B4-BE49-F238E27FC236}">
              <a16:creationId xmlns:a16="http://schemas.microsoft.com/office/drawing/2014/main" id="{00000000-0008-0000-0B00-0000D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1" name="Picture 471">
          <a:extLst>
            <a:ext uri="{FF2B5EF4-FFF2-40B4-BE49-F238E27FC236}">
              <a16:creationId xmlns:a16="http://schemas.microsoft.com/office/drawing/2014/main" id="{00000000-0008-0000-0B00-0000D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2" name="Picture 472">
          <a:extLst>
            <a:ext uri="{FF2B5EF4-FFF2-40B4-BE49-F238E27FC236}">
              <a16:creationId xmlns:a16="http://schemas.microsoft.com/office/drawing/2014/main" id="{00000000-0008-0000-0B00-0000D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3" name="Picture 473">
          <a:extLst>
            <a:ext uri="{FF2B5EF4-FFF2-40B4-BE49-F238E27FC236}">
              <a16:creationId xmlns:a16="http://schemas.microsoft.com/office/drawing/2014/main" id="{00000000-0008-0000-0B00-0000D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4" name="Picture 474">
          <a:extLst>
            <a:ext uri="{FF2B5EF4-FFF2-40B4-BE49-F238E27FC236}">
              <a16:creationId xmlns:a16="http://schemas.microsoft.com/office/drawing/2014/main" id="{00000000-0008-0000-0B00-0000D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5" name="Picture 475">
          <a:extLst>
            <a:ext uri="{FF2B5EF4-FFF2-40B4-BE49-F238E27FC236}">
              <a16:creationId xmlns:a16="http://schemas.microsoft.com/office/drawing/2014/main" id="{00000000-0008-0000-0B00-0000D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6" name="Picture 476">
          <a:extLst>
            <a:ext uri="{FF2B5EF4-FFF2-40B4-BE49-F238E27FC236}">
              <a16:creationId xmlns:a16="http://schemas.microsoft.com/office/drawing/2014/main" id="{00000000-0008-0000-0B00-0000D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7" name="Picture 477">
          <a:extLst>
            <a:ext uri="{FF2B5EF4-FFF2-40B4-BE49-F238E27FC236}">
              <a16:creationId xmlns:a16="http://schemas.microsoft.com/office/drawing/2014/main" id="{00000000-0008-0000-0B00-0000D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8" name="Picture 478">
          <a:extLst>
            <a:ext uri="{FF2B5EF4-FFF2-40B4-BE49-F238E27FC236}">
              <a16:creationId xmlns:a16="http://schemas.microsoft.com/office/drawing/2014/main" id="{00000000-0008-0000-0B00-0000D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9" name="Picture 479">
          <a:extLst>
            <a:ext uri="{FF2B5EF4-FFF2-40B4-BE49-F238E27FC236}">
              <a16:creationId xmlns:a16="http://schemas.microsoft.com/office/drawing/2014/main" id="{00000000-0008-0000-0B00-0000D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0" name="Picture 480">
          <a:extLst>
            <a:ext uri="{FF2B5EF4-FFF2-40B4-BE49-F238E27FC236}">
              <a16:creationId xmlns:a16="http://schemas.microsoft.com/office/drawing/2014/main" id="{00000000-0008-0000-0B00-0000E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1" name="Picture 481">
          <a:extLst>
            <a:ext uri="{FF2B5EF4-FFF2-40B4-BE49-F238E27FC236}">
              <a16:creationId xmlns:a16="http://schemas.microsoft.com/office/drawing/2014/main" id="{00000000-0008-0000-0B00-0000E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2" name="Picture 482">
          <a:extLst>
            <a:ext uri="{FF2B5EF4-FFF2-40B4-BE49-F238E27FC236}">
              <a16:creationId xmlns:a16="http://schemas.microsoft.com/office/drawing/2014/main" id="{00000000-0008-0000-0B00-0000E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3" name="Picture 483">
          <a:extLst>
            <a:ext uri="{FF2B5EF4-FFF2-40B4-BE49-F238E27FC236}">
              <a16:creationId xmlns:a16="http://schemas.microsoft.com/office/drawing/2014/main" id="{00000000-0008-0000-0B00-0000E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4" name="Picture 484">
          <a:extLst>
            <a:ext uri="{FF2B5EF4-FFF2-40B4-BE49-F238E27FC236}">
              <a16:creationId xmlns:a16="http://schemas.microsoft.com/office/drawing/2014/main" id="{00000000-0008-0000-0B00-0000E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5" name="Picture 485">
          <a:extLst>
            <a:ext uri="{FF2B5EF4-FFF2-40B4-BE49-F238E27FC236}">
              <a16:creationId xmlns:a16="http://schemas.microsoft.com/office/drawing/2014/main" id="{00000000-0008-0000-0B00-0000E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6" name="Picture 486">
          <a:extLst>
            <a:ext uri="{FF2B5EF4-FFF2-40B4-BE49-F238E27FC236}">
              <a16:creationId xmlns:a16="http://schemas.microsoft.com/office/drawing/2014/main" id="{00000000-0008-0000-0B00-0000E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7" name="Picture 487">
          <a:extLst>
            <a:ext uri="{FF2B5EF4-FFF2-40B4-BE49-F238E27FC236}">
              <a16:creationId xmlns:a16="http://schemas.microsoft.com/office/drawing/2014/main" id="{00000000-0008-0000-0B00-0000E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8" name="Picture 488">
          <a:extLst>
            <a:ext uri="{FF2B5EF4-FFF2-40B4-BE49-F238E27FC236}">
              <a16:creationId xmlns:a16="http://schemas.microsoft.com/office/drawing/2014/main" id="{00000000-0008-0000-0B00-0000E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9" name="Picture 489">
          <a:extLst>
            <a:ext uri="{FF2B5EF4-FFF2-40B4-BE49-F238E27FC236}">
              <a16:creationId xmlns:a16="http://schemas.microsoft.com/office/drawing/2014/main" id="{00000000-0008-0000-0B00-0000E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0" name="Picture 490">
          <a:extLst>
            <a:ext uri="{FF2B5EF4-FFF2-40B4-BE49-F238E27FC236}">
              <a16:creationId xmlns:a16="http://schemas.microsoft.com/office/drawing/2014/main" id="{00000000-0008-0000-0B00-0000E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1" name="Picture 491">
          <a:extLst>
            <a:ext uri="{FF2B5EF4-FFF2-40B4-BE49-F238E27FC236}">
              <a16:creationId xmlns:a16="http://schemas.microsoft.com/office/drawing/2014/main" id="{00000000-0008-0000-0B00-0000E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2" name="Picture 492">
          <a:extLst>
            <a:ext uri="{FF2B5EF4-FFF2-40B4-BE49-F238E27FC236}">
              <a16:creationId xmlns:a16="http://schemas.microsoft.com/office/drawing/2014/main" id="{00000000-0008-0000-0B00-0000E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3" name="Picture 493">
          <a:extLst>
            <a:ext uri="{FF2B5EF4-FFF2-40B4-BE49-F238E27FC236}">
              <a16:creationId xmlns:a16="http://schemas.microsoft.com/office/drawing/2014/main" id="{00000000-0008-0000-0B00-0000E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4" name="Picture 494">
          <a:extLst>
            <a:ext uri="{FF2B5EF4-FFF2-40B4-BE49-F238E27FC236}">
              <a16:creationId xmlns:a16="http://schemas.microsoft.com/office/drawing/2014/main" id="{00000000-0008-0000-0B00-0000E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5" name="Picture 495">
          <a:extLst>
            <a:ext uri="{FF2B5EF4-FFF2-40B4-BE49-F238E27FC236}">
              <a16:creationId xmlns:a16="http://schemas.microsoft.com/office/drawing/2014/main" id="{00000000-0008-0000-0B00-0000E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6" name="Picture 496">
          <a:extLst>
            <a:ext uri="{FF2B5EF4-FFF2-40B4-BE49-F238E27FC236}">
              <a16:creationId xmlns:a16="http://schemas.microsoft.com/office/drawing/2014/main" id="{00000000-0008-0000-0B00-0000F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7" name="Picture 497">
          <a:extLst>
            <a:ext uri="{FF2B5EF4-FFF2-40B4-BE49-F238E27FC236}">
              <a16:creationId xmlns:a16="http://schemas.microsoft.com/office/drawing/2014/main" id="{00000000-0008-0000-0B00-0000F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8" name="Picture 498">
          <a:extLst>
            <a:ext uri="{FF2B5EF4-FFF2-40B4-BE49-F238E27FC236}">
              <a16:creationId xmlns:a16="http://schemas.microsoft.com/office/drawing/2014/main" id="{00000000-0008-0000-0B00-0000F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9" name="Picture 499">
          <a:extLst>
            <a:ext uri="{FF2B5EF4-FFF2-40B4-BE49-F238E27FC236}">
              <a16:creationId xmlns:a16="http://schemas.microsoft.com/office/drawing/2014/main" id="{00000000-0008-0000-0B00-0000F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0" name="Picture 500">
          <a:extLst>
            <a:ext uri="{FF2B5EF4-FFF2-40B4-BE49-F238E27FC236}">
              <a16:creationId xmlns:a16="http://schemas.microsoft.com/office/drawing/2014/main" id="{00000000-0008-0000-0B00-0000F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1" name="Picture 501">
          <a:extLst>
            <a:ext uri="{FF2B5EF4-FFF2-40B4-BE49-F238E27FC236}">
              <a16:creationId xmlns:a16="http://schemas.microsoft.com/office/drawing/2014/main" id="{00000000-0008-0000-0B00-0000F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2" name="Picture 502">
          <a:extLst>
            <a:ext uri="{FF2B5EF4-FFF2-40B4-BE49-F238E27FC236}">
              <a16:creationId xmlns:a16="http://schemas.microsoft.com/office/drawing/2014/main" id="{00000000-0008-0000-0B00-0000F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3" name="Picture 503">
          <a:extLst>
            <a:ext uri="{FF2B5EF4-FFF2-40B4-BE49-F238E27FC236}">
              <a16:creationId xmlns:a16="http://schemas.microsoft.com/office/drawing/2014/main" id="{00000000-0008-0000-0B00-0000F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4" name="Picture 504">
          <a:extLst>
            <a:ext uri="{FF2B5EF4-FFF2-40B4-BE49-F238E27FC236}">
              <a16:creationId xmlns:a16="http://schemas.microsoft.com/office/drawing/2014/main" id="{00000000-0008-0000-0B00-0000F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5" name="Picture 505">
          <a:extLst>
            <a:ext uri="{FF2B5EF4-FFF2-40B4-BE49-F238E27FC236}">
              <a16:creationId xmlns:a16="http://schemas.microsoft.com/office/drawing/2014/main" id="{00000000-0008-0000-0B00-0000F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6" name="Picture 506">
          <a:extLst>
            <a:ext uri="{FF2B5EF4-FFF2-40B4-BE49-F238E27FC236}">
              <a16:creationId xmlns:a16="http://schemas.microsoft.com/office/drawing/2014/main" id="{00000000-0008-0000-0B00-0000F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7" name="Picture 507">
          <a:extLst>
            <a:ext uri="{FF2B5EF4-FFF2-40B4-BE49-F238E27FC236}">
              <a16:creationId xmlns:a16="http://schemas.microsoft.com/office/drawing/2014/main" id="{00000000-0008-0000-0B00-0000F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8" name="Picture 508">
          <a:extLst>
            <a:ext uri="{FF2B5EF4-FFF2-40B4-BE49-F238E27FC236}">
              <a16:creationId xmlns:a16="http://schemas.microsoft.com/office/drawing/2014/main" id="{00000000-0008-0000-0B00-0000F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9" name="Picture 509">
          <a:extLst>
            <a:ext uri="{FF2B5EF4-FFF2-40B4-BE49-F238E27FC236}">
              <a16:creationId xmlns:a16="http://schemas.microsoft.com/office/drawing/2014/main" id="{00000000-0008-0000-0B00-0000F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0" name="Picture 510">
          <a:extLst>
            <a:ext uri="{FF2B5EF4-FFF2-40B4-BE49-F238E27FC236}">
              <a16:creationId xmlns:a16="http://schemas.microsoft.com/office/drawing/2014/main" id="{00000000-0008-0000-0B00-0000F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1" name="Picture 511">
          <a:extLst>
            <a:ext uri="{FF2B5EF4-FFF2-40B4-BE49-F238E27FC236}">
              <a16:creationId xmlns:a16="http://schemas.microsoft.com/office/drawing/2014/main" id="{00000000-0008-0000-0B00-0000F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2" name="Picture 512">
          <a:extLst>
            <a:ext uri="{FF2B5EF4-FFF2-40B4-BE49-F238E27FC236}">
              <a16:creationId xmlns:a16="http://schemas.microsoft.com/office/drawing/2014/main" id="{00000000-0008-0000-0B00-00000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3" name="Picture 513">
          <a:extLst>
            <a:ext uri="{FF2B5EF4-FFF2-40B4-BE49-F238E27FC236}">
              <a16:creationId xmlns:a16="http://schemas.microsoft.com/office/drawing/2014/main" id="{00000000-0008-0000-0B00-00000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4" name="Picture 514">
          <a:extLst>
            <a:ext uri="{FF2B5EF4-FFF2-40B4-BE49-F238E27FC236}">
              <a16:creationId xmlns:a16="http://schemas.microsoft.com/office/drawing/2014/main" id="{00000000-0008-0000-0B00-00000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5" name="Picture 515">
          <a:extLst>
            <a:ext uri="{FF2B5EF4-FFF2-40B4-BE49-F238E27FC236}">
              <a16:creationId xmlns:a16="http://schemas.microsoft.com/office/drawing/2014/main" id="{00000000-0008-0000-0B00-00000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6" name="Picture 516">
          <a:extLst>
            <a:ext uri="{FF2B5EF4-FFF2-40B4-BE49-F238E27FC236}">
              <a16:creationId xmlns:a16="http://schemas.microsoft.com/office/drawing/2014/main" id="{00000000-0008-0000-0B00-00000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7" name="Picture 517">
          <a:extLst>
            <a:ext uri="{FF2B5EF4-FFF2-40B4-BE49-F238E27FC236}">
              <a16:creationId xmlns:a16="http://schemas.microsoft.com/office/drawing/2014/main" id="{00000000-0008-0000-0B00-00000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8" name="Picture 518">
          <a:extLst>
            <a:ext uri="{FF2B5EF4-FFF2-40B4-BE49-F238E27FC236}">
              <a16:creationId xmlns:a16="http://schemas.microsoft.com/office/drawing/2014/main" id="{00000000-0008-0000-0B00-00000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9" name="Picture 519">
          <a:extLst>
            <a:ext uri="{FF2B5EF4-FFF2-40B4-BE49-F238E27FC236}">
              <a16:creationId xmlns:a16="http://schemas.microsoft.com/office/drawing/2014/main" id="{00000000-0008-0000-0B00-00000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0" name="Picture 520">
          <a:extLst>
            <a:ext uri="{FF2B5EF4-FFF2-40B4-BE49-F238E27FC236}">
              <a16:creationId xmlns:a16="http://schemas.microsoft.com/office/drawing/2014/main" id="{00000000-0008-0000-0B00-00000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1" name="Picture 521">
          <a:extLst>
            <a:ext uri="{FF2B5EF4-FFF2-40B4-BE49-F238E27FC236}">
              <a16:creationId xmlns:a16="http://schemas.microsoft.com/office/drawing/2014/main" id="{00000000-0008-0000-0B00-00000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2" name="Picture 522">
          <a:extLst>
            <a:ext uri="{FF2B5EF4-FFF2-40B4-BE49-F238E27FC236}">
              <a16:creationId xmlns:a16="http://schemas.microsoft.com/office/drawing/2014/main" id="{00000000-0008-0000-0B00-00000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3" name="Picture 523">
          <a:extLst>
            <a:ext uri="{FF2B5EF4-FFF2-40B4-BE49-F238E27FC236}">
              <a16:creationId xmlns:a16="http://schemas.microsoft.com/office/drawing/2014/main" id="{00000000-0008-0000-0B00-00000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4" name="Picture 524">
          <a:extLst>
            <a:ext uri="{FF2B5EF4-FFF2-40B4-BE49-F238E27FC236}">
              <a16:creationId xmlns:a16="http://schemas.microsoft.com/office/drawing/2014/main" id="{00000000-0008-0000-0B00-00000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5" name="Picture 525">
          <a:extLst>
            <a:ext uri="{FF2B5EF4-FFF2-40B4-BE49-F238E27FC236}">
              <a16:creationId xmlns:a16="http://schemas.microsoft.com/office/drawing/2014/main" id="{00000000-0008-0000-0B00-00000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6" name="Picture 526">
          <a:extLst>
            <a:ext uri="{FF2B5EF4-FFF2-40B4-BE49-F238E27FC236}">
              <a16:creationId xmlns:a16="http://schemas.microsoft.com/office/drawing/2014/main" id="{00000000-0008-0000-0B00-00000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7" name="Picture 527">
          <a:extLst>
            <a:ext uri="{FF2B5EF4-FFF2-40B4-BE49-F238E27FC236}">
              <a16:creationId xmlns:a16="http://schemas.microsoft.com/office/drawing/2014/main" id="{00000000-0008-0000-0B00-00000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8" name="Picture 528">
          <a:extLst>
            <a:ext uri="{FF2B5EF4-FFF2-40B4-BE49-F238E27FC236}">
              <a16:creationId xmlns:a16="http://schemas.microsoft.com/office/drawing/2014/main" id="{00000000-0008-0000-0B00-00001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9" name="Picture 529">
          <a:extLst>
            <a:ext uri="{FF2B5EF4-FFF2-40B4-BE49-F238E27FC236}">
              <a16:creationId xmlns:a16="http://schemas.microsoft.com/office/drawing/2014/main" id="{00000000-0008-0000-0B00-00001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0" name="Picture 530">
          <a:extLst>
            <a:ext uri="{FF2B5EF4-FFF2-40B4-BE49-F238E27FC236}">
              <a16:creationId xmlns:a16="http://schemas.microsoft.com/office/drawing/2014/main" id="{00000000-0008-0000-0B00-00001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1" name="Picture 531">
          <a:extLst>
            <a:ext uri="{FF2B5EF4-FFF2-40B4-BE49-F238E27FC236}">
              <a16:creationId xmlns:a16="http://schemas.microsoft.com/office/drawing/2014/main" id="{00000000-0008-0000-0B00-00001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2" name="Picture 532">
          <a:extLst>
            <a:ext uri="{FF2B5EF4-FFF2-40B4-BE49-F238E27FC236}">
              <a16:creationId xmlns:a16="http://schemas.microsoft.com/office/drawing/2014/main" id="{00000000-0008-0000-0B00-00001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3" name="Picture 533">
          <a:extLst>
            <a:ext uri="{FF2B5EF4-FFF2-40B4-BE49-F238E27FC236}">
              <a16:creationId xmlns:a16="http://schemas.microsoft.com/office/drawing/2014/main" id="{00000000-0008-0000-0B00-00001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4" name="Picture 534">
          <a:extLst>
            <a:ext uri="{FF2B5EF4-FFF2-40B4-BE49-F238E27FC236}">
              <a16:creationId xmlns:a16="http://schemas.microsoft.com/office/drawing/2014/main" id="{00000000-0008-0000-0B00-00001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5" name="Picture 535">
          <a:extLst>
            <a:ext uri="{FF2B5EF4-FFF2-40B4-BE49-F238E27FC236}">
              <a16:creationId xmlns:a16="http://schemas.microsoft.com/office/drawing/2014/main" id="{00000000-0008-0000-0B00-00001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6" name="Picture 536">
          <a:extLst>
            <a:ext uri="{FF2B5EF4-FFF2-40B4-BE49-F238E27FC236}">
              <a16:creationId xmlns:a16="http://schemas.microsoft.com/office/drawing/2014/main" id="{00000000-0008-0000-0B00-00001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7" name="Picture 537">
          <a:extLst>
            <a:ext uri="{FF2B5EF4-FFF2-40B4-BE49-F238E27FC236}">
              <a16:creationId xmlns:a16="http://schemas.microsoft.com/office/drawing/2014/main" id="{00000000-0008-0000-0B00-00001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8" name="Picture 538">
          <a:extLst>
            <a:ext uri="{FF2B5EF4-FFF2-40B4-BE49-F238E27FC236}">
              <a16:creationId xmlns:a16="http://schemas.microsoft.com/office/drawing/2014/main" id="{00000000-0008-0000-0B00-00001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9" name="Picture 539">
          <a:extLst>
            <a:ext uri="{FF2B5EF4-FFF2-40B4-BE49-F238E27FC236}">
              <a16:creationId xmlns:a16="http://schemas.microsoft.com/office/drawing/2014/main" id="{00000000-0008-0000-0B00-00001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0" name="Picture 540">
          <a:extLst>
            <a:ext uri="{FF2B5EF4-FFF2-40B4-BE49-F238E27FC236}">
              <a16:creationId xmlns:a16="http://schemas.microsoft.com/office/drawing/2014/main" id="{00000000-0008-0000-0B00-00001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1" name="Picture 541">
          <a:extLst>
            <a:ext uri="{FF2B5EF4-FFF2-40B4-BE49-F238E27FC236}">
              <a16:creationId xmlns:a16="http://schemas.microsoft.com/office/drawing/2014/main" id="{00000000-0008-0000-0B00-00001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2" name="Picture 542">
          <a:extLst>
            <a:ext uri="{FF2B5EF4-FFF2-40B4-BE49-F238E27FC236}">
              <a16:creationId xmlns:a16="http://schemas.microsoft.com/office/drawing/2014/main" id="{00000000-0008-0000-0B00-00001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3" name="Picture 543">
          <a:extLst>
            <a:ext uri="{FF2B5EF4-FFF2-40B4-BE49-F238E27FC236}">
              <a16:creationId xmlns:a16="http://schemas.microsoft.com/office/drawing/2014/main" id="{00000000-0008-0000-0B00-00001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4" name="Picture 544">
          <a:extLst>
            <a:ext uri="{FF2B5EF4-FFF2-40B4-BE49-F238E27FC236}">
              <a16:creationId xmlns:a16="http://schemas.microsoft.com/office/drawing/2014/main" id="{00000000-0008-0000-0B00-00002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5" name="Picture 545">
          <a:extLst>
            <a:ext uri="{FF2B5EF4-FFF2-40B4-BE49-F238E27FC236}">
              <a16:creationId xmlns:a16="http://schemas.microsoft.com/office/drawing/2014/main" id="{00000000-0008-0000-0B00-00002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6" name="Picture 546">
          <a:extLst>
            <a:ext uri="{FF2B5EF4-FFF2-40B4-BE49-F238E27FC236}">
              <a16:creationId xmlns:a16="http://schemas.microsoft.com/office/drawing/2014/main" id="{00000000-0008-0000-0B00-00002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7" name="Picture 547">
          <a:extLst>
            <a:ext uri="{FF2B5EF4-FFF2-40B4-BE49-F238E27FC236}">
              <a16:creationId xmlns:a16="http://schemas.microsoft.com/office/drawing/2014/main" id="{00000000-0008-0000-0B00-00002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8" name="Picture 548">
          <a:extLst>
            <a:ext uri="{FF2B5EF4-FFF2-40B4-BE49-F238E27FC236}">
              <a16:creationId xmlns:a16="http://schemas.microsoft.com/office/drawing/2014/main" id="{00000000-0008-0000-0B00-00002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9" name="Picture 549">
          <a:extLst>
            <a:ext uri="{FF2B5EF4-FFF2-40B4-BE49-F238E27FC236}">
              <a16:creationId xmlns:a16="http://schemas.microsoft.com/office/drawing/2014/main" id="{00000000-0008-0000-0B00-00002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0" name="Picture 550">
          <a:extLst>
            <a:ext uri="{FF2B5EF4-FFF2-40B4-BE49-F238E27FC236}">
              <a16:creationId xmlns:a16="http://schemas.microsoft.com/office/drawing/2014/main" id="{00000000-0008-0000-0B00-00002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1" name="Picture 551">
          <a:extLst>
            <a:ext uri="{FF2B5EF4-FFF2-40B4-BE49-F238E27FC236}">
              <a16:creationId xmlns:a16="http://schemas.microsoft.com/office/drawing/2014/main" id="{00000000-0008-0000-0B00-00002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2" name="Picture 552">
          <a:extLst>
            <a:ext uri="{FF2B5EF4-FFF2-40B4-BE49-F238E27FC236}">
              <a16:creationId xmlns:a16="http://schemas.microsoft.com/office/drawing/2014/main" id="{00000000-0008-0000-0B00-00002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3" name="Picture 553">
          <a:extLst>
            <a:ext uri="{FF2B5EF4-FFF2-40B4-BE49-F238E27FC236}">
              <a16:creationId xmlns:a16="http://schemas.microsoft.com/office/drawing/2014/main" id="{00000000-0008-0000-0B00-00002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4" name="Picture 554">
          <a:extLst>
            <a:ext uri="{FF2B5EF4-FFF2-40B4-BE49-F238E27FC236}">
              <a16:creationId xmlns:a16="http://schemas.microsoft.com/office/drawing/2014/main" id="{00000000-0008-0000-0B00-00002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5" name="Picture 555">
          <a:extLst>
            <a:ext uri="{FF2B5EF4-FFF2-40B4-BE49-F238E27FC236}">
              <a16:creationId xmlns:a16="http://schemas.microsoft.com/office/drawing/2014/main" id="{00000000-0008-0000-0B00-00002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6" name="Picture 556">
          <a:extLst>
            <a:ext uri="{FF2B5EF4-FFF2-40B4-BE49-F238E27FC236}">
              <a16:creationId xmlns:a16="http://schemas.microsoft.com/office/drawing/2014/main" id="{00000000-0008-0000-0B00-00002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7" name="Picture 557">
          <a:extLst>
            <a:ext uri="{FF2B5EF4-FFF2-40B4-BE49-F238E27FC236}">
              <a16:creationId xmlns:a16="http://schemas.microsoft.com/office/drawing/2014/main" id="{00000000-0008-0000-0B00-00002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8" name="Picture 558">
          <a:extLst>
            <a:ext uri="{FF2B5EF4-FFF2-40B4-BE49-F238E27FC236}">
              <a16:creationId xmlns:a16="http://schemas.microsoft.com/office/drawing/2014/main" id="{00000000-0008-0000-0B00-00002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9" name="Picture 559">
          <a:extLst>
            <a:ext uri="{FF2B5EF4-FFF2-40B4-BE49-F238E27FC236}">
              <a16:creationId xmlns:a16="http://schemas.microsoft.com/office/drawing/2014/main" id="{00000000-0008-0000-0B00-00002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0" name="Picture 560">
          <a:extLst>
            <a:ext uri="{FF2B5EF4-FFF2-40B4-BE49-F238E27FC236}">
              <a16:creationId xmlns:a16="http://schemas.microsoft.com/office/drawing/2014/main" id="{00000000-0008-0000-0B00-00003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1" name="Picture 561">
          <a:extLst>
            <a:ext uri="{FF2B5EF4-FFF2-40B4-BE49-F238E27FC236}">
              <a16:creationId xmlns:a16="http://schemas.microsoft.com/office/drawing/2014/main" id="{00000000-0008-0000-0B00-00003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2" name="Picture 562">
          <a:extLst>
            <a:ext uri="{FF2B5EF4-FFF2-40B4-BE49-F238E27FC236}">
              <a16:creationId xmlns:a16="http://schemas.microsoft.com/office/drawing/2014/main" id="{00000000-0008-0000-0B00-00003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3" name="Picture 563">
          <a:extLst>
            <a:ext uri="{FF2B5EF4-FFF2-40B4-BE49-F238E27FC236}">
              <a16:creationId xmlns:a16="http://schemas.microsoft.com/office/drawing/2014/main" id="{00000000-0008-0000-0B00-00003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4" name="Picture 564">
          <a:extLst>
            <a:ext uri="{FF2B5EF4-FFF2-40B4-BE49-F238E27FC236}">
              <a16:creationId xmlns:a16="http://schemas.microsoft.com/office/drawing/2014/main" id="{00000000-0008-0000-0B00-00003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5" name="Picture 565">
          <a:extLst>
            <a:ext uri="{FF2B5EF4-FFF2-40B4-BE49-F238E27FC236}">
              <a16:creationId xmlns:a16="http://schemas.microsoft.com/office/drawing/2014/main" id="{00000000-0008-0000-0B00-00003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6" name="Picture 566">
          <a:extLst>
            <a:ext uri="{FF2B5EF4-FFF2-40B4-BE49-F238E27FC236}">
              <a16:creationId xmlns:a16="http://schemas.microsoft.com/office/drawing/2014/main" id="{00000000-0008-0000-0B00-00003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7" name="Picture 567">
          <a:extLst>
            <a:ext uri="{FF2B5EF4-FFF2-40B4-BE49-F238E27FC236}">
              <a16:creationId xmlns:a16="http://schemas.microsoft.com/office/drawing/2014/main" id="{00000000-0008-0000-0B00-00003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8" name="Picture 568">
          <a:extLst>
            <a:ext uri="{FF2B5EF4-FFF2-40B4-BE49-F238E27FC236}">
              <a16:creationId xmlns:a16="http://schemas.microsoft.com/office/drawing/2014/main" id="{00000000-0008-0000-0B00-00003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9" name="Picture 569">
          <a:extLst>
            <a:ext uri="{FF2B5EF4-FFF2-40B4-BE49-F238E27FC236}">
              <a16:creationId xmlns:a16="http://schemas.microsoft.com/office/drawing/2014/main" id="{00000000-0008-0000-0B00-00003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0" name="Picture 570">
          <a:extLst>
            <a:ext uri="{FF2B5EF4-FFF2-40B4-BE49-F238E27FC236}">
              <a16:creationId xmlns:a16="http://schemas.microsoft.com/office/drawing/2014/main" id="{00000000-0008-0000-0B00-00003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1" name="Picture 571">
          <a:extLst>
            <a:ext uri="{FF2B5EF4-FFF2-40B4-BE49-F238E27FC236}">
              <a16:creationId xmlns:a16="http://schemas.microsoft.com/office/drawing/2014/main" id="{00000000-0008-0000-0B00-00003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2" name="Picture 572">
          <a:extLst>
            <a:ext uri="{FF2B5EF4-FFF2-40B4-BE49-F238E27FC236}">
              <a16:creationId xmlns:a16="http://schemas.microsoft.com/office/drawing/2014/main" id="{00000000-0008-0000-0B00-00003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3" name="Picture 573">
          <a:extLst>
            <a:ext uri="{FF2B5EF4-FFF2-40B4-BE49-F238E27FC236}">
              <a16:creationId xmlns:a16="http://schemas.microsoft.com/office/drawing/2014/main" id="{00000000-0008-0000-0B00-00003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4" name="Picture 574">
          <a:extLst>
            <a:ext uri="{FF2B5EF4-FFF2-40B4-BE49-F238E27FC236}">
              <a16:creationId xmlns:a16="http://schemas.microsoft.com/office/drawing/2014/main" id="{00000000-0008-0000-0B00-00003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5" name="Picture 575">
          <a:extLst>
            <a:ext uri="{FF2B5EF4-FFF2-40B4-BE49-F238E27FC236}">
              <a16:creationId xmlns:a16="http://schemas.microsoft.com/office/drawing/2014/main" id="{00000000-0008-0000-0B00-00003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6" name="Picture 576">
          <a:extLst>
            <a:ext uri="{FF2B5EF4-FFF2-40B4-BE49-F238E27FC236}">
              <a16:creationId xmlns:a16="http://schemas.microsoft.com/office/drawing/2014/main" id="{00000000-0008-0000-0B00-00004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7" name="Picture 577">
          <a:extLst>
            <a:ext uri="{FF2B5EF4-FFF2-40B4-BE49-F238E27FC236}">
              <a16:creationId xmlns:a16="http://schemas.microsoft.com/office/drawing/2014/main" id="{00000000-0008-0000-0B00-00004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8" name="Picture 578">
          <a:extLst>
            <a:ext uri="{FF2B5EF4-FFF2-40B4-BE49-F238E27FC236}">
              <a16:creationId xmlns:a16="http://schemas.microsoft.com/office/drawing/2014/main" id="{00000000-0008-0000-0B00-00004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9" name="Picture 579">
          <a:extLst>
            <a:ext uri="{FF2B5EF4-FFF2-40B4-BE49-F238E27FC236}">
              <a16:creationId xmlns:a16="http://schemas.microsoft.com/office/drawing/2014/main" id="{00000000-0008-0000-0B00-00004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0" name="Picture 580">
          <a:extLst>
            <a:ext uri="{FF2B5EF4-FFF2-40B4-BE49-F238E27FC236}">
              <a16:creationId xmlns:a16="http://schemas.microsoft.com/office/drawing/2014/main" id="{00000000-0008-0000-0B00-00004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1" name="Picture 581">
          <a:extLst>
            <a:ext uri="{FF2B5EF4-FFF2-40B4-BE49-F238E27FC236}">
              <a16:creationId xmlns:a16="http://schemas.microsoft.com/office/drawing/2014/main" id="{00000000-0008-0000-0B00-00004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2" name="Picture 582">
          <a:extLst>
            <a:ext uri="{FF2B5EF4-FFF2-40B4-BE49-F238E27FC236}">
              <a16:creationId xmlns:a16="http://schemas.microsoft.com/office/drawing/2014/main" id="{00000000-0008-0000-0B00-00004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3" name="Picture 583">
          <a:extLst>
            <a:ext uri="{FF2B5EF4-FFF2-40B4-BE49-F238E27FC236}">
              <a16:creationId xmlns:a16="http://schemas.microsoft.com/office/drawing/2014/main" id="{00000000-0008-0000-0B00-00004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4" name="Picture 584">
          <a:extLst>
            <a:ext uri="{FF2B5EF4-FFF2-40B4-BE49-F238E27FC236}">
              <a16:creationId xmlns:a16="http://schemas.microsoft.com/office/drawing/2014/main" id="{00000000-0008-0000-0B00-00004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5" name="Picture 585">
          <a:extLst>
            <a:ext uri="{FF2B5EF4-FFF2-40B4-BE49-F238E27FC236}">
              <a16:creationId xmlns:a16="http://schemas.microsoft.com/office/drawing/2014/main" id="{00000000-0008-0000-0B00-00004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6" name="Picture 586">
          <a:extLst>
            <a:ext uri="{FF2B5EF4-FFF2-40B4-BE49-F238E27FC236}">
              <a16:creationId xmlns:a16="http://schemas.microsoft.com/office/drawing/2014/main" id="{00000000-0008-0000-0B00-00004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7" name="Picture 587">
          <a:extLst>
            <a:ext uri="{FF2B5EF4-FFF2-40B4-BE49-F238E27FC236}">
              <a16:creationId xmlns:a16="http://schemas.microsoft.com/office/drawing/2014/main" id="{00000000-0008-0000-0B00-00004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8" name="Picture 588">
          <a:extLst>
            <a:ext uri="{FF2B5EF4-FFF2-40B4-BE49-F238E27FC236}">
              <a16:creationId xmlns:a16="http://schemas.microsoft.com/office/drawing/2014/main" id="{00000000-0008-0000-0B00-00004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9" name="Picture 589">
          <a:extLst>
            <a:ext uri="{FF2B5EF4-FFF2-40B4-BE49-F238E27FC236}">
              <a16:creationId xmlns:a16="http://schemas.microsoft.com/office/drawing/2014/main" id="{00000000-0008-0000-0B00-00004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0" name="Picture 590">
          <a:extLst>
            <a:ext uri="{FF2B5EF4-FFF2-40B4-BE49-F238E27FC236}">
              <a16:creationId xmlns:a16="http://schemas.microsoft.com/office/drawing/2014/main" id="{00000000-0008-0000-0B00-00004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1" name="Picture 591">
          <a:extLst>
            <a:ext uri="{FF2B5EF4-FFF2-40B4-BE49-F238E27FC236}">
              <a16:creationId xmlns:a16="http://schemas.microsoft.com/office/drawing/2014/main" id="{00000000-0008-0000-0B00-00004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2" name="Picture 592">
          <a:extLst>
            <a:ext uri="{FF2B5EF4-FFF2-40B4-BE49-F238E27FC236}">
              <a16:creationId xmlns:a16="http://schemas.microsoft.com/office/drawing/2014/main" id="{00000000-0008-0000-0B00-00005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3" name="Picture 593">
          <a:extLst>
            <a:ext uri="{FF2B5EF4-FFF2-40B4-BE49-F238E27FC236}">
              <a16:creationId xmlns:a16="http://schemas.microsoft.com/office/drawing/2014/main" id="{00000000-0008-0000-0B00-00005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4" name="Picture 594">
          <a:extLst>
            <a:ext uri="{FF2B5EF4-FFF2-40B4-BE49-F238E27FC236}">
              <a16:creationId xmlns:a16="http://schemas.microsoft.com/office/drawing/2014/main" id="{00000000-0008-0000-0B00-00005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5" name="Picture 595">
          <a:extLst>
            <a:ext uri="{FF2B5EF4-FFF2-40B4-BE49-F238E27FC236}">
              <a16:creationId xmlns:a16="http://schemas.microsoft.com/office/drawing/2014/main" id="{00000000-0008-0000-0B00-00005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6" name="Picture 596">
          <a:extLst>
            <a:ext uri="{FF2B5EF4-FFF2-40B4-BE49-F238E27FC236}">
              <a16:creationId xmlns:a16="http://schemas.microsoft.com/office/drawing/2014/main" id="{00000000-0008-0000-0B00-00005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7" name="Picture 597">
          <a:extLst>
            <a:ext uri="{FF2B5EF4-FFF2-40B4-BE49-F238E27FC236}">
              <a16:creationId xmlns:a16="http://schemas.microsoft.com/office/drawing/2014/main" id="{00000000-0008-0000-0B00-00005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8" name="Picture 598">
          <a:extLst>
            <a:ext uri="{FF2B5EF4-FFF2-40B4-BE49-F238E27FC236}">
              <a16:creationId xmlns:a16="http://schemas.microsoft.com/office/drawing/2014/main" id="{00000000-0008-0000-0B00-00005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9" name="Picture 599">
          <a:extLst>
            <a:ext uri="{FF2B5EF4-FFF2-40B4-BE49-F238E27FC236}">
              <a16:creationId xmlns:a16="http://schemas.microsoft.com/office/drawing/2014/main" id="{00000000-0008-0000-0B00-00005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0" name="Picture 600">
          <a:extLst>
            <a:ext uri="{FF2B5EF4-FFF2-40B4-BE49-F238E27FC236}">
              <a16:creationId xmlns:a16="http://schemas.microsoft.com/office/drawing/2014/main" id="{00000000-0008-0000-0B00-00005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1" name="Picture 601">
          <a:extLst>
            <a:ext uri="{FF2B5EF4-FFF2-40B4-BE49-F238E27FC236}">
              <a16:creationId xmlns:a16="http://schemas.microsoft.com/office/drawing/2014/main" id="{00000000-0008-0000-0B00-00005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2" name="Picture 602">
          <a:extLst>
            <a:ext uri="{FF2B5EF4-FFF2-40B4-BE49-F238E27FC236}">
              <a16:creationId xmlns:a16="http://schemas.microsoft.com/office/drawing/2014/main" id="{00000000-0008-0000-0B00-00005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3" name="Picture 603">
          <a:extLst>
            <a:ext uri="{FF2B5EF4-FFF2-40B4-BE49-F238E27FC236}">
              <a16:creationId xmlns:a16="http://schemas.microsoft.com/office/drawing/2014/main" id="{00000000-0008-0000-0B00-00005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4" name="Picture 604">
          <a:extLst>
            <a:ext uri="{FF2B5EF4-FFF2-40B4-BE49-F238E27FC236}">
              <a16:creationId xmlns:a16="http://schemas.microsoft.com/office/drawing/2014/main" id="{00000000-0008-0000-0B00-00005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5" name="Picture 605">
          <a:extLst>
            <a:ext uri="{FF2B5EF4-FFF2-40B4-BE49-F238E27FC236}">
              <a16:creationId xmlns:a16="http://schemas.microsoft.com/office/drawing/2014/main" id="{00000000-0008-0000-0B00-00005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6" name="Picture 606">
          <a:extLst>
            <a:ext uri="{FF2B5EF4-FFF2-40B4-BE49-F238E27FC236}">
              <a16:creationId xmlns:a16="http://schemas.microsoft.com/office/drawing/2014/main" id="{00000000-0008-0000-0B00-00005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7" name="Picture 607">
          <a:extLst>
            <a:ext uri="{FF2B5EF4-FFF2-40B4-BE49-F238E27FC236}">
              <a16:creationId xmlns:a16="http://schemas.microsoft.com/office/drawing/2014/main" id="{00000000-0008-0000-0B00-00005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8" name="Picture 608">
          <a:extLst>
            <a:ext uri="{FF2B5EF4-FFF2-40B4-BE49-F238E27FC236}">
              <a16:creationId xmlns:a16="http://schemas.microsoft.com/office/drawing/2014/main" id="{00000000-0008-0000-0B00-00006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9" name="Picture 609">
          <a:extLst>
            <a:ext uri="{FF2B5EF4-FFF2-40B4-BE49-F238E27FC236}">
              <a16:creationId xmlns:a16="http://schemas.microsoft.com/office/drawing/2014/main" id="{00000000-0008-0000-0B00-00006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0" name="Picture 610">
          <a:extLst>
            <a:ext uri="{FF2B5EF4-FFF2-40B4-BE49-F238E27FC236}">
              <a16:creationId xmlns:a16="http://schemas.microsoft.com/office/drawing/2014/main" id="{00000000-0008-0000-0B00-00006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1" name="Picture 611">
          <a:extLst>
            <a:ext uri="{FF2B5EF4-FFF2-40B4-BE49-F238E27FC236}">
              <a16:creationId xmlns:a16="http://schemas.microsoft.com/office/drawing/2014/main" id="{00000000-0008-0000-0B00-00006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2" name="Picture 612">
          <a:extLst>
            <a:ext uri="{FF2B5EF4-FFF2-40B4-BE49-F238E27FC236}">
              <a16:creationId xmlns:a16="http://schemas.microsoft.com/office/drawing/2014/main" id="{00000000-0008-0000-0B00-00006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3" name="Picture 613">
          <a:extLst>
            <a:ext uri="{FF2B5EF4-FFF2-40B4-BE49-F238E27FC236}">
              <a16:creationId xmlns:a16="http://schemas.microsoft.com/office/drawing/2014/main" id="{00000000-0008-0000-0B00-00006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4" name="Picture 614">
          <a:extLst>
            <a:ext uri="{FF2B5EF4-FFF2-40B4-BE49-F238E27FC236}">
              <a16:creationId xmlns:a16="http://schemas.microsoft.com/office/drawing/2014/main" id="{00000000-0008-0000-0B00-00006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5" name="Picture 615">
          <a:extLst>
            <a:ext uri="{FF2B5EF4-FFF2-40B4-BE49-F238E27FC236}">
              <a16:creationId xmlns:a16="http://schemas.microsoft.com/office/drawing/2014/main" id="{00000000-0008-0000-0B00-00006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6" name="Picture 616">
          <a:extLst>
            <a:ext uri="{FF2B5EF4-FFF2-40B4-BE49-F238E27FC236}">
              <a16:creationId xmlns:a16="http://schemas.microsoft.com/office/drawing/2014/main" id="{00000000-0008-0000-0B00-00006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7" name="Picture 617">
          <a:extLst>
            <a:ext uri="{FF2B5EF4-FFF2-40B4-BE49-F238E27FC236}">
              <a16:creationId xmlns:a16="http://schemas.microsoft.com/office/drawing/2014/main" id="{00000000-0008-0000-0B00-00006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8" name="Picture 618">
          <a:extLst>
            <a:ext uri="{FF2B5EF4-FFF2-40B4-BE49-F238E27FC236}">
              <a16:creationId xmlns:a16="http://schemas.microsoft.com/office/drawing/2014/main" id="{00000000-0008-0000-0B00-00006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9" name="Picture 619">
          <a:extLst>
            <a:ext uri="{FF2B5EF4-FFF2-40B4-BE49-F238E27FC236}">
              <a16:creationId xmlns:a16="http://schemas.microsoft.com/office/drawing/2014/main" id="{00000000-0008-0000-0B00-00006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0" name="Picture 620">
          <a:extLst>
            <a:ext uri="{FF2B5EF4-FFF2-40B4-BE49-F238E27FC236}">
              <a16:creationId xmlns:a16="http://schemas.microsoft.com/office/drawing/2014/main" id="{00000000-0008-0000-0B00-00006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1" name="Picture 621">
          <a:extLst>
            <a:ext uri="{FF2B5EF4-FFF2-40B4-BE49-F238E27FC236}">
              <a16:creationId xmlns:a16="http://schemas.microsoft.com/office/drawing/2014/main" id="{00000000-0008-0000-0B00-00006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2" name="Picture 622">
          <a:extLst>
            <a:ext uri="{FF2B5EF4-FFF2-40B4-BE49-F238E27FC236}">
              <a16:creationId xmlns:a16="http://schemas.microsoft.com/office/drawing/2014/main" id="{00000000-0008-0000-0B00-00006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3" name="Picture 623">
          <a:extLst>
            <a:ext uri="{FF2B5EF4-FFF2-40B4-BE49-F238E27FC236}">
              <a16:creationId xmlns:a16="http://schemas.microsoft.com/office/drawing/2014/main" id="{00000000-0008-0000-0B00-00006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4" name="Picture 624">
          <a:extLst>
            <a:ext uri="{FF2B5EF4-FFF2-40B4-BE49-F238E27FC236}">
              <a16:creationId xmlns:a16="http://schemas.microsoft.com/office/drawing/2014/main" id="{00000000-0008-0000-0B00-00007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5" name="Picture 625">
          <a:extLst>
            <a:ext uri="{FF2B5EF4-FFF2-40B4-BE49-F238E27FC236}">
              <a16:creationId xmlns:a16="http://schemas.microsoft.com/office/drawing/2014/main" id="{00000000-0008-0000-0B00-00007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6" name="Picture 626">
          <a:extLst>
            <a:ext uri="{FF2B5EF4-FFF2-40B4-BE49-F238E27FC236}">
              <a16:creationId xmlns:a16="http://schemas.microsoft.com/office/drawing/2014/main" id="{00000000-0008-0000-0B00-00007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7" name="Picture 627">
          <a:extLst>
            <a:ext uri="{FF2B5EF4-FFF2-40B4-BE49-F238E27FC236}">
              <a16:creationId xmlns:a16="http://schemas.microsoft.com/office/drawing/2014/main" id="{00000000-0008-0000-0B00-00007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8" name="Picture 628">
          <a:extLst>
            <a:ext uri="{FF2B5EF4-FFF2-40B4-BE49-F238E27FC236}">
              <a16:creationId xmlns:a16="http://schemas.microsoft.com/office/drawing/2014/main" id="{00000000-0008-0000-0B00-00007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9" name="Picture 629">
          <a:extLst>
            <a:ext uri="{FF2B5EF4-FFF2-40B4-BE49-F238E27FC236}">
              <a16:creationId xmlns:a16="http://schemas.microsoft.com/office/drawing/2014/main" id="{00000000-0008-0000-0B00-00007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30" name="Picture 630">
          <a:extLst>
            <a:ext uri="{FF2B5EF4-FFF2-40B4-BE49-F238E27FC236}">
              <a16:creationId xmlns:a16="http://schemas.microsoft.com/office/drawing/2014/main" id="{00000000-0008-0000-0B00-00007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31" name="Picture 631">
          <a:extLst>
            <a:ext uri="{FF2B5EF4-FFF2-40B4-BE49-F238E27FC236}">
              <a16:creationId xmlns:a16="http://schemas.microsoft.com/office/drawing/2014/main" id="{00000000-0008-0000-0B00-00007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32" name="Picture 632">
          <a:extLst>
            <a:ext uri="{FF2B5EF4-FFF2-40B4-BE49-F238E27FC236}">
              <a16:creationId xmlns:a16="http://schemas.microsoft.com/office/drawing/2014/main" id="{00000000-0008-0000-0B00-00007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33" name="Picture 633">
          <a:extLst>
            <a:ext uri="{FF2B5EF4-FFF2-40B4-BE49-F238E27FC236}">
              <a16:creationId xmlns:a16="http://schemas.microsoft.com/office/drawing/2014/main" id="{00000000-0008-0000-0B00-00007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34" name="Picture 634">
          <a:extLst>
            <a:ext uri="{FF2B5EF4-FFF2-40B4-BE49-F238E27FC236}">
              <a16:creationId xmlns:a16="http://schemas.microsoft.com/office/drawing/2014/main" id="{00000000-0008-0000-0B00-00007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35" name="Picture 635">
          <a:extLst>
            <a:ext uri="{FF2B5EF4-FFF2-40B4-BE49-F238E27FC236}">
              <a16:creationId xmlns:a16="http://schemas.microsoft.com/office/drawing/2014/main" id="{00000000-0008-0000-0B00-00007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36" name="Picture 636">
          <a:extLst>
            <a:ext uri="{FF2B5EF4-FFF2-40B4-BE49-F238E27FC236}">
              <a16:creationId xmlns:a16="http://schemas.microsoft.com/office/drawing/2014/main" id="{00000000-0008-0000-0B00-00007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37" name="Picture 637">
          <a:extLst>
            <a:ext uri="{FF2B5EF4-FFF2-40B4-BE49-F238E27FC236}">
              <a16:creationId xmlns:a16="http://schemas.microsoft.com/office/drawing/2014/main" id="{00000000-0008-0000-0B00-00007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38" name="Picture 638">
          <a:extLst>
            <a:ext uri="{FF2B5EF4-FFF2-40B4-BE49-F238E27FC236}">
              <a16:creationId xmlns:a16="http://schemas.microsoft.com/office/drawing/2014/main" id="{00000000-0008-0000-0B00-00007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39" name="Picture 639">
          <a:extLst>
            <a:ext uri="{FF2B5EF4-FFF2-40B4-BE49-F238E27FC236}">
              <a16:creationId xmlns:a16="http://schemas.microsoft.com/office/drawing/2014/main" id="{00000000-0008-0000-0B00-00007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0" name="Picture 640">
          <a:extLst>
            <a:ext uri="{FF2B5EF4-FFF2-40B4-BE49-F238E27FC236}">
              <a16:creationId xmlns:a16="http://schemas.microsoft.com/office/drawing/2014/main" id="{00000000-0008-0000-0B00-00008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1" name="Picture 641">
          <a:extLst>
            <a:ext uri="{FF2B5EF4-FFF2-40B4-BE49-F238E27FC236}">
              <a16:creationId xmlns:a16="http://schemas.microsoft.com/office/drawing/2014/main" id="{00000000-0008-0000-0B00-00008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2" name="Picture 642">
          <a:extLst>
            <a:ext uri="{FF2B5EF4-FFF2-40B4-BE49-F238E27FC236}">
              <a16:creationId xmlns:a16="http://schemas.microsoft.com/office/drawing/2014/main" id="{00000000-0008-0000-0B00-00008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3" name="Picture 643">
          <a:extLst>
            <a:ext uri="{FF2B5EF4-FFF2-40B4-BE49-F238E27FC236}">
              <a16:creationId xmlns:a16="http://schemas.microsoft.com/office/drawing/2014/main" id="{00000000-0008-0000-0B00-00008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4" name="Picture 644">
          <a:extLst>
            <a:ext uri="{FF2B5EF4-FFF2-40B4-BE49-F238E27FC236}">
              <a16:creationId xmlns:a16="http://schemas.microsoft.com/office/drawing/2014/main" id="{00000000-0008-0000-0B00-00008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5" name="Picture 645">
          <a:extLst>
            <a:ext uri="{FF2B5EF4-FFF2-40B4-BE49-F238E27FC236}">
              <a16:creationId xmlns:a16="http://schemas.microsoft.com/office/drawing/2014/main" id="{00000000-0008-0000-0B00-00008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6" name="Picture 646">
          <a:extLst>
            <a:ext uri="{FF2B5EF4-FFF2-40B4-BE49-F238E27FC236}">
              <a16:creationId xmlns:a16="http://schemas.microsoft.com/office/drawing/2014/main" id="{00000000-0008-0000-0B00-00008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7" name="Picture 647">
          <a:extLst>
            <a:ext uri="{FF2B5EF4-FFF2-40B4-BE49-F238E27FC236}">
              <a16:creationId xmlns:a16="http://schemas.microsoft.com/office/drawing/2014/main" id="{00000000-0008-0000-0B00-00008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8" name="Picture 648">
          <a:extLst>
            <a:ext uri="{FF2B5EF4-FFF2-40B4-BE49-F238E27FC236}">
              <a16:creationId xmlns:a16="http://schemas.microsoft.com/office/drawing/2014/main" id="{00000000-0008-0000-0B00-00008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9" name="Picture 649">
          <a:extLst>
            <a:ext uri="{FF2B5EF4-FFF2-40B4-BE49-F238E27FC236}">
              <a16:creationId xmlns:a16="http://schemas.microsoft.com/office/drawing/2014/main" id="{00000000-0008-0000-0B00-00008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50" name="Picture 650">
          <a:extLst>
            <a:ext uri="{FF2B5EF4-FFF2-40B4-BE49-F238E27FC236}">
              <a16:creationId xmlns:a16="http://schemas.microsoft.com/office/drawing/2014/main" id="{00000000-0008-0000-0B00-00008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51" name="Picture 651">
          <a:extLst>
            <a:ext uri="{FF2B5EF4-FFF2-40B4-BE49-F238E27FC236}">
              <a16:creationId xmlns:a16="http://schemas.microsoft.com/office/drawing/2014/main" id="{00000000-0008-0000-0B00-00008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52" name="Picture 652">
          <a:extLst>
            <a:ext uri="{FF2B5EF4-FFF2-40B4-BE49-F238E27FC236}">
              <a16:creationId xmlns:a16="http://schemas.microsoft.com/office/drawing/2014/main" id="{00000000-0008-0000-0B00-00008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53" name="Picture 653">
          <a:extLst>
            <a:ext uri="{FF2B5EF4-FFF2-40B4-BE49-F238E27FC236}">
              <a16:creationId xmlns:a16="http://schemas.microsoft.com/office/drawing/2014/main" id="{00000000-0008-0000-0B00-00008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54" name="Picture 654">
          <a:extLst>
            <a:ext uri="{FF2B5EF4-FFF2-40B4-BE49-F238E27FC236}">
              <a16:creationId xmlns:a16="http://schemas.microsoft.com/office/drawing/2014/main" id="{00000000-0008-0000-0B00-00008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55" name="Picture 655">
          <a:extLst>
            <a:ext uri="{FF2B5EF4-FFF2-40B4-BE49-F238E27FC236}">
              <a16:creationId xmlns:a16="http://schemas.microsoft.com/office/drawing/2014/main" id="{00000000-0008-0000-0B00-00008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56" name="Picture 656">
          <a:extLst>
            <a:ext uri="{FF2B5EF4-FFF2-40B4-BE49-F238E27FC236}">
              <a16:creationId xmlns:a16="http://schemas.microsoft.com/office/drawing/2014/main" id="{00000000-0008-0000-0B00-00009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57" name="Picture 657">
          <a:extLst>
            <a:ext uri="{FF2B5EF4-FFF2-40B4-BE49-F238E27FC236}">
              <a16:creationId xmlns:a16="http://schemas.microsoft.com/office/drawing/2014/main" id="{00000000-0008-0000-0B00-00009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58" name="Picture 658">
          <a:extLst>
            <a:ext uri="{FF2B5EF4-FFF2-40B4-BE49-F238E27FC236}">
              <a16:creationId xmlns:a16="http://schemas.microsoft.com/office/drawing/2014/main" id="{00000000-0008-0000-0B00-00009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59" name="Picture 659">
          <a:extLst>
            <a:ext uri="{FF2B5EF4-FFF2-40B4-BE49-F238E27FC236}">
              <a16:creationId xmlns:a16="http://schemas.microsoft.com/office/drawing/2014/main" id="{00000000-0008-0000-0B00-00009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0" name="Picture 660">
          <a:extLst>
            <a:ext uri="{FF2B5EF4-FFF2-40B4-BE49-F238E27FC236}">
              <a16:creationId xmlns:a16="http://schemas.microsoft.com/office/drawing/2014/main" id="{00000000-0008-0000-0B00-00009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1" name="Picture 661">
          <a:extLst>
            <a:ext uri="{FF2B5EF4-FFF2-40B4-BE49-F238E27FC236}">
              <a16:creationId xmlns:a16="http://schemas.microsoft.com/office/drawing/2014/main" id="{00000000-0008-0000-0B00-00009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2" name="Picture 662">
          <a:extLst>
            <a:ext uri="{FF2B5EF4-FFF2-40B4-BE49-F238E27FC236}">
              <a16:creationId xmlns:a16="http://schemas.microsoft.com/office/drawing/2014/main" id="{00000000-0008-0000-0B00-00009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3" name="Picture 663">
          <a:extLst>
            <a:ext uri="{FF2B5EF4-FFF2-40B4-BE49-F238E27FC236}">
              <a16:creationId xmlns:a16="http://schemas.microsoft.com/office/drawing/2014/main" id="{00000000-0008-0000-0B00-00009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4" name="Picture 664">
          <a:extLst>
            <a:ext uri="{FF2B5EF4-FFF2-40B4-BE49-F238E27FC236}">
              <a16:creationId xmlns:a16="http://schemas.microsoft.com/office/drawing/2014/main" id="{00000000-0008-0000-0B00-00009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5" name="Picture 665">
          <a:extLst>
            <a:ext uri="{FF2B5EF4-FFF2-40B4-BE49-F238E27FC236}">
              <a16:creationId xmlns:a16="http://schemas.microsoft.com/office/drawing/2014/main" id="{00000000-0008-0000-0B00-00009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6" name="Picture 666">
          <a:extLst>
            <a:ext uri="{FF2B5EF4-FFF2-40B4-BE49-F238E27FC236}">
              <a16:creationId xmlns:a16="http://schemas.microsoft.com/office/drawing/2014/main" id="{00000000-0008-0000-0B00-00009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7" name="Picture 667">
          <a:extLst>
            <a:ext uri="{FF2B5EF4-FFF2-40B4-BE49-F238E27FC236}">
              <a16:creationId xmlns:a16="http://schemas.microsoft.com/office/drawing/2014/main" id="{00000000-0008-0000-0B00-00009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8" name="Picture 668">
          <a:extLst>
            <a:ext uri="{FF2B5EF4-FFF2-40B4-BE49-F238E27FC236}">
              <a16:creationId xmlns:a16="http://schemas.microsoft.com/office/drawing/2014/main" id="{00000000-0008-0000-0B00-00009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9" name="Picture 669">
          <a:extLst>
            <a:ext uri="{FF2B5EF4-FFF2-40B4-BE49-F238E27FC236}">
              <a16:creationId xmlns:a16="http://schemas.microsoft.com/office/drawing/2014/main" id="{00000000-0008-0000-0B00-00009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0" name="Picture 670">
          <a:extLst>
            <a:ext uri="{FF2B5EF4-FFF2-40B4-BE49-F238E27FC236}">
              <a16:creationId xmlns:a16="http://schemas.microsoft.com/office/drawing/2014/main" id="{00000000-0008-0000-0B00-00009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1" name="Picture 671">
          <a:extLst>
            <a:ext uri="{FF2B5EF4-FFF2-40B4-BE49-F238E27FC236}">
              <a16:creationId xmlns:a16="http://schemas.microsoft.com/office/drawing/2014/main" id="{00000000-0008-0000-0B00-00009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2" name="Picture 672">
          <a:extLst>
            <a:ext uri="{FF2B5EF4-FFF2-40B4-BE49-F238E27FC236}">
              <a16:creationId xmlns:a16="http://schemas.microsoft.com/office/drawing/2014/main" id="{00000000-0008-0000-0B00-0000A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3" name="Picture 673">
          <a:extLst>
            <a:ext uri="{FF2B5EF4-FFF2-40B4-BE49-F238E27FC236}">
              <a16:creationId xmlns:a16="http://schemas.microsoft.com/office/drawing/2014/main" id="{00000000-0008-0000-0B00-0000A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4" name="Picture 674">
          <a:extLst>
            <a:ext uri="{FF2B5EF4-FFF2-40B4-BE49-F238E27FC236}">
              <a16:creationId xmlns:a16="http://schemas.microsoft.com/office/drawing/2014/main" id="{00000000-0008-0000-0B00-0000A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5" name="Picture 675">
          <a:extLst>
            <a:ext uri="{FF2B5EF4-FFF2-40B4-BE49-F238E27FC236}">
              <a16:creationId xmlns:a16="http://schemas.microsoft.com/office/drawing/2014/main" id="{00000000-0008-0000-0B00-0000A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6" name="Picture 676">
          <a:extLst>
            <a:ext uri="{FF2B5EF4-FFF2-40B4-BE49-F238E27FC236}">
              <a16:creationId xmlns:a16="http://schemas.microsoft.com/office/drawing/2014/main" id="{00000000-0008-0000-0B00-0000A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7" name="Picture 677">
          <a:extLst>
            <a:ext uri="{FF2B5EF4-FFF2-40B4-BE49-F238E27FC236}">
              <a16:creationId xmlns:a16="http://schemas.microsoft.com/office/drawing/2014/main" id="{00000000-0008-0000-0B00-0000A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8" name="Picture 678">
          <a:extLst>
            <a:ext uri="{FF2B5EF4-FFF2-40B4-BE49-F238E27FC236}">
              <a16:creationId xmlns:a16="http://schemas.microsoft.com/office/drawing/2014/main" id="{00000000-0008-0000-0B00-0000A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9" name="Picture 679">
          <a:extLst>
            <a:ext uri="{FF2B5EF4-FFF2-40B4-BE49-F238E27FC236}">
              <a16:creationId xmlns:a16="http://schemas.microsoft.com/office/drawing/2014/main" id="{00000000-0008-0000-0B00-0000A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0" name="Picture 680">
          <a:extLst>
            <a:ext uri="{FF2B5EF4-FFF2-40B4-BE49-F238E27FC236}">
              <a16:creationId xmlns:a16="http://schemas.microsoft.com/office/drawing/2014/main" id="{00000000-0008-0000-0B00-0000A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1" name="Picture 681">
          <a:extLst>
            <a:ext uri="{FF2B5EF4-FFF2-40B4-BE49-F238E27FC236}">
              <a16:creationId xmlns:a16="http://schemas.microsoft.com/office/drawing/2014/main" id="{00000000-0008-0000-0B00-0000A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2" name="Picture 682">
          <a:extLst>
            <a:ext uri="{FF2B5EF4-FFF2-40B4-BE49-F238E27FC236}">
              <a16:creationId xmlns:a16="http://schemas.microsoft.com/office/drawing/2014/main" id="{00000000-0008-0000-0B00-0000A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3" name="Picture 683">
          <a:extLst>
            <a:ext uri="{FF2B5EF4-FFF2-40B4-BE49-F238E27FC236}">
              <a16:creationId xmlns:a16="http://schemas.microsoft.com/office/drawing/2014/main" id="{00000000-0008-0000-0B00-0000A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4" name="Picture 684">
          <a:extLst>
            <a:ext uri="{FF2B5EF4-FFF2-40B4-BE49-F238E27FC236}">
              <a16:creationId xmlns:a16="http://schemas.microsoft.com/office/drawing/2014/main" id="{00000000-0008-0000-0B00-0000A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5" name="Picture 685">
          <a:extLst>
            <a:ext uri="{FF2B5EF4-FFF2-40B4-BE49-F238E27FC236}">
              <a16:creationId xmlns:a16="http://schemas.microsoft.com/office/drawing/2014/main" id="{00000000-0008-0000-0B00-0000A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6" name="Picture 686">
          <a:extLst>
            <a:ext uri="{FF2B5EF4-FFF2-40B4-BE49-F238E27FC236}">
              <a16:creationId xmlns:a16="http://schemas.microsoft.com/office/drawing/2014/main" id="{00000000-0008-0000-0B00-0000A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7" name="Picture 687">
          <a:extLst>
            <a:ext uri="{FF2B5EF4-FFF2-40B4-BE49-F238E27FC236}">
              <a16:creationId xmlns:a16="http://schemas.microsoft.com/office/drawing/2014/main" id="{00000000-0008-0000-0B00-0000A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8" name="Picture 688">
          <a:extLst>
            <a:ext uri="{FF2B5EF4-FFF2-40B4-BE49-F238E27FC236}">
              <a16:creationId xmlns:a16="http://schemas.microsoft.com/office/drawing/2014/main" id="{00000000-0008-0000-0B00-0000B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9" name="Picture 689">
          <a:extLst>
            <a:ext uri="{FF2B5EF4-FFF2-40B4-BE49-F238E27FC236}">
              <a16:creationId xmlns:a16="http://schemas.microsoft.com/office/drawing/2014/main" id="{00000000-0008-0000-0B00-0000B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90" name="Picture 690">
          <a:extLst>
            <a:ext uri="{FF2B5EF4-FFF2-40B4-BE49-F238E27FC236}">
              <a16:creationId xmlns:a16="http://schemas.microsoft.com/office/drawing/2014/main" id="{00000000-0008-0000-0B00-0000B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691" name="Picture 691">
          <a:extLst>
            <a:ext uri="{FF2B5EF4-FFF2-40B4-BE49-F238E27FC236}">
              <a16:creationId xmlns:a16="http://schemas.microsoft.com/office/drawing/2014/main" id="{00000000-0008-0000-0B00-0000B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692" name="Picture 692">
          <a:extLst>
            <a:ext uri="{FF2B5EF4-FFF2-40B4-BE49-F238E27FC236}">
              <a16:creationId xmlns:a16="http://schemas.microsoft.com/office/drawing/2014/main" id="{00000000-0008-0000-0B00-0000B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693" name="Picture 693">
          <a:extLst>
            <a:ext uri="{FF2B5EF4-FFF2-40B4-BE49-F238E27FC236}">
              <a16:creationId xmlns:a16="http://schemas.microsoft.com/office/drawing/2014/main" id="{00000000-0008-0000-0B00-0000B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694" name="Picture 694">
          <a:extLst>
            <a:ext uri="{FF2B5EF4-FFF2-40B4-BE49-F238E27FC236}">
              <a16:creationId xmlns:a16="http://schemas.microsoft.com/office/drawing/2014/main" id="{00000000-0008-0000-0B00-0000B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695" name="Picture 695">
          <a:extLst>
            <a:ext uri="{FF2B5EF4-FFF2-40B4-BE49-F238E27FC236}">
              <a16:creationId xmlns:a16="http://schemas.microsoft.com/office/drawing/2014/main" id="{00000000-0008-0000-0B00-0000B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696" name="Picture 696">
          <a:extLst>
            <a:ext uri="{FF2B5EF4-FFF2-40B4-BE49-F238E27FC236}">
              <a16:creationId xmlns:a16="http://schemas.microsoft.com/office/drawing/2014/main" id="{00000000-0008-0000-0B00-0000B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697" name="Picture 697">
          <a:extLst>
            <a:ext uri="{FF2B5EF4-FFF2-40B4-BE49-F238E27FC236}">
              <a16:creationId xmlns:a16="http://schemas.microsoft.com/office/drawing/2014/main" id="{00000000-0008-0000-0B00-0000B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698" name="Picture 698">
          <a:extLst>
            <a:ext uri="{FF2B5EF4-FFF2-40B4-BE49-F238E27FC236}">
              <a16:creationId xmlns:a16="http://schemas.microsoft.com/office/drawing/2014/main" id="{00000000-0008-0000-0B00-0000B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699" name="Picture 699">
          <a:extLst>
            <a:ext uri="{FF2B5EF4-FFF2-40B4-BE49-F238E27FC236}">
              <a16:creationId xmlns:a16="http://schemas.microsoft.com/office/drawing/2014/main" id="{00000000-0008-0000-0B00-0000B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0" name="Picture 700">
          <a:extLst>
            <a:ext uri="{FF2B5EF4-FFF2-40B4-BE49-F238E27FC236}">
              <a16:creationId xmlns:a16="http://schemas.microsoft.com/office/drawing/2014/main" id="{00000000-0008-0000-0B00-0000B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1" name="Picture 701">
          <a:extLst>
            <a:ext uri="{FF2B5EF4-FFF2-40B4-BE49-F238E27FC236}">
              <a16:creationId xmlns:a16="http://schemas.microsoft.com/office/drawing/2014/main" id="{00000000-0008-0000-0B00-0000B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2" name="Picture 702">
          <a:extLst>
            <a:ext uri="{FF2B5EF4-FFF2-40B4-BE49-F238E27FC236}">
              <a16:creationId xmlns:a16="http://schemas.microsoft.com/office/drawing/2014/main" id="{00000000-0008-0000-0B00-0000B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3" name="Picture 703">
          <a:extLst>
            <a:ext uri="{FF2B5EF4-FFF2-40B4-BE49-F238E27FC236}">
              <a16:creationId xmlns:a16="http://schemas.microsoft.com/office/drawing/2014/main" id="{00000000-0008-0000-0B00-0000B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4" name="Picture 704">
          <a:extLst>
            <a:ext uri="{FF2B5EF4-FFF2-40B4-BE49-F238E27FC236}">
              <a16:creationId xmlns:a16="http://schemas.microsoft.com/office/drawing/2014/main" id="{00000000-0008-0000-0B00-0000C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5" name="Picture 705">
          <a:extLst>
            <a:ext uri="{FF2B5EF4-FFF2-40B4-BE49-F238E27FC236}">
              <a16:creationId xmlns:a16="http://schemas.microsoft.com/office/drawing/2014/main" id="{00000000-0008-0000-0B00-0000C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6" name="Picture 706">
          <a:extLst>
            <a:ext uri="{FF2B5EF4-FFF2-40B4-BE49-F238E27FC236}">
              <a16:creationId xmlns:a16="http://schemas.microsoft.com/office/drawing/2014/main" id="{00000000-0008-0000-0B00-0000C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7" name="Picture 707">
          <a:extLst>
            <a:ext uri="{FF2B5EF4-FFF2-40B4-BE49-F238E27FC236}">
              <a16:creationId xmlns:a16="http://schemas.microsoft.com/office/drawing/2014/main" id="{00000000-0008-0000-0B00-0000C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8" name="Picture 708">
          <a:extLst>
            <a:ext uri="{FF2B5EF4-FFF2-40B4-BE49-F238E27FC236}">
              <a16:creationId xmlns:a16="http://schemas.microsoft.com/office/drawing/2014/main" id="{00000000-0008-0000-0B00-0000C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9" name="Picture 709">
          <a:extLst>
            <a:ext uri="{FF2B5EF4-FFF2-40B4-BE49-F238E27FC236}">
              <a16:creationId xmlns:a16="http://schemas.microsoft.com/office/drawing/2014/main" id="{00000000-0008-0000-0B00-0000C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0" name="Picture 710">
          <a:extLst>
            <a:ext uri="{FF2B5EF4-FFF2-40B4-BE49-F238E27FC236}">
              <a16:creationId xmlns:a16="http://schemas.microsoft.com/office/drawing/2014/main" id="{00000000-0008-0000-0B00-0000C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1" name="Picture 711">
          <a:extLst>
            <a:ext uri="{FF2B5EF4-FFF2-40B4-BE49-F238E27FC236}">
              <a16:creationId xmlns:a16="http://schemas.microsoft.com/office/drawing/2014/main" id="{00000000-0008-0000-0B00-0000C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2" name="Picture 712">
          <a:extLst>
            <a:ext uri="{FF2B5EF4-FFF2-40B4-BE49-F238E27FC236}">
              <a16:creationId xmlns:a16="http://schemas.microsoft.com/office/drawing/2014/main" id="{00000000-0008-0000-0B00-0000C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3" name="Picture 713">
          <a:extLst>
            <a:ext uri="{FF2B5EF4-FFF2-40B4-BE49-F238E27FC236}">
              <a16:creationId xmlns:a16="http://schemas.microsoft.com/office/drawing/2014/main" id="{00000000-0008-0000-0B00-0000C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4" name="Picture 714">
          <a:extLst>
            <a:ext uri="{FF2B5EF4-FFF2-40B4-BE49-F238E27FC236}">
              <a16:creationId xmlns:a16="http://schemas.microsoft.com/office/drawing/2014/main" id="{00000000-0008-0000-0B00-0000C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5" name="Picture 715">
          <a:extLst>
            <a:ext uri="{FF2B5EF4-FFF2-40B4-BE49-F238E27FC236}">
              <a16:creationId xmlns:a16="http://schemas.microsoft.com/office/drawing/2014/main" id="{00000000-0008-0000-0B00-0000C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6" name="Picture 716">
          <a:extLst>
            <a:ext uri="{FF2B5EF4-FFF2-40B4-BE49-F238E27FC236}">
              <a16:creationId xmlns:a16="http://schemas.microsoft.com/office/drawing/2014/main" id="{00000000-0008-0000-0B00-0000C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7" name="Picture 717">
          <a:extLst>
            <a:ext uri="{FF2B5EF4-FFF2-40B4-BE49-F238E27FC236}">
              <a16:creationId xmlns:a16="http://schemas.microsoft.com/office/drawing/2014/main" id="{00000000-0008-0000-0B00-0000C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8" name="Picture 718">
          <a:extLst>
            <a:ext uri="{FF2B5EF4-FFF2-40B4-BE49-F238E27FC236}">
              <a16:creationId xmlns:a16="http://schemas.microsoft.com/office/drawing/2014/main" id="{00000000-0008-0000-0B00-0000C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9" name="Picture 719">
          <a:extLst>
            <a:ext uri="{FF2B5EF4-FFF2-40B4-BE49-F238E27FC236}">
              <a16:creationId xmlns:a16="http://schemas.microsoft.com/office/drawing/2014/main" id="{00000000-0008-0000-0B00-0000C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0" name="Picture 720">
          <a:extLst>
            <a:ext uri="{FF2B5EF4-FFF2-40B4-BE49-F238E27FC236}">
              <a16:creationId xmlns:a16="http://schemas.microsoft.com/office/drawing/2014/main" id="{00000000-0008-0000-0B00-0000D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1" name="Picture 721">
          <a:extLst>
            <a:ext uri="{FF2B5EF4-FFF2-40B4-BE49-F238E27FC236}">
              <a16:creationId xmlns:a16="http://schemas.microsoft.com/office/drawing/2014/main" id="{00000000-0008-0000-0B00-0000D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2" name="Picture 722">
          <a:extLst>
            <a:ext uri="{FF2B5EF4-FFF2-40B4-BE49-F238E27FC236}">
              <a16:creationId xmlns:a16="http://schemas.microsoft.com/office/drawing/2014/main" id="{00000000-0008-0000-0B00-0000D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3" name="Picture 723">
          <a:extLst>
            <a:ext uri="{FF2B5EF4-FFF2-40B4-BE49-F238E27FC236}">
              <a16:creationId xmlns:a16="http://schemas.microsoft.com/office/drawing/2014/main" id="{00000000-0008-0000-0B00-0000D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4" name="Picture 724">
          <a:extLst>
            <a:ext uri="{FF2B5EF4-FFF2-40B4-BE49-F238E27FC236}">
              <a16:creationId xmlns:a16="http://schemas.microsoft.com/office/drawing/2014/main" id="{00000000-0008-0000-0B00-0000D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5" name="Picture 725">
          <a:extLst>
            <a:ext uri="{FF2B5EF4-FFF2-40B4-BE49-F238E27FC236}">
              <a16:creationId xmlns:a16="http://schemas.microsoft.com/office/drawing/2014/main" id="{00000000-0008-0000-0B00-0000D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6" name="Picture 726">
          <a:extLst>
            <a:ext uri="{FF2B5EF4-FFF2-40B4-BE49-F238E27FC236}">
              <a16:creationId xmlns:a16="http://schemas.microsoft.com/office/drawing/2014/main" id="{00000000-0008-0000-0B00-0000D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7" name="Picture 727">
          <a:extLst>
            <a:ext uri="{FF2B5EF4-FFF2-40B4-BE49-F238E27FC236}">
              <a16:creationId xmlns:a16="http://schemas.microsoft.com/office/drawing/2014/main" id="{00000000-0008-0000-0B00-0000D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8" name="Picture 728">
          <a:extLst>
            <a:ext uri="{FF2B5EF4-FFF2-40B4-BE49-F238E27FC236}">
              <a16:creationId xmlns:a16="http://schemas.microsoft.com/office/drawing/2014/main" id="{00000000-0008-0000-0B00-0000D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9" name="Picture 729">
          <a:extLst>
            <a:ext uri="{FF2B5EF4-FFF2-40B4-BE49-F238E27FC236}">
              <a16:creationId xmlns:a16="http://schemas.microsoft.com/office/drawing/2014/main" id="{00000000-0008-0000-0B00-0000D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0" name="Picture 730">
          <a:extLst>
            <a:ext uri="{FF2B5EF4-FFF2-40B4-BE49-F238E27FC236}">
              <a16:creationId xmlns:a16="http://schemas.microsoft.com/office/drawing/2014/main" id="{00000000-0008-0000-0B00-0000D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1" name="Picture 731">
          <a:extLst>
            <a:ext uri="{FF2B5EF4-FFF2-40B4-BE49-F238E27FC236}">
              <a16:creationId xmlns:a16="http://schemas.microsoft.com/office/drawing/2014/main" id="{00000000-0008-0000-0B00-0000D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2" name="Picture 732">
          <a:extLst>
            <a:ext uri="{FF2B5EF4-FFF2-40B4-BE49-F238E27FC236}">
              <a16:creationId xmlns:a16="http://schemas.microsoft.com/office/drawing/2014/main" id="{00000000-0008-0000-0B00-0000D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3" name="Picture 733">
          <a:extLst>
            <a:ext uri="{FF2B5EF4-FFF2-40B4-BE49-F238E27FC236}">
              <a16:creationId xmlns:a16="http://schemas.microsoft.com/office/drawing/2014/main" id="{00000000-0008-0000-0B00-0000D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4" name="Picture 734">
          <a:extLst>
            <a:ext uri="{FF2B5EF4-FFF2-40B4-BE49-F238E27FC236}">
              <a16:creationId xmlns:a16="http://schemas.microsoft.com/office/drawing/2014/main" id="{00000000-0008-0000-0B00-0000D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5" name="Picture 735">
          <a:extLst>
            <a:ext uri="{FF2B5EF4-FFF2-40B4-BE49-F238E27FC236}">
              <a16:creationId xmlns:a16="http://schemas.microsoft.com/office/drawing/2014/main" id="{00000000-0008-0000-0B00-0000D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6" name="Picture 736">
          <a:extLst>
            <a:ext uri="{FF2B5EF4-FFF2-40B4-BE49-F238E27FC236}">
              <a16:creationId xmlns:a16="http://schemas.microsoft.com/office/drawing/2014/main" id="{00000000-0008-0000-0B00-0000E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7" name="Picture 737">
          <a:extLst>
            <a:ext uri="{FF2B5EF4-FFF2-40B4-BE49-F238E27FC236}">
              <a16:creationId xmlns:a16="http://schemas.microsoft.com/office/drawing/2014/main" id="{00000000-0008-0000-0B00-0000E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8" name="Picture 738">
          <a:extLst>
            <a:ext uri="{FF2B5EF4-FFF2-40B4-BE49-F238E27FC236}">
              <a16:creationId xmlns:a16="http://schemas.microsoft.com/office/drawing/2014/main" id="{00000000-0008-0000-0B00-0000E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9" name="Picture 739">
          <a:extLst>
            <a:ext uri="{FF2B5EF4-FFF2-40B4-BE49-F238E27FC236}">
              <a16:creationId xmlns:a16="http://schemas.microsoft.com/office/drawing/2014/main" id="{00000000-0008-0000-0B00-0000E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0" name="Picture 740">
          <a:extLst>
            <a:ext uri="{FF2B5EF4-FFF2-40B4-BE49-F238E27FC236}">
              <a16:creationId xmlns:a16="http://schemas.microsoft.com/office/drawing/2014/main" id="{00000000-0008-0000-0B00-0000E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1" name="Picture 741">
          <a:extLst>
            <a:ext uri="{FF2B5EF4-FFF2-40B4-BE49-F238E27FC236}">
              <a16:creationId xmlns:a16="http://schemas.microsoft.com/office/drawing/2014/main" id="{00000000-0008-0000-0B00-0000E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2" name="Picture 742">
          <a:extLst>
            <a:ext uri="{FF2B5EF4-FFF2-40B4-BE49-F238E27FC236}">
              <a16:creationId xmlns:a16="http://schemas.microsoft.com/office/drawing/2014/main" id="{00000000-0008-0000-0B00-0000E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3" name="Picture 743">
          <a:extLst>
            <a:ext uri="{FF2B5EF4-FFF2-40B4-BE49-F238E27FC236}">
              <a16:creationId xmlns:a16="http://schemas.microsoft.com/office/drawing/2014/main" id="{00000000-0008-0000-0B00-0000E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4" name="Picture 744">
          <a:extLst>
            <a:ext uri="{FF2B5EF4-FFF2-40B4-BE49-F238E27FC236}">
              <a16:creationId xmlns:a16="http://schemas.microsoft.com/office/drawing/2014/main" id="{00000000-0008-0000-0B00-0000E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5" name="Picture 745">
          <a:extLst>
            <a:ext uri="{FF2B5EF4-FFF2-40B4-BE49-F238E27FC236}">
              <a16:creationId xmlns:a16="http://schemas.microsoft.com/office/drawing/2014/main" id="{00000000-0008-0000-0B00-0000E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6" name="Picture 746">
          <a:extLst>
            <a:ext uri="{FF2B5EF4-FFF2-40B4-BE49-F238E27FC236}">
              <a16:creationId xmlns:a16="http://schemas.microsoft.com/office/drawing/2014/main" id="{00000000-0008-0000-0B00-0000E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7" name="Picture 747">
          <a:extLst>
            <a:ext uri="{FF2B5EF4-FFF2-40B4-BE49-F238E27FC236}">
              <a16:creationId xmlns:a16="http://schemas.microsoft.com/office/drawing/2014/main" id="{00000000-0008-0000-0B00-0000E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8" name="Picture 748">
          <a:extLst>
            <a:ext uri="{FF2B5EF4-FFF2-40B4-BE49-F238E27FC236}">
              <a16:creationId xmlns:a16="http://schemas.microsoft.com/office/drawing/2014/main" id="{00000000-0008-0000-0B00-0000E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9" name="Picture 749">
          <a:extLst>
            <a:ext uri="{FF2B5EF4-FFF2-40B4-BE49-F238E27FC236}">
              <a16:creationId xmlns:a16="http://schemas.microsoft.com/office/drawing/2014/main" id="{00000000-0008-0000-0B00-0000E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0" name="Picture 750">
          <a:extLst>
            <a:ext uri="{FF2B5EF4-FFF2-40B4-BE49-F238E27FC236}">
              <a16:creationId xmlns:a16="http://schemas.microsoft.com/office/drawing/2014/main" id="{00000000-0008-0000-0B00-0000E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1" name="Picture 751">
          <a:extLst>
            <a:ext uri="{FF2B5EF4-FFF2-40B4-BE49-F238E27FC236}">
              <a16:creationId xmlns:a16="http://schemas.microsoft.com/office/drawing/2014/main" id="{00000000-0008-0000-0B00-0000E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2" name="Picture 752">
          <a:extLst>
            <a:ext uri="{FF2B5EF4-FFF2-40B4-BE49-F238E27FC236}">
              <a16:creationId xmlns:a16="http://schemas.microsoft.com/office/drawing/2014/main" id="{00000000-0008-0000-0B00-0000F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3" name="Picture 753">
          <a:extLst>
            <a:ext uri="{FF2B5EF4-FFF2-40B4-BE49-F238E27FC236}">
              <a16:creationId xmlns:a16="http://schemas.microsoft.com/office/drawing/2014/main" id="{00000000-0008-0000-0B00-0000F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4" name="Picture 754">
          <a:extLst>
            <a:ext uri="{FF2B5EF4-FFF2-40B4-BE49-F238E27FC236}">
              <a16:creationId xmlns:a16="http://schemas.microsoft.com/office/drawing/2014/main" id="{00000000-0008-0000-0B00-0000F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5" name="Picture 755">
          <a:extLst>
            <a:ext uri="{FF2B5EF4-FFF2-40B4-BE49-F238E27FC236}">
              <a16:creationId xmlns:a16="http://schemas.microsoft.com/office/drawing/2014/main" id="{00000000-0008-0000-0B00-0000F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6" name="Picture 756">
          <a:extLst>
            <a:ext uri="{FF2B5EF4-FFF2-40B4-BE49-F238E27FC236}">
              <a16:creationId xmlns:a16="http://schemas.microsoft.com/office/drawing/2014/main" id="{00000000-0008-0000-0B00-0000F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7" name="Picture 757">
          <a:extLst>
            <a:ext uri="{FF2B5EF4-FFF2-40B4-BE49-F238E27FC236}">
              <a16:creationId xmlns:a16="http://schemas.microsoft.com/office/drawing/2014/main" id="{00000000-0008-0000-0B00-0000F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8" name="Picture 758">
          <a:extLst>
            <a:ext uri="{FF2B5EF4-FFF2-40B4-BE49-F238E27FC236}">
              <a16:creationId xmlns:a16="http://schemas.microsoft.com/office/drawing/2014/main" id="{00000000-0008-0000-0B00-0000F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9" name="Picture 759">
          <a:extLst>
            <a:ext uri="{FF2B5EF4-FFF2-40B4-BE49-F238E27FC236}">
              <a16:creationId xmlns:a16="http://schemas.microsoft.com/office/drawing/2014/main" id="{00000000-0008-0000-0B00-0000F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0" name="Picture 760">
          <a:extLst>
            <a:ext uri="{FF2B5EF4-FFF2-40B4-BE49-F238E27FC236}">
              <a16:creationId xmlns:a16="http://schemas.microsoft.com/office/drawing/2014/main" id="{00000000-0008-0000-0B00-0000F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1" name="Picture 761">
          <a:extLst>
            <a:ext uri="{FF2B5EF4-FFF2-40B4-BE49-F238E27FC236}">
              <a16:creationId xmlns:a16="http://schemas.microsoft.com/office/drawing/2014/main" id="{00000000-0008-0000-0B00-0000F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2" name="Picture 762">
          <a:extLst>
            <a:ext uri="{FF2B5EF4-FFF2-40B4-BE49-F238E27FC236}">
              <a16:creationId xmlns:a16="http://schemas.microsoft.com/office/drawing/2014/main" id="{00000000-0008-0000-0B00-0000F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3" name="Picture 763">
          <a:extLst>
            <a:ext uri="{FF2B5EF4-FFF2-40B4-BE49-F238E27FC236}">
              <a16:creationId xmlns:a16="http://schemas.microsoft.com/office/drawing/2014/main" id="{00000000-0008-0000-0B00-0000F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4" name="Picture 764">
          <a:extLst>
            <a:ext uri="{FF2B5EF4-FFF2-40B4-BE49-F238E27FC236}">
              <a16:creationId xmlns:a16="http://schemas.microsoft.com/office/drawing/2014/main" id="{00000000-0008-0000-0B00-0000F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5" name="Picture 765">
          <a:extLst>
            <a:ext uri="{FF2B5EF4-FFF2-40B4-BE49-F238E27FC236}">
              <a16:creationId xmlns:a16="http://schemas.microsoft.com/office/drawing/2014/main" id="{00000000-0008-0000-0B00-0000F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6" name="Picture 766">
          <a:extLst>
            <a:ext uri="{FF2B5EF4-FFF2-40B4-BE49-F238E27FC236}">
              <a16:creationId xmlns:a16="http://schemas.microsoft.com/office/drawing/2014/main" id="{00000000-0008-0000-0B00-0000F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7" name="Picture 767">
          <a:extLst>
            <a:ext uri="{FF2B5EF4-FFF2-40B4-BE49-F238E27FC236}">
              <a16:creationId xmlns:a16="http://schemas.microsoft.com/office/drawing/2014/main" id="{00000000-0008-0000-0B00-0000F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8" name="Picture 768">
          <a:extLst>
            <a:ext uri="{FF2B5EF4-FFF2-40B4-BE49-F238E27FC236}">
              <a16:creationId xmlns:a16="http://schemas.microsoft.com/office/drawing/2014/main" id="{00000000-0008-0000-0B00-00000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9" name="Picture 769">
          <a:extLst>
            <a:ext uri="{FF2B5EF4-FFF2-40B4-BE49-F238E27FC236}">
              <a16:creationId xmlns:a16="http://schemas.microsoft.com/office/drawing/2014/main" id="{00000000-0008-0000-0B00-00000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0" name="Picture 770">
          <a:extLst>
            <a:ext uri="{FF2B5EF4-FFF2-40B4-BE49-F238E27FC236}">
              <a16:creationId xmlns:a16="http://schemas.microsoft.com/office/drawing/2014/main" id="{00000000-0008-0000-0B00-00000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1" name="Picture 771">
          <a:extLst>
            <a:ext uri="{FF2B5EF4-FFF2-40B4-BE49-F238E27FC236}">
              <a16:creationId xmlns:a16="http://schemas.microsoft.com/office/drawing/2014/main" id="{00000000-0008-0000-0B00-00000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2" name="Picture 772">
          <a:extLst>
            <a:ext uri="{FF2B5EF4-FFF2-40B4-BE49-F238E27FC236}">
              <a16:creationId xmlns:a16="http://schemas.microsoft.com/office/drawing/2014/main" id="{00000000-0008-0000-0B00-00000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3" name="Picture 773">
          <a:extLst>
            <a:ext uri="{FF2B5EF4-FFF2-40B4-BE49-F238E27FC236}">
              <a16:creationId xmlns:a16="http://schemas.microsoft.com/office/drawing/2014/main" id="{00000000-0008-0000-0B00-00000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4" name="Picture 774">
          <a:extLst>
            <a:ext uri="{FF2B5EF4-FFF2-40B4-BE49-F238E27FC236}">
              <a16:creationId xmlns:a16="http://schemas.microsoft.com/office/drawing/2014/main" id="{00000000-0008-0000-0B00-00000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5" name="Picture 775">
          <a:extLst>
            <a:ext uri="{FF2B5EF4-FFF2-40B4-BE49-F238E27FC236}">
              <a16:creationId xmlns:a16="http://schemas.microsoft.com/office/drawing/2014/main" id="{00000000-0008-0000-0B00-00000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6" name="Picture 776">
          <a:extLst>
            <a:ext uri="{FF2B5EF4-FFF2-40B4-BE49-F238E27FC236}">
              <a16:creationId xmlns:a16="http://schemas.microsoft.com/office/drawing/2014/main" id="{00000000-0008-0000-0B00-00000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7" name="Picture 777">
          <a:extLst>
            <a:ext uri="{FF2B5EF4-FFF2-40B4-BE49-F238E27FC236}">
              <a16:creationId xmlns:a16="http://schemas.microsoft.com/office/drawing/2014/main" id="{00000000-0008-0000-0B00-00000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8" name="Picture 778">
          <a:extLst>
            <a:ext uri="{FF2B5EF4-FFF2-40B4-BE49-F238E27FC236}">
              <a16:creationId xmlns:a16="http://schemas.microsoft.com/office/drawing/2014/main" id="{00000000-0008-0000-0B00-00000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9" name="Picture 779">
          <a:extLst>
            <a:ext uri="{FF2B5EF4-FFF2-40B4-BE49-F238E27FC236}">
              <a16:creationId xmlns:a16="http://schemas.microsoft.com/office/drawing/2014/main" id="{00000000-0008-0000-0B00-00000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80" name="Picture 780">
          <a:extLst>
            <a:ext uri="{FF2B5EF4-FFF2-40B4-BE49-F238E27FC236}">
              <a16:creationId xmlns:a16="http://schemas.microsoft.com/office/drawing/2014/main" id="{00000000-0008-0000-0B00-00000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81" name="Picture 781">
          <a:extLst>
            <a:ext uri="{FF2B5EF4-FFF2-40B4-BE49-F238E27FC236}">
              <a16:creationId xmlns:a16="http://schemas.microsoft.com/office/drawing/2014/main" id="{00000000-0008-0000-0B00-00000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82" name="Picture 782">
          <a:extLst>
            <a:ext uri="{FF2B5EF4-FFF2-40B4-BE49-F238E27FC236}">
              <a16:creationId xmlns:a16="http://schemas.microsoft.com/office/drawing/2014/main" id="{00000000-0008-0000-0B00-00000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83" name="Picture 783">
          <a:extLst>
            <a:ext uri="{FF2B5EF4-FFF2-40B4-BE49-F238E27FC236}">
              <a16:creationId xmlns:a16="http://schemas.microsoft.com/office/drawing/2014/main" id="{00000000-0008-0000-0B00-00000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84" name="Picture 784">
          <a:extLst>
            <a:ext uri="{FF2B5EF4-FFF2-40B4-BE49-F238E27FC236}">
              <a16:creationId xmlns:a16="http://schemas.microsoft.com/office/drawing/2014/main" id="{00000000-0008-0000-0B00-00001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85" name="Picture 785">
          <a:extLst>
            <a:ext uri="{FF2B5EF4-FFF2-40B4-BE49-F238E27FC236}">
              <a16:creationId xmlns:a16="http://schemas.microsoft.com/office/drawing/2014/main" id="{00000000-0008-0000-0B00-00001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86" name="Picture 786">
          <a:extLst>
            <a:ext uri="{FF2B5EF4-FFF2-40B4-BE49-F238E27FC236}">
              <a16:creationId xmlns:a16="http://schemas.microsoft.com/office/drawing/2014/main" id="{00000000-0008-0000-0B00-00001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87" name="Picture 787">
          <a:extLst>
            <a:ext uri="{FF2B5EF4-FFF2-40B4-BE49-F238E27FC236}">
              <a16:creationId xmlns:a16="http://schemas.microsoft.com/office/drawing/2014/main" id="{00000000-0008-0000-0B00-00001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88" name="Picture 788">
          <a:extLst>
            <a:ext uri="{FF2B5EF4-FFF2-40B4-BE49-F238E27FC236}">
              <a16:creationId xmlns:a16="http://schemas.microsoft.com/office/drawing/2014/main" id="{00000000-0008-0000-0B00-00001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89" name="Picture 789">
          <a:extLst>
            <a:ext uri="{FF2B5EF4-FFF2-40B4-BE49-F238E27FC236}">
              <a16:creationId xmlns:a16="http://schemas.microsoft.com/office/drawing/2014/main" id="{00000000-0008-0000-0B00-00001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0" name="Picture 790">
          <a:extLst>
            <a:ext uri="{FF2B5EF4-FFF2-40B4-BE49-F238E27FC236}">
              <a16:creationId xmlns:a16="http://schemas.microsoft.com/office/drawing/2014/main" id="{00000000-0008-0000-0B00-00001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1" name="Picture 791">
          <a:extLst>
            <a:ext uri="{FF2B5EF4-FFF2-40B4-BE49-F238E27FC236}">
              <a16:creationId xmlns:a16="http://schemas.microsoft.com/office/drawing/2014/main" id="{00000000-0008-0000-0B00-00001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2" name="Picture 792">
          <a:extLst>
            <a:ext uri="{FF2B5EF4-FFF2-40B4-BE49-F238E27FC236}">
              <a16:creationId xmlns:a16="http://schemas.microsoft.com/office/drawing/2014/main" id="{00000000-0008-0000-0B00-00001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3" name="Picture 793">
          <a:extLst>
            <a:ext uri="{FF2B5EF4-FFF2-40B4-BE49-F238E27FC236}">
              <a16:creationId xmlns:a16="http://schemas.microsoft.com/office/drawing/2014/main" id="{00000000-0008-0000-0B00-00001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4" name="Picture 794">
          <a:extLst>
            <a:ext uri="{FF2B5EF4-FFF2-40B4-BE49-F238E27FC236}">
              <a16:creationId xmlns:a16="http://schemas.microsoft.com/office/drawing/2014/main" id="{00000000-0008-0000-0B00-00001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5" name="Picture 795">
          <a:extLst>
            <a:ext uri="{FF2B5EF4-FFF2-40B4-BE49-F238E27FC236}">
              <a16:creationId xmlns:a16="http://schemas.microsoft.com/office/drawing/2014/main" id="{00000000-0008-0000-0B00-00001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6" name="Picture 796">
          <a:extLst>
            <a:ext uri="{FF2B5EF4-FFF2-40B4-BE49-F238E27FC236}">
              <a16:creationId xmlns:a16="http://schemas.microsoft.com/office/drawing/2014/main" id="{00000000-0008-0000-0B00-00001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7" name="Picture 797">
          <a:extLst>
            <a:ext uri="{FF2B5EF4-FFF2-40B4-BE49-F238E27FC236}">
              <a16:creationId xmlns:a16="http://schemas.microsoft.com/office/drawing/2014/main" id="{00000000-0008-0000-0B00-00001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8" name="Picture 798">
          <a:extLst>
            <a:ext uri="{FF2B5EF4-FFF2-40B4-BE49-F238E27FC236}">
              <a16:creationId xmlns:a16="http://schemas.microsoft.com/office/drawing/2014/main" id="{00000000-0008-0000-0B00-00001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9" name="Picture 799">
          <a:extLst>
            <a:ext uri="{FF2B5EF4-FFF2-40B4-BE49-F238E27FC236}">
              <a16:creationId xmlns:a16="http://schemas.microsoft.com/office/drawing/2014/main" id="{00000000-0008-0000-0B00-00001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0" name="Picture 800">
          <a:extLst>
            <a:ext uri="{FF2B5EF4-FFF2-40B4-BE49-F238E27FC236}">
              <a16:creationId xmlns:a16="http://schemas.microsoft.com/office/drawing/2014/main" id="{00000000-0008-0000-0B00-00002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1" name="Picture 801">
          <a:extLst>
            <a:ext uri="{FF2B5EF4-FFF2-40B4-BE49-F238E27FC236}">
              <a16:creationId xmlns:a16="http://schemas.microsoft.com/office/drawing/2014/main" id="{00000000-0008-0000-0B00-00002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2" name="Picture 802">
          <a:extLst>
            <a:ext uri="{FF2B5EF4-FFF2-40B4-BE49-F238E27FC236}">
              <a16:creationId xmlns:a16="http://schemas.microsoft.com/office/drawing/2014/main" id="{00000000-0008-0000-0B00-00002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3" name="Picture 803">
          <a:extLst>
            <a:ext uri="{FF2B5EF4-FFF2-40B4-BE49-F238E27FC236}">
              <a16:creationId xmlns:a16="http://schemas.microsoft.com/office/drawing/2014/main" id="{00000000-0008-0000-0B00-00002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4" name="Picture 804">
          <a:extLst>
            <a:ext uri="{FF2B5EF4-FFF2-40B4-BE49-F238E27FC236}">
              <a16:creationId xmlns:a16="http://schemas.microsoft.com/office/drawing/2014/main" id="{00000000-0008-0000-0B00-00002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5" name="Picture 805">
          <a:extLst>
            <a:ext uri="{FF2B5EF4-FFF2-40B4-BE49-F238E27FC236}">
              <a16:creationId xmlns:a16="http://schemas.microsoft.com/office/drawing/2014/main" id="{00000000-0008-0000-0B00-00002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6" name="Picture 806">
          <a:extLst>
            <a:ext uri="{FF2B5EF4-FFF2-40B4-BE49-F238E27FC236}">
              <a16:creationId xmlns:a16="http://schemas.microsoft.com/office/drawing/2014/main" id="{00000000-0008-0000-0B00-00002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7" name="Picture 807">
          <a:extLst>
            <a:ext uri="{FF2B5EF4-FFF2-40B4-BE49-F238E27FC236}">
              <a16:creationId xmlns:a16="http://schemas.microsoft.com/office/drawing/2014/main" id="{00000000-0008-0000-0B00-00002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8" name="Picture 808">
          <a:extLst>
            <a:ext uri="{FF2B5EF4-FFF2-40B4-BE49-F238E27FC236}">
              <a16:creationId xmlns:a16="http://schemas.microsoft.com/office/drawing/2014/main" id="{00000000-0008-0000-0B00-00002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9" name="Picture 809">
          <a:extLst>
            <a:ext uri="{FF2B5EF4-FFF2-40B4-BE49-F238E27FC236}">
              <a16:creationId xmlns:a16="http://schemas.microsoft.com/office/drawing/2014/main" id="{00000000-0008-0000-0B00-00002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0" name="Picture 810">
          <a:extLst>
            <a:ext uri="{FF2B5EF4-FFF2-40B4-BE49-F238E27FC236}">
              <a16:creationId xmlns:a16="http://schemas.microsoft.com/office/drawing/2014/main" id="{00000000-0008-0000-0B00-00002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1" name="Picture 811">
          <a:extLst>
            <a:ext uri="{FF2B5EF4-FFF2-40B4-BE49-F238E27FC236}">
              <a16:creationId xmlns:a16="http://schemas.microsoft.com/office/drawing/2014/main" id="{00000000-0008-0000-0B00-00002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2" name="Picture 812">
          <a:extLst>
            <a:ext uri="{FF2B5EF4-FFF2-40B4-BE49-F238E27FC236}">
              <a16:creationId xmlns:a16="http://schemas.microsoft.com/office/drawing/2014/main" id="{00000000-0008-0000-0B00-00002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3" name="Picture 813">
          <a:extLst>
            <a:ext uri="{FF2B5EF4-FFF2-40B4-BE49-F238E27FC236}">
              <a16:creationId xmlns:a16="http://schemas.microsoft.com/office/drawing/2014/main" id="{00000000-0008-0000-0B00-00002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4" name="Picture 814">
          <a:extLst>
            <a:ext uri="{FF2B5EF4-FFF2-40B4-BE49-F238E27FC236}">
              <a16:creationId xmlns:a16="http://schemas.microsoft.com/office/drawing/2014/main" id="{00000000-0008-0000-0B00-00002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5" name="Picture 815">
          <a:extLst>
            <a:ext uri="{FF2B5EF4-FFF2-40B4-BE49-F238E27FC236}">
              <a16:creationId xmlns:a16="http://schemas.microsoft.com/office/drawing/2014/main" id="{00000000-0008-0000-0B00-00002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6" name="Picture 816">
          <a:extLst>
            <a:ext uri="{FF2B5EF4-FFF2-40B4-BE49-F238E27FC236}">
              <a16:creationId xmlns:a16="http://schemas.microsoft.com/office/drawing/2014/main" id="{00000000-0008-0000-0B00-00003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7" name="Picture 817">
          <a:extLst>
            <a:ext uri="{FF2B5EF4-FFF2-40B4-BE49-F238E27FC236}">
              <a16:creationId xmlns:a16="http://schemas.microsoft.com/office/drawing/2014/main" id="{00000000-0008-0000-0B00-00003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8" name="Picture 818">
          <a:extLst>
            <a:ext uri="{FF2B5EF4-FFF2-40B4-BE49-F238E27FC236}">
              <a16:creationId xmlns:a16="http://schemas.microsoft.com/office/drawing/2014/main" id="{00000000-0008-0000-0B00-00003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9" name="Picture 819">
          <a:extLst>
            <a:ext uri="{FF2B5EF4-FFF2-40B4-BE49-F238E27FC236}">
              <a16:creationId xmlns:a16="http://schemas.microsoft.com/office/drawing/2014/main" id="{00000000-0008-0000-0B00-00003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20" name="Picture 820">
          <a:extLst>
            <a:ext uri="{FF2B5EF4-FFF2-40B4-BE49-F238E27FC236}">
              <a16:creationId xmlns:a16="http://schemas.microsoft.com/office/drawing/2014/main" id="{00000000-0008-0000-0B00-00003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21" name="Picture 821">
          <a:extLst>
            <a:ext uri="{FF2B5EF4-FFF2-40B4-BE49-F238E27FC236}">
              <a16:creationId xmlns:a16="http://schemas.microsoft.com/office/drawing/2014/main" id="{00000000-0008-0000-0B00-00003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22" name="Picture 822">
          <a:extLst>
            <a:ext uri="{FF2B5EF4-FFF2-40B4-BE49-F238E27FC236}">
              <a16:creationId xmlns:a16="http://schemas.microsoft.com/office/drawing/2014/main" id="{00000000-0008-0000-0B00-00003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23" name="Picture 823">
          <a:extLst>
            <a:ext uri="{FF2B5EF4-FFF2-40B4-BE49-F238E27FC236}">
              <a16:creationId xmlns:a16="http://schemas.microsoft.com/office/drawing/2014/main" id="{00000000-0008-0000-0B00-00003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24" name="Picture 824">
          <a:extLst>
            <a:ext uri="{FF2B5EF4-FFF2-40B4-BE49-F238E27FC236}">
              <a16:creationId xmlns:a16="http://schemas.microsoft.com/office/drawing/2014/main" id="{00000000-0008-0000-0B00-00003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25" name="Picture 825">
          <a:extLst>
            <a:ext uri="{FF2B5EF4-FFF2-40B4-BE49-F238E27FC236}">
              <a16:creationId xmlns:a16="http://schemas.microsoft.com/office/drawing/2014/main" id="{00000000-0008-0000-0B00-00003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26" name="Picture 826">
          <a:extLst>
            <a:ext uri="{FF2B5EF4-FFF2-40B4-BE49-F238E27FC236}">
              <a16:creationId xmlns:a16="http://schemas.microsoft.com/office/drawing/2014/main" id="{00000000-0008-0000-0B00-00003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27" name="Picture 827">
          <a:extLst>
            <a:ext uri="{FF2B5EF4-FFF2-40B4-BE49-F238E27FC236}">
              <a16:creationId xmlns:a16="http://schemas.microsoft.com/office/drawing/2014/main" id="{00000000-0008-0000-0B00-00003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28" name="Picture 828">
          <a:extLst>
            <a:ext uri="{FF2B5EF4-FFF2-40B4-BE49-F238E27FC236}">
              <a16:creationId xmlns:a16="http://schemas.microsoft.com/office/drawing/2014/main" id="{00000000-0008-0000-0B00-00003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29" name="Picture 829">
          <a:extLst>
            <a:ext uri="{FF2B5EF4-FFF2-40B4-BE49-F238E27FC236}">
              <a16:creationId xmlns:a16="http://schemas.microsoft.com/office/drawing/2014/main" id="{00000000-0008-0000-0B00-00003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0" name="Picture 830">
          <a:extLst>
            <a:ext uri="{FF2B5EF4-FFF2-40B4-BE49-F238E27FC236}">
              <a16:creationId xmlns:a16="http://schemas.microsoft.com/office/drawing/2014/main" id="{00000000-0008-0000-0B00-00003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1" name="Picture 831">
          <a:extLst>
            <a:ext uri="{FF2B5EF4-FFF2-40B4-BE49-F238E27FC236}">
              <a16:creationId xmlns:a16="http://schemas.microsoft.com/office/drawing/2014/main" id="{00000000-0008-0000-0B00-00003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2" name="Picture 832">
          <a:extLst>
            <a:ext uri="{FF2B5EF4-FFF2-40B4-BE49-F238E27FC236}">
              <a16:creationId xmlns:a16="http://schemas.microsoft.com/office/drawing/2014/main" id="{00000000-0008-0000-0B00-00004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3" name="Picture 833">
          <a:extLst>
            <a:ext uri="{FF2B5EF4-FFF2-40B4-BE49-F238E27FC236}">
              <a16:creationId xmlns:a16="http://schemas.microsoft.com/office/drawing/2014/main" id="{00000000-0008-0000-0B00-00004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4" name="Picture 834">
          <a:extLst>
            <a:ext uri="{FF2B5EF4-FFF2-40B4-BE49-F238E27FC236}">
              <a16:creationId xmlns:a16="http://schemas.microsoft.com/office/drawing/2014/main" id="{00000000-0008-0000-0B00-00004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5" name="Picture 835">
          <a:extLst>
            <a:ext uri="{FF2B5EF4-FFF2-40B4-BE49-F238E27FC236}">
              <a16:creationId xmlns:a16="http://schemas.microsoft.com/office/drawing/2014/main" id="{00000000-0008-0000-0B00-00004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6" name="Picture 836">
          <a:extLst>
            <a:ext uri="{FF2B5EF4-FFF2-40B4-BE49-F238E27FC236}">
              <a16:creationId xmlns:a16="http://schemas.microsoft.com/office/drawing/2014/main" id="{00000000-0008-0000-0B00-00004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7" name="Picture 837">
          <a:extLst>
            <a:ext uri="{FF2B5EF4-FFF2-40B4-BE49-F238E27FC236}">
              <a16:creationId xmlns:a16="http://schemas.microsoft.com/office/drawing/2014/main" id="{00000000-0008-0000-0B00-00004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8" name="Picture 838">
          <a:extLst>
            <a:ext uri="{FF2B5EF4-FFF2-40B4-BE49-F238E27FC236}">
              <a16:creationId xmlns:a16="http://schemas.microsoft.com/office/drawing/2014/main" id="{00000000-0008-0000-0B00-00004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9" name="Picture 839">
          <a:extLst>
            <a:ext uri="{FF2B5EF4-FFF2-40B4-BE49-F238E27FC236}">
              <a16:creationId xmlns:a16="http://schemas.microsoft.com/office/drawing/2014/main" id="{00000000-0008-0000-0B00-00004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0" name="Picture 840">
          <a:extLst>
            <a:ext uri="{FF2B5EF4-FFF2-40B4-BE49-F238E27FC236}">
              <a16:creationId xmlns:a16="http://schemas.microsoft.com/office/drawing/2014/main" id="{00000000-0008-0000-0B00-00004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1" name="Picture 841">
          <a:extLst>
            <a:ext uri="{FF2B5EF4-FFF2-40B4-BE49-F238E27FC236}">
              <a16:creationId xmlns:a16="http://schemas.microsoft.com/office/drawing/2014/main" id="{00000000-0008-0000-0B00-00004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2" name="Picture 842">
          <a:extLst>
            <a:ext uri="{FF2B5EF4-FFF2-40B4-BE49-F238E27FC236}">
              <a16:creationId xmlns:a16="http://schemas.microsoft.com/office/drawing/2014/main" id="{00000000-0008-0000-0B00-00004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3" name="Picture 843">
          <a:extLst>
            <a:ext uri="{FF2B5EF4-FFF2-40B4-BE49-F238E27FC236}">
              <a16:creationId xmlns:a16="http://schemas.microsoft.com/office/drawing/2014/main" id="{00000000-0008-0000-0B00-00004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4" name="Picture 844">
          <a:extLst>
            <a:ext uri="{FF2B5EF4-FFF2-40B4-BE49-F238E27FC236}">
              <a16:creationId xmlns:a16="http://schemas.microsoft.com/office/drawing/2014/main" id="{00000000-0008-0000-0B00-00004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5" name="Picture 845">
          <a:extLst>
            <a:ext uri="{FF2B5EF4-FFF2-40B4-BE49-F238E27FC236}">
              <a16:creationId xmlns:a16="http://schemas.microsoft.com/office/drawing/2014/main" id="{00000000-0008-0000-0B00-00004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6" name="Picture 846">
          <a:extLst>
            <a:ext uri="{FF2B5EF4-FFF2-40B4-BE49-F238E27FC236}">
              <a16:creationId xmlns:a16="http://schemas.microsoft.com/office/drawing/2014/main" id="{00000000-0008-0000-0B00-00004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7" name="Picture 847">
          <a:extLst>
            <a:ext uri="{FF2B5EF4-FFF2-40B4-BE49-F238E27FC236}">
              <a16:creationId xmlns:a16="http://schemas.microsoft.com/office/drawing/2014/main" id="{00000000-0008-0000-0B00-00004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8" name="Picture 848">
          <a:extLst>
            <a:ext uri="{FF2B5EF4-FFF2-40B4-BE49-F238E27FC236}">
              <a16:creationId xmlns:a16="http://schemas.microsoft.com/office/drawing/2014/main" id="{00000000-0008-0000-0B00-00005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9" name="Picture 849">
          <a:extLst>
            <a:ext uri="{FF2B5EF4-FFF2-40B4-BE49-F238E27FC236}">
              <a16:creationId xmlns:a16="http://schemas.microsoft.com/office/drawing/2014/main" id="{00000000-0008-0000-0B00-00005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0" name="Picture 850">
          <a:extLst>
            <a:ext uri="{FF2B5EF4-FFF2-40B4-BE49-F238E27FC236}">
              <a16:creationId xmlns:a16="http://schemas.microsoft.com/office/drawing/2014/main" id="{00000000-0008-0000-0B00-00005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1" name="Picture 851">
          <a:extLst>
            <a:ext uri="{FF2B5EF4-FFF2-40B4-BE49-F238E27FC236}">
              <a16:creationId xmlns:a16="http://schemas.microsoft.com/office/drawing/2014/main" id="{00000000-0008-0000-0B00-00005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2" name="Picture 852">
          <a:extLst>
            <a:ext uri="{FF2B5EF4-FFF2-40B4-BE49-F238E27FC236}">
              <a16:creationId xmlns:a16="http://schemas.microsoft.com/office/drawing/2014/main" id="{00000000-0008-0000-0B00-00005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3" name="Picture 853">
          <a:extLst>
            <a:ext uri="{FF2B5EF4-FFF2-40B4-BE49-F238E27FC236}">
              <a16:creationId xmlns:a16="http://schemas.microsoft.com/office/drawing/2014/main" id="{00000000-0008-0000-0B00-00005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4" name="Picture 854">
          <a:extLst>
            <a:ext uri="{FF2B5EF4-FFF2-40B4-BE49-F238E27FC236}">
              <a16:creationId xmlns:a16="http://schemas.microsoft.com/office/drawing/2014/main" id="{00000000-0008-0000-0B00-00005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5" name="Picture 855">
          <a:extLst>
            <a:ext uri="{FF2B5EF4-FFF2-40B4-BE49-F238E27FC236}">
              <a16:creationId xmlns:a16="http://schemas.microsoft.com/office/drawing/2014/main" id="{00000000-0008-0000-0B00-00005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6" name="Picture 856">
          <a:extLst>
            <a:ext uri="{FF2B5EF4-FFF2-40B4-BE49-F238E27FC236}">
              <a16:creationId xmlns:a16="http://schemas.microsoft.com/office/drawing/2014/main" id="{00000000-0008-0000-0B00-00005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7" name="Picture 857">
          <a:extLst>
            <a:ext uri="{FF2B5EF4-FFF2-40B4-BE49-F238E27FC236}">
              <a16:creationId xmlns:a16="http://schemas.microsoft.com/office/drawing/2014/main" id="{00000000-0008-0000-0B00-00005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8" name="Picture 858">
          <a:extLst>
            <a:ext uri="{FF2B5EF4-FFF2-40B4-BE49-F238E27FC236}">
              <a16:creationId xmlns:a16="http://schemas.microsoft.com/office/drawing/2014/main" id="{00000000-0008-0000-0B00-00005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9" name="Picture 859">
          <a:extLst>
            <a:ext uri="{FF2B5EF4-FFF2-40B4-BE49-F238E27FC236}">
              <a16:creationId xmlns:a16="http://schemas.microsoft.com/office/drawing/2014/main" id="{00000000-0008-0000-0B00-00005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0" name="Picture 860">
          <a:extLst>
            <a:ext uri="{FF2B5EF4-FFF2-40B4-BE49-F238E27FC236}">
              <a16:creationId xmlns:a16="http://schemas.microsoft.com/office/drawing/2014/main" id="{00000000-0008-0000-0B00-00005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1" name="Picture 861">
          <a:extLst>
            <a:ext uri="{FF2B5EF4-FFF2-40B4-BE49-F238E27FC236}">
              <a16:creationId xmlns:a16="http://schemas.microsoft.com/office/drawing/2014/main" id="{00000000-0008-0000-0B00-00005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2" name="Picture 862">
          <a:extLst>
            <a:ext uri="{FF2B5EF4-FFF2-40B4-BE49-F238E27FC236}">
              <a16:creationId xmlns:a16="http://schemas.microsoft.com/office/drawing/2014/main" id="{00000000-0008-0000-0B00-00005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3" name="Picture 863">
          <a:extLst>
            <a:ext uri="{FF2B5EF4-FFF2-40B4-BE49-F238E27FC236}">
              <a16:creationId xmlns:a16="http://schemas.microsoft.com/office/drawing/2014/main" id="{00000000-0008-0000-0B00-00005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4" name="Picture 864">
          <a:extLst>
            <a:ext uri="{FF2B5EF4-FFF2-40B4-BE49-F238E27FC236}">
              <a16:creationId xmlns:a16="http://schemas.microsoft.com/office/drawing/2014/main" id="{00000000-0008-0000-0B00-00006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5" name="Picture 865">
          <a:extLst>
            <a:ext uri="{FF2B5EF4-FFF2-40B4-BE49-F238E27FC236}">
              <a16:creationId xmlns:a16="http://schemas.microsoft.com/office/drawing/2014/main" id="{00000000-0008-0000-0B00-00006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6" name="Picture 866">
          <a:extLst>
            <a:ext uri="{FF2B5EF4-FFF2-40B4-BE49-F238E27FC236}">
              <a16:creationId xmlns:a16="http://schemas.microsoft.com/office/drawing/2014/main" id="{00000000-0008-0000-0B00-00006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7" name="Picture 867">
          <a:extLst>
            <a:ext uri="{FF2B5EF4-FFF2-40B4-BE49-F238E27FC236}">
              <a16:creationId xmlns:a16="http://schemas.microsoft.com/office/drawing/2014/main" id="{00000000-0008-0000-0B00-00006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8" name="Picture 868">
          <a:extLst>
            <a:ext uri="{FF2B5EF4-FFF2-40B4-BE49-F238E27FC236}">
              <a16:creationId xmlns:a16="http://schemas.microsoft.com/office/drawing/2014/main" id="{00000000-0008-0000-0B00-00006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9" name="Picture 869">
          <a:extLst>
            <a:ext uri="{FF2B5EF4-FFF2-40B4-BE49-F238E27FC236}">
              <a16:creationId xmlns:a16="http://schemas.microsoft.com/office/drawing/2014/main" id="{00000000-0008-0000-0B00-00006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0" name="Picture 870">
          <a:extLst>
            <a:ext uri="{FF2B5EF4-FFF2-40B4-BE49-F238E27FC236}">
              <a16:creationId xmlns:a16="http://schemas.microsoft.com/office/drawing/2014/main" id="{00000000-0008-0000-0B00-00006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1" name="Picture 871">
          <a:extLst>
            <a:ext uri="{FF2B5EF4-FFF2-40B4-BE49-F238E27FC236}">
              <a16:creationId xmlns:a16="http://schemas.microsoft.com/office/drawing/2014/main" id="{00000000-0008-0000-0B00-00006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2" name="Picture 872">
          <a:extLst>
            <a:ext uri="{FF2B5EF4-FFF2-40B4-BE49-F238E27FC236}">
              <a16:creationId xmlns:a16="http://schemas.microsoft.com/office/drawing/2014/main" id="{00000000-0008-0000-0B00-00006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3" name="Picture 873">
          <a:extLst>
            <a:ext uri="{FF2B5EF4-FFF2-40B4-BE49-F238E27FC236}">
              <a16:creationId xmlns:a16="http://schemas.microsoft.com/office/drawing/2014/main" id="{00000000-0008-0000-0B00-00006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4" name="Picture 874">
          <a:extLst>
            <a:ext uri="{FF2B5EF4-FFF2-40B4-BE49-F238E27FC236}">
              <a16:creationId xmlns:a16="http://schemas.microsoft.com/office/drawing/2014/main" id="{00000000-0008-0000-0B00-00006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5" name="Picture 875">
          <a:extLst>
            <a:ext uri="{FF2B5EF4-FFF2-40B4-BE49-F238E27FC236}">
              <a16:creationId xmlns:a16="http://schemas.microsoft.com/office/drawing/2014/main" id="{00000000-0008-0000-0B00-00006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6" name="Picture 876">
          <a:extLst>
            <a:ext uri="{FF2B5EF4-FFF2-40B4-BE49-F238E27FC236}">
              <a16:creationId xmlns:a16="http://schemas.microsoft.com/office/drawing/2014/main" id="{00000000-0008-0000-0B00-00006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7" name="Picture 877">
          <a:extLst>
            <a:ext uri="{FF2B5EF4-FFF2-40B4-BE49-F238E27FC236}">
              <a16:creationId xmlns:a16="http://schemas.microsoft.com/office/drawing/2014/main" id="{00000000-0008-0000-0B00-00006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8" name="Picture 878">
          <a:extLst>
            <a:ext uri="{FF2B5EF4-FFF2-40B4-BE49-F238E27FC236}">
              <a16:creationId xmlns:a16="http://schemas.microsoft.com/office/drawing/2014/main" id="{00000000-0008-0000-0B00-00006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9" name="Picture 879">
          <a:extLst>
            <a:ext uri="{FF2B5EF4-FFF2-40B4-BE49-F238E27FC236}">
              <a16:creationId xmlns:a16="http://schemas.microsoft.com/office/drawing/2014/main" id="{00000000-0008-0000-0B00-00006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0" name="Picture 880">
          <a:extLst>
            <a:ext uri="{FF2B5EF4-FFF2-40B4-BE49-F238E27FC236}">
              <a16:creationId xmlns:a16="http://schemas.microsoft.com/office/drawing/2014/main" id="{00000000-0008-0000-0B00-00007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1" name="Picture 881">
          <a:extLst>
            <a:ext uri="{FF2B5EF4-FFF2-40B4-BE49-F238E27FC236}">
              <a16:creationId xmlns:a16="http://schemas.microsoft.com/office/drawing/2014/main" id="{00000000-0008-0000-0B00-00007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2" name="Picture 882">
          <a:extLst>
            <a:ext uri="{FF2B5EF4-FFF2-40B4-BE49-F238E27FC236}">
              <a16:creationId xmlns:a16="http://schemas.microsoft.com/office/drawing/2014/main" id="{00000000-0008-0000-0B00-00007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3" name="Picture 883">
          <a:extLst>
            <a:ext uri="{FF2B5EF4-FFF2-40B4-BE49-F238E27FC236}">
              <a16:creationId xmlns:a16="http://schemas.microsoft.com/office/drawing/2014/main" id="{00000000-0008-0000-0B00-00007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4" name="Picture 884">
          <a:extLst>
            <a:ext uri="{FF2B5EF4-FFF2-40B4-BE49-F238E27FC236}">
              <a16:creationId xmlns:a16="http://schemas.microsoft.com/office/drawing/2014/main" id="{00000000-0008-0000-0B00-00007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5" name="Picture 885">
          <a:extLst>
            <a:ext uri="{FF2B5EF4-FFF2-40B4-BE49-F238E27FC236}">
              <a16:creationId xmlns:a16="http://schemas.microsoft.com/office/drawing/2014/main" id="{00000000-0008-0000-0B00-00007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6" name="Picture 886">
          <a:extLst>
            <a:ext uri="{FF2B5EF4-FFF2-40B4-BE49-F238E27FC236}">
              <a16:creationId xmlns:a16="http://schemas.microsoft.com/office/drawing/2014/main" id="{00000000-0008-0000-0B00-00007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7" name="Picture 887">
          <a:extLst>
            <a:ext uri="{FF2B5EF4-FFF2-40B4-BE49-F238E27FC236}">
              <a16:creationId xmlns:a16="http://schemas.microsoft.com/office/drawing/2014/main" id="{00000000-0008-0000-0B00-00007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8" name="Picture 888">
          <a:extLst>
            <a:ext uri="{FF2B5EF4-FFF2-40B4-BE49-F238E27FC236}">
              <a16:creationId xmlns:a16="http://schemas.microsoft.com/office/drawing/2014/main" id="{00000000-0008-0000-0B00-00007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9" name="Picture 889">
          <a:extLst>
            <a:ext uri="{FF2B5EF4-FFF2-40B4-BE49-F238E27FC236}">
              <a16:creationId xmlns:a16="http://schemas.microsoft.com/office/drawing/2014/main" id="{00000000-0008-0000-0B00-00007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0" name="Picture 890">
          <a:extLst>
            <a:ext uri="{FF2B5EF4-FFF2-40B4-BE49-F238E27FC236}">
              <a16:creationId xmlns:a16="http://schemas.microsoft.com/office/drawing/2014/main" id="{00000000-0008-0000-0B00-00007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1" name="Picture 891">
          <a:extLst>
            <a:ext uri="{FF2B5EF4-FFF2-40B4-BE49-F238E27FC236}">
              <a16:creationId xmlns:a16="http://schemas.microsoft.com/office/drawing/2014/main" id="{00000000-0008-0000-0B00-00007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2" name="Picture 892">
          <a:extLst>
            <a:ext uri="{FF2B5EF4-FFF2-40B4-BE49-F238E27FC236}">
              <a16:creationId xmlns:a16="http://schemas.microsoft.com/office/drawing/2014/main" id="{00000000-0008-0000-0B00-00007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3" name="Picture 893">
          <a:extLst>
            <a:ext uri="{FF2B5EF4-FFF2-40B4-BE49-F238E27FC236}">
              <a16:creationId xmlns:a16="http://schemas.microsoft.com/office/drawing/2014/main" id="{00000000-0008-0000-0B00-00007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4" name="Picture 894">
          <a:extLst>
            <a:ext uri="{FF2B5EF4-FFF2-40B4-BE49-F238E27FC236}">
              <a16:creationId xmlns:a16="http://schemas.microsoft.com/office/drawing/2014/main" id="{00000000-0008-0000-0B00-00007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5" name="Picture 895">
          <a:extLst>
            <a:ext uri="{FF2B5EF4-FFF2-40B4-BE49-F238E27FC236}">
              <a16:creationId xmlns:a16="http://schemas.microsoft.com/office/drawing/2014/main" id="{00000000-0008-0000-0B00-00007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6" name="Picture 896">
          <a:extLst>
            <a:ext uri="{FF2B5EF4-FFF2-40B4-BE49-F238E27FC236}">
              <a16:creationId xmlns:a16="http://schemas.microsoft.com/office/drawing/2014/main" id="{00000000-0008-0000-0B00-00008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7" name="Picture 897">
          <a:extLst>
            <a:ext uri="{FF2B5EF4-FFF2-40B4-BE49-F238E27FC236}">
              <a16:creationId xmlns:a16="http://schemas.microsoft.com/office/drawing/2014/main" id="{00000000-0008-0000-0B00-00008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8" name="Picture 898">
          <a:extLst>
            <a:ext uri="{FF2B5EF4-FFF2-40B4-BE49-F238E27FC236}">
              <a16:creationId xmlns:a16="http://schemas.microsoft.com/office/drawing/2014/main" id="{00000000-0008-0000-0B00-00008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9" name="Picture 899">
          <a:extLst>
            <a:ext uri="{FF2B5EF4-FFF2-40B4-BE49-F238E27FC236}">
              <a16:creationId xmlns:a16="http://schemas.microsoft.com/office/drawing/2014/main" id="{00000000-0008-0000-0B00-00008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0" name="Picture 900">
          <a:extLst>
            <a:ext uri="{FF2B5EF4-FFF2-40B4-BE49-F238E27FC236}">
              <a16:creationId xmlns:a16="http://schemas.microsoft.com/office/drawing/2014/main" id="{00000000-0008-0000-0B00-00008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1" name="Picture 901">
          <a:extLst>
            <a:ext uri="{FF2B5EF4-FFF2-40B4-BE49-F238E27FC236}">
              <a16:creationId xmlns:a16="http://schemas.microsoft.com/office/drawing/2014/main" id="{00000000-0008-0000-0B00-00008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2" name="Picture 902">
          <a:extLst>
            <a:ext uri="{FF2B5EF4-FFF2-40B4-BE49-F238E27FC236}">
              <a16:creationId xmlns:a16="http://schemas.microsoft.com/office/drawing/2014/main" id="{00000000-0008-0000-0B00-00008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3" name="Picture 903">
          <a:extLst>
            <a:ext uri="{FF2B5EF4-FFF2-40B4-BE49-F238E27FC236}">
              <a16:creationId xmlns:a16="http://schemas.microsoft.com/office/drawing/2014/main" id="{00000000-0008-0000-0B00-00008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4" name="Picture 904">
          <a:extLst>
            <a:ext uri="{FF2B5EF4-FFF2-40B4-BE49-F238E27FC236}">
              <a16:creationId xmlns:a16="http://schemas.microsoft.com/office/drawing/2014/main" id="{00000000-0008-0000-0B00-00008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5" name="Picture 905">
          <a:extLst>
            <a:ext uri="{FF2B5EF4-FFF2-40B4-BE49-F238E27FC236}">
              <a16:creationId xmlns:a16="http://schemas.microsoft.com/office/drawing/2014/main" id="{00000000-0008-0000-0B00-00008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6" name="Picture 906">
          <a:extLst>
            <a:ext uri="{FF2B5EF4-FFF2-40B4-BE49-F238E27FC236}">
              <a16:creationId xmlns:a16="http://schemas.microsoft.com/office/drawing/2014/main" id="{00000000-0008-0000-0B00-00008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7" name="Picture 907">
          <a:extLst>
            <a:ext uri="{FF2B5EF4-FFF2-40B4-BE49-F238E27FC236}">
              <a16:creationId xmlns:a16="http://schemas.microsoft.com/office/drawing/2014/main" id="{00000000-0008-0000-0B00-00008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8" name="Picture 908">
          <a:extLst>
            <a:ext uri="{FF2B5EF4-FFF2-40B4-BE49-F238E27FC236}">
              <a16:creationId xmlns:a16="http://schemas.microsoft.com/office/drawing/2014/main" id="{00000000-0008-0000-0B00-00008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9" name="Picture 909">
          <a:extLst>
            <a:ext uri="{FF2B5EF4-FFF2-40B4-BE49-F238E27FC236}">
              <a16:creationId xmlns:a16="http://schemas.microsoft.com/office/drawing/2014/main" id="{00000000-0008-0000-0B00-00008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0" name="Picture 910">
          <a:extLst>
            <a:ext uri="{FF2B5EF4-FFF2-40B4-BE49-F238E27FC236}">
              <a16:creationId xmlns:a16="http://schemas.microsoft.com/office/drawing/2014/main" id="{00000000-0008-0000-0B00-00008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1" name="Picture 911">
          <a:extLst>
            <a:ext uri="{FF2B5EF4-FFF2-40B4-BE49-F238E27FC236}">
              <a16:creationId xmlns:a16="http://schemas.microsoft.com/office/drawing/2014/main" id="{00000000-0008-0000-0B00-00008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2" name="Picture 912">
          <a:extLst>
            <a:ext uri="{FF2B5EF4-FFF2-40B4-BE49-F238E27FC236}">
              <a16:creationId xmlns:a16="http://schemas.microsoft.com/office/drawing/2014/main" id="{00000000-0008-0000-0B00-00009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3" name="Picture 913">
          <a:extLst>
            <a:ext uri="{FF2B5EF4-FFF2-40B4-BE49-F238E27FC236}">
              <a16:creationId xmlns:a16="http://schemas.microsoft.com/office/drawing/2014/main" id="{00000000-0008-0000-0B00-00009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4" name="Picture 914">
          <a:extLst>
            <a:ext uri="{FF2B5EF4-FFF2-40B4-BE49-F238E27FC236}">
              <a16:creationId xmlns:a16="http://schemas.microsoft.com/office/drawing/2014/main" id="{00000000-0008-0000-0B00-00009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5" name="Picture 915">
          <a:extLst>
            <a:ext uri="{FF2B5EF4-FFF2-40B4-BE49-F238E27FC236}">
              <a16:creationId xmlns:a16="http://schemas.microsoft.com/office/drawing/2014/main" id="{00000000-0008-0000-0B00-00009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6" name="Picture 916">
          <a:extLst>
            <a:ext uri="{FF2B5EF4-FFF2-40B4-BE49-F238E27FC236}">
              <a16:creationId xmlns:a16="http://schemas.microsoft.com/office/drawing/2014/main" id="{00000000-0008-0000-0B00-00009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7" name="Picture 917">
          <a:extLst>
            <a:ext uri="{FF2B5EF4-FFF2-40B4-BE49-F238E27FC236}">
              <a16:creationId xmlns:a16="http://schemas.microsoft.com/office/drawing/2014/main" id="{00000000-0008-0000-0B00-00009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8" name="Picture 918">
          <a:extLst>
            <a:ext uri="{FF2B5EF4-FFF2-40B4-BE49-F238E27FC236}">
              <a16:creationId xmlns:a16="http://schemas.microsoft.com/office/drawing/2014/main" id="{00000000-0008-0000-0B00-00009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9" name="Picture 919">
          <a:extLst>
            <a:ext uri="{FF2B5EF4-FFF2-40B4-BE49-F238E27FC236}">
              <a16:creationId xmlns:a16="http://schemas.microsoft.com/office/drawing/2014/main" id="{00000000-0008-0000-0B00-00009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0" name="Picture 920">
          <a:extLst>
            <a:ext uri="{FF2B5EF4-FFF2-40B4-BE49-F238E27FC236}">
              <a16:creationId xmlns:a16="http://schemas.microsoft.com/office/drawing/2014/main" id="{00000000-0008-0000-0B00-00009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1" name="Picture 921">
          <a:extLst>
            <a:ext uri="{FF2B5EF4-FFF2-40B4-BE49-F238E27FC236}">
              <a16:creationId xmlns:a16="http://schemas.microsoft.com/office/drawing/2014/main" id="{00000000-0008-0000-0B00-00009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2" name="Picture 922">
          <a:extLst>
            <a:ext uri="{FF2B5EF4-FFF2-40B4-BE49-F238E27FC236}">
              <a16:creationId xmlns:a16="http://schemas.microsoft.com/office/drawing/2014/main" id="{00000000-0008-0000-0B00-00009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3" name="Picture 923">
          <a:extLst>
            <a:ext uri="{FF2B5EF4-FFF2-40B4-BE49-F238E27FC236}">
              <a16:creationId xmlns:a16="http://schemas.microsoft.com/office/drawing/2014/main" id="{00000000-0008-0000-0B00-00009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4" name="Picture 924">
          <a:extLst>
            <a:ext uri="{FF2B5EF4-FFF2-40B4-BE49-F238E27FC236}">
              <a16:creationId xmlns:a16="http://schemas.microsoft.com/office/drawing/2014/main" id="{00000000-0008-0000-0B00-00009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5" name="Picture 925">
          <a:extLst>
            <a:ext uri="{FF2B5EF4-FFF2-40B4-BE49-F238E27FC236}">
              <a16:creationId xmlns:a16="http://schemas.microsoft.com/office/drawing/2014/main" id="{00000000-0008-0000-0B00-00009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6" name="Picture 926">
          <a:extLst>
            <a:ext uri="{FF2B5EF4-FFF2-40B4-BE49-F238E27FC236}">
              <a16:creationId xmlns:a16="http://schemas.microsoft.com/office/drawing/2014/main" id="{00000000-0008-0000-0B00-00009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7" name="Picture 927">
          <a:extLst>
            <a:ext uri="{FF2B5EF4-FFF2-40B4-BE49-F238E27FC236}">
              <a16:creationId xmlns:a16="http://schemas.microsoft.com/office/drawing/2014/main" id="{00000000-0008-0000-0B00-00009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8" name="Picture 928">
          <a:extLst>
            <a:ext uri="{FF2B5EF4-FFF2-40B4-BE49-F238E27FC236}">
              <a16:creationId xmlns:a16="http://schemas.microsoft.com/office/drawing/2014/main" id="{00000000-0008-0000-0B00-0000A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9" name="Picture 929">
          <a:extLst>
            <a:ext uri="{FF2B5EF4-FFF2-40B4-BE49-F238E27FC236}">
              <a16:creationId xmlns:a16="http://schemas.microsoft.com/office/drawing/2014/main" id="{00000000-0008-0000-0B00-0000A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0" name="Picture 930">
          <a:extLst>
            <a:ext uri="{FF2B5EF4-FFF2-40B4-BE49-F238E27FC236}">
              <a16:creationId xmlns:a16="http://schemas.microsoft.com/office/drawing/2014/main" id="{00000000-0008-0000-0B00-0000A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1" name="Picture 931">
          <a:extLst>
            <a:ext uri="{FF2B5EF4-FFF2-40B4-BE49-F238E27FC236}">
              <a16:creationId xmlns:a16="http://schemas.microsoft.com/office/drawing/2014/main" id="{00000000-0008-0000-0B00-0000A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2" name="Picture 932">
          <a:extLst>
            <a:ext uri="{FF2B5EF4-FFF2-40B4-BE49-F238E27FC236}">
              <a16:creationId xmlns:a16="http://schemas.microsoft.com/office/drawing/2014/main" id="{00000000-0008-0000-0B00-0000A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3" name="Picture 933">
          <a:extLst>
            <a:ext uri="{FF2B5EF4-FFF2-40B4-BE49-F238E27FC236}">
              <a16:creationId xmlns:a16="http://schemas.microsoft.com/office/drawing/2014/main" id="{00000000-0008-0000-0B00-0000A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4" name="Picture 934">
          <a:extLst>
            <a:ext uri="{FF2B5EF4-FFF2-40B4-BE49-F238E27FC236}">
              <a16:creationId xmlns:a16="http://schemas.microsoft.com/office/drawing/2014/main" id="{00000000-0008-0000-0B00-0000A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5" name="Picture 935">
          <a:extLst>
            <a:ext uri="{FF2B5EF4-FFF2-40B4-BE49-F238E27FC236}">
              <a16:creationId xmlns:a16="http://schemas.microsoft.com/office/drawing/2014/main" id="{00000000-0008-0000-0B00-0000A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6" name="Picture 936">
          <a:extLst>
            <a:ext uri="{FF2B5EF4-FFF2-40B4-BE49-F238E27FC236}">
              <a16:creationId xmlns:a16="http://schemas.microsoft.com/office/drawing/2014/main" id="{00000000-0008-0000-0B00-0000A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7" name="Picture 937">
          <a:extLst>
            <a:ext uri="{FF2B5EF4-FFF2-40B4-BE49-F238E27FC236}">
              <a16:creationId xmlns:a16="http://schemas.microsoft.com/office/drawing/2014/main" id="{00000000-0008-0000-0B00-0000A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8" name="Picture 938">
          <a:extLst>
            <a:ext uri="{FF2B5EF4-FFF2-40B4-BE49-F238E27FC236}">
              <a16:creationId xmlns:a16="http://schemas.microsoft.com/office/drawing/2014/main" id="{00000000-0008-0000-0B00-0000A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9" name="Picture 939">
          <a:extLst>
            <a:ext uri="{FF2B5EF4-FFF2-40B4-BE49-F238E27FC236}">
              <a16:creationId xmlns:a16="http://schemas.microsoft.com/office/drawing/2014/main" id="{00000000-0008-0000-0B00-0000A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0" name="Picture 940">
          <a:extLst>
            <a:ext uri="{FF2B5EF4-FFF2-40B4-BE49-F238E27FC236}">
              <a16:creationId xmlns:a16="http://schemas.microsoft.com/office/drawing/2014/main" id="{00000000-0008-0000-0B00-0000A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1" name="Picture 941">
          <a:extLst>
            <a:ext uri="{FF2B5EF4-FFF2-40B4-BE49-F238E27FC236}">
              <a16:creationId xmlns:a16="http://schemas.microsoft.com/office/drawing/2014/main" id="{00000000-0008-0000-0B00-0000A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2" name="Picture 942">
          <a:extLst>
            <a:ext uri="{FF2B5EF4-FFF2-40B4-BE49-F238E27FC236}">
              <a16:creationId xmlns:a16="http://schemas.microsoft.com/office/drawing/2014/main" id="{00000000-0008-0000-0B00-0000A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3" name="Picture 943">
          <a:extLst>
            <a:ext uri="{FF2B5EF4-FFF2-40B4-BE49-F238E27FC236}">
              <a16:creationId xmlns:a16="http://schemas.microsoft.com/office/drawing/2014/main" id="{00000000-0008-0000-0B00-0000A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4" name="Picture 944">
          <a:extLst>
            <a:ext uri="{FF2B5EF4-FFF2-40B4-BE49-F238E27FC236}">
              <a16:creationId xmlns:a16="http://schemas.microsoft.com/office/drawing/2014/main" id="{00000000-0008-0000-0B00-0000B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5" name="Picture 945">
          <a:extLst>
            <a:ext uri="{FF2B5EF4-FFF2-40B4-BE49-F238E27FC236}">
              <a16:creationId xmlns:a16="http://schemas.microsoft.com/office/drawing/2014/main" id="{00000000-0008-0000-0B00-0000B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6" name="Picture 946">
          <a:extLst>
            <a:ext uri="{FF2B5EF4-FFF2-40B4-BE49-F238E27FC236}">
              <a16:creationId xmlns:a16="http://schemas.microsoft.com/office/drawing/2014/main" id="{00000000-0008-0000-0B00-0000B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7" name="Picture 947">
          <a:extLst>
            <a:ext uri="{FF2B5EF4-FFF2-40B4-BE49-F238E27FC236}">
              <a16:creationId xmlns:a16="http://schemas.microsoft.com/office/drawing/2014/main" id="{00000000-0008-0000-0B00-0000B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8" name="Picture 948">
          <a:extLst>
            <a:ext uri="{FF2B5EF4-FFF2-40B4-BE49-F238E27FC236}">
              <a16:creationId xmlns:a16="http://schemas.microsoft.com/office/drawing/2014/main" id="{00000000-0008-0000-0B00-0000B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9" name="Picture 949">
          <a:extLst>
            <a:ext uri="{FF2B5EF4-FFF2-40B4-BE49-F238E27FC236}">
              <a16:creationId xmlns:a16="http://schemas.microsoft.com/office/drawing/2014/main" id="{00000000-0008-0000-0B00-0000B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0" name="Picture 950">
          <a:extLst>
            <a:ext uri="{FF2B5EF4-FFF2-40B4-BE49-F238E27FC236}">
              <a16:creationId xmlns:a16="http://schemas.microsoft.com/office/drawing/2014/main" id="{00000000-0008-0000-0B00-0000B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1" name="Picture 951">
          <a:extLst>
            <a:ext uri="{FF2B5EF4-FFF2-40B4-BE49-F238E27FC236}">
              <a16:creationId xmlns:a16="http://schemas.microsoft.com/office/drawing/2014/main" id="{00000000-0008-0000-0B00-0000B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2" name="Picture 952">
          <a:extLst>
            <a:ext uri="{FF2B5EF4-FFF2-40B4-BE49-F238E27FC236}">
              <a16:creationId xmlns:a16="http://schemas.microsoft.com/office/drawing/2014/main" id="{00000000-0008-0000-0B00-0000B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3" name="Picture 953">
          <a:extLst>
            <a:ext uri="{FF2B5EF4-FFF2-40B4-BE49-F238E27FC236}">
              <a16:creationId xmlns:a16="http://schemas.microsoft.com/office/drawing/2014/main" id="{00000000-0008-0000-0B00-0000B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4" name="Picture 954">
          <a:extLst>
            <a:ext uri="{FF2B5EF4-FFF2-40B4-BE49-F238E27FC236}">
              <a16:creationId xmlns:a16="http://schemas.microsoft.com/office/drawing/2014/main" id="{00000000-0008-0000-0B00-0000B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5" name="Picture 955">
          <a:extLst>
            <a:ext uri="{FF2B5EF4-FFF2-40B4-BE49-F238E27FC236}">
              <a16:creationId xmlns:a16="http://schemas.microsoft.com/office/drawing/2014/main" id="{00000000-0008-0000-0B00-0000B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6" name="Picture 956">
          <a:extLst>
            <a:ext uri="{FF2B5EF4-FFF2-40B4-BE49-F238E27FC236}">
              <a16:creationId xmlns:a16="http://schemas.microsoft.com/office/drawing/2014/main" id="{00000000-0008-0000-0B00-0000B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7" name="Picture 957">
          <a:extLst>
            <a:ext uri="{FF2B5EF4-FFF2-40B4-BE49-F238E27FC236}">
              <a16:creationId xmlns:a16="http://schemas.microsoft.com/office/drawing/2014/main" id="{00000000-0008-0000-0B00-0000B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8" name="Picture 958">
          <a:extLst>
            <a:ext uri="{FF2B5EF4-FFF2-40B4-BE49-F238E27FC236}">
              <a16:creationId xmlns:a16="http://schemas.microsoft.com/office/drawing/2014/main" id="{00000000-0008-0000-0B00-0000B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9" name="Picture 959">
          <a:extLst>
            <a:ext uri="{FF2B5EF4-FFF2-40B4-BE49-F238E27FC236}">
              <a16:creationId xmlns:a16="http://schemas.microsoft.com/office/drawing/2014/main" id="{00000000-0008-0000-0B00-0000B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0" name="Picture 960">
          <a:extLst>
            <a:ext uri="{FF2B5EF4-FFF2-40B4-BE49-F238E27FC236}">
              <a16:creationId xmlns:a16="http://schemas.microsoft.com/office/drawing/2014/main" id="{00000000-0008-0000-0B00-0000C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1" name="Picture 961">
          <a:extLst>
            <a:ext uri="{FF2B5EF4-FFF2-40B4-BE49-F238E27FC236}">
              <a16:creationId xmlns:a16="http://schemas.microsoft.com/office/drawing/2014/main" id="{00000000-0008-0000-0B00-0000C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2" name="Picture 962">
          <a:extLst>
            <a:ext uri="{FF2B5EF4-FFF2-40B4-BE49-F238E27FC236}">
              <a16:creationId xmlns:a16="http://schemas.microsoft.com/office/drawing/2014/main" id="{00000000-0008-0000-0B00-0000C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3" name="Picture 963">
          <a:extLst>
            <a:ext uri="{FF2B5EF4-FFF2-40B4-BE49-F238E27FC236}">
              <a16:creationId xmlns:a16="http://schemas.microsoft.com/office/drawing/2014/main" id="{00000000-0008-0000-0B00-0000C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4" name="Picture 964">
          <a:extLst>
            <a:ext uri="{FF2B5EF4-FFF2-40B4-BE49-F238E27FC236}">
              <a16:creationId xmlns:a16="http://schemas.microsoft.com/office/drawing/2014/main" id="{00000000-0008-0000-0B00-0000C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5" name="Picture 965">
          <a:extLst>
            <a:ext uri="{FF2B5EF4-FFF2-40B4-BE49-F238E27FC236}">
              <a16:creationId xmlns:a16="http://schemas.microsoft.com/office/drawing/2014/main" id="{00000000-0008-0000-0B00-0000C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6" name="Picture 966">
          <a:extLst>
            <a:ext uri="{FF2B5EF4-FFF2-40B4-BE49-F238E27FC236}">
              <a16:creationId xmlns:a16="http://schemas.microsoft.com/office/drawing/2014/main" id="{00000000-0008-0000-0B00-0000C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7" name="Picture 967">
          <a:extLst>
            <a:ext uri="{FF2B5EF4-FFF2-40B4-BE49-F238E27FC236}">
              <a16:creationId xmlns:a16="http://schemas.microsoft.com/office/drawing/2014/main" id="{00000000-0008-0000-0B00-0000C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8" name="Picture 968">
          <a:extLst>
            <a:ext uri="{FF2B5EF4-FFF2-40B4-BE49-F238E27FC236}">
              <a16:creationId xmlns:a16="http://schemas.microsoft.com/office/drawing/2014/main" id="{00000000-0008-0000-0B00-0000C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9" name="Picture 969">
          <a:extLst>
            <a:ext uri="{FF2B5EF4-FFF2-40B4-BE49-F238E27FC236}">
              <a16:creationId xmlns:a16="http://schemas.microsoft.com/office/drawing/2014/main" id="{00000000-0008-0000-0B00-0000C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70" name="Picture 970">
          <a:extLst>
            <a:ext uri="{FF2B5EF4-FFF2-40B4-BE49-F238E27FC236}">
              <a16:creationId xmlns:a16="http://schemas.microsoft.com/office/drawing/2014/main" id="{00000000-0008-0000-0B00-0000C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71" name="Picture 971">
          <a:extLst>
            <a:ext uri="{FF2B5EF4-FFF2-40B4-BE49-F238E27FC236}">
              <a16:creationId xmlns:a16="http://schemas.microsoft.com/office/drawing/2014/main" id="{00000000-0008-0000-0B00-0000C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72" name="Picture 972">
          <a:extLst>
            <a:ext uri="{FF2B5EF4-FFF2-40B4-BE49-F238E27FC236}">
              <a16:creationId xmlns:a16="http://schemas.microsoft.com/office/drawing/2014/main" id="{00000000-0008-0000-0B00-0000C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73" name="Picture 973">
          <a:extLst>
            <a:ext uri="{FF2B5EF4-FFF2-40B4-BE49-F238E27FC236}">
              <a16:creationId xmlns:a16="http://schemas.microsoft.com/office/drawing/2014/main" id="{00000000-0008-0000-0B00-0000C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74" name="Picture 974">
          <a:extLst>
            <a:ext uri="{FF2B5EF4-FFF2-40B4-BE49-F238E27FC236}">
              <a16:creationId xmlns:a16="http://schemas.microsoft.com/office/drawing/2014/main" id="{00000000-0008-0000-0B00-0000C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75" name="Picture 975">
          <a:extLst>
            <a:ext uri="{FF2B5EF4-FFF2-40B4-BE49-F238E27FC236}">
              <a16:creationId xmlns:a16="http://schemas.microsoft.com/office/drawing/2014/main" id="{00000000-0008-0000-0B00-0000C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76" name="Picture 976">
          <a:extLst>
            <a:ext uri="{FF2B5EF4-FFF2-40B4-BE49-F238E27FC236}">
              <a16:creationId xmlns:a16="http://schemas.microsoft.com/office/drawing/2014/main" id="{00000000-0008-0000-0B00-0000D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77" name="Picture 977">
          <a:extLst>
            <a:ext uri="{FF2B5EF4-FFF2-40B4-BE49-F238E27FC236}">
              <a16:creationId xmlns:a16="http://schemas.microsoft.com/office/drawing/2014/main" id="{00000000-0008-0000-0B00-0000D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78" name="Picture 978">
          <a:extLst>
            <a:ext uri="{FF2B5EF4-FFF2-40B4-BE49-F238E27FC236}">
              <a16:creationId xmlns:a16="http://schemas.microsoft.com/office/drawing/2014/main" id="{00000000-0008-0000-0B00-0000D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79" name="Picture 979">
          <a:extLst>
            <a:ext uri="{FF2B5EF4-FFF2-40B4-BE49-F238E27FC236}">
              <a16:creationId xmlns:a16="http://schemas.microsoft.com/office/drawing/2014/main" id="{00000000-0008-0000-0B00-0000D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0" name="Picture 980">
          <a:extLst>
            <a:ext uri="{FF2B5EF4-FFF2-40B4-BE49-F238E27FC236}">
              <a16:creationId xmlns:a16="http://schemas.microsoft.com/office/drawing/2014/main" id="{00000000-0008-0000-0B00-0000D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1" name="Picture 981">
          <a:extLst>
            <a:ext uri="{FF2B5EF4-FFF2-40B4-BE49-F238E27FC236}">
              <a16:creationId xmlns:a16="http://schemas.microsoft.com/office/drawing/2014/main" id="{00000000-0008-0000-0B00-0000D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2" name="Picture 982">
          <a:extLst>
            <a:ext uri="{FF2B5EF4-FFF2-40B4-BE49-F238E27FC236}">
              <a16:creationId xmlns:a16="http://schemas.microsoft.com/office/drawing/2014/main" id="{00000000-0008-0000-0B00-0000D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3" name="Picture 983">
          <a:extLst>
            <a:ext uri="{FF2B5EF4-FFF2-40B4-BE49-F238E27FC236}">
              <a16:creationId xmlns:a16="http://schemas.microsoft.com/office/drawing/2014/main" id="{00000000-0008-0000-0B00-0000D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4" name="Picture 984">
          <a:extLst>
            <a:ext uri="{FF2B5EF4-FFF2-40B4-BE49-F238E27FC236}">
              <a16:creationId xmlns:a16="http://schemas.microsoft.com/office/drawing/2014/main" id="{00000000-0008-0000-0B00-0000D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5" name="Picture 985">
          <a:extLst>
            <a:ext uri="{FF2B5EF4-FFF2-40B4-BE49-F238E27FC236}">
              <a16:creationId xmlns:a16="http://schemas.microsoft.com/office/drawing/2014/main" id="{00000000-0008-0000-0B00-0000D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6" name="Picture 986">
          <a:extLst>
            <a:ext uri="{FF2B5EF4-FFF2-40B4-BE49-F238E27FC236}">
              <a16:creationId xmlns:a16="http://schemas.microsoft.com/office/drawing/2014/main" id="{00000000-0008-0000-0B00-0000D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7" name="Picture 987">
          <a:extLst>
            <a:ext uri="{FF2B5EF4-FFF2-40B4-BE49-F238E27FC236}">
              <a16:creationId xmlns:a16="http://schemas.microsoft.com/office/drawing/2014/main" id="{00000000-0008-0000-0B00-0000D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8" name="Picture 988">
          <a:extLst>
            <a:ext uri="{FF2B5EF4-FFF2-40B4-BE49-F238E27FC236}">
              <a16:creationId xmlns:a16="http://schemas.microsoft.com/office/drawing/2014/main" id="{00000000-0008-0000-0B00-0000D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9" name="Picture 989">
          <a:extLst>
            <a:ext uri="{FF2B5EF4-FFF2-40B4-BE49-F238E27FC236}">
              <a16:creationId xmlns:a16="http://schemas.microsoft.com/office/drawing/2014/main" id="{00000000-0008-0000-0B00-0000D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0" name="Picture 990">
          <a:extLst>
            <a:ext uri="{FF2B5EF4-FFF2-40B4-BE49-F238E27FC236}">
              <a16:creationId xmlns:a16="http://schemas.microsoft.com/office/drawing/2014/main" id="{00000000-0008-0000-0B00-0000D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1" name="Picture 991">
          <a:extLst>
            <a:ext uri="{FF2B5EF4-FFF2-40B4-BE49-F238E27FC236}">
              <a16:creationId xmlns:a16="http://schemas.microsoft.com/office/drawing/2014/main" id="{00000000-0008-0000-0B00-0000D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2" name="Picture 992">
          <a:extLst>
            <a:ext uri="{FF2B5EF4-FFF2-40B4-BE49-F238E27FC236}">
              <a16:creationId xmlns:a16="http://schemas.microsoft.com/office/drawing/2014/main" id="{00000000-0008-0000-0B00-0000E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3" name="Picture 993">
          <a:extLst>
            <a:ext uri="{FF2B5EF4-FFF2-40B4-BE49-F238E27FC236}">
              <a16:creationId xmlns:a16="http://schemas.microsoft.com/office/drawing/2014/main" id="{00000000-0008-0000-0B00-0000E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4" name="Picture 994">
          <a:extLst>
            <a:ext uri="{FF2B5EF4-FFF2-40B4-BE49-F238E27FC236}">
              <a16:creationId xmlns:a16="http://schemas.microsoft.com/office/drawing/2014/main" id="{00000000-0008-0000-0B00-0000E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5" name="Picture 995">
          <a:extLst>
            <a:ext uri="{FF2B5EF4-FFF2-40B4-BE49-F238E27FC236}">
              <a16:creationId xmlns:a16="http://schemas.microsoft.com/office/drawing/2014/main" id="{00000000-0008-0000-0B00-0000E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6" name="Picture 996">
          <a:extLst>
            <a:ext uri="{FF2B5EF4-FFF2-40B4-BE49-F238E27FC236}">
              <a16:creationId xmlns:a16="http://schemas.microsoft.com/office/drawing/2014/main" id="{00000000-0008-0000-0B00-0000E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7" name="Picture 997">
          <a:extLst>
            <a:ext uri="{FF2B5EF4-FFF2-40B4-BE49-F238E27FC236}">
              <a16:creationId xmlns:a16="http://schemas.microsoft.com/office/drawing/2014/main" id="{00000000-0008-0000-0B00-0000E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8" name="Picture 998">
          <a:extLst>
            <a:ext uri="{FF2B5EF4-FFF2-40B4-BE49-F238E27FC236}">
              <a16:creationId xmlns:a16="http://schemas.microsoft.com/office/drawing/2014/main" id="{00000000-0008-0000-0B00-0000E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9" name="Picture 999">
          <a:extLst>
            <a:ext uri="{FF2B5EF4-FFF2-40B4-BE49-F238E27FC236}">
              <a16:creationId xmlns:a16="http://schemas.microsoft.com/office/drawing/2014/main" id="{00000000-0008-0000-0B00-0000E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0" name="Picture 1000">
          <a:extLst>
            <a:ext uri="{FF2B5EF4-FFF2-40B4-BE49-F238E27FC236}">
              <a16:creationId xmlns:a16="http://schemas.microsoft.com/office/drawing/2014/main" id="{00000000-0008-0000-0B00-0000E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1" name="Picture 1001">
          <a:extLst>
            <a:ext uri="{FF2B5EF4-FFF2-40B4-BE49-F238E27FC236}">
              <a16:creationId xmlns:a16="http://schemas.microsoft.com/office/drawing/2014/main" id="{00000000-0008-0000-0B00-0000E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2" name="Picture 1002">
          <a:extLst>
            <a:ext uri="{FF2B5EF4-FFF2-40B4-BE49-F238E27FC236}">
              <a16:creationId xmlns:a16="http://schemas.microsoft.com/office/drawing/2014/main" id="{00000000-0008-0000-0B00-0000E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3" name="Picture 1003">
          <a:extLst>
            <a:ext uri="{FF2B5EF4-FFF2-40B4-BE49-F238E27FC236}">
              <a16:creationId xmlns:a16="http://schemas.microsoft.com/office/drawing/2014/main" id="{00000000-0008-0000-0B00-0000E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4" name="Picture 1004">
          <a:extLst>
            <a:ext uri="{FF2B5EF4-FFF2-40B4-BE49-F238E27FC236}">
              <a16:creationId xmlns:a16="http://schemas.microsoft.com/office/drawing/2014/main" id="{00000000-0008-0000-0B00-0000E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5" name="Picture 1005">
          <a:extLst>
            <a:ext uri="{FF2B5EF4-FFF2-40B4-BE49-F238E27FC236}">
              <a16:creationId xmlns:a16="http://schemas.microsoft.com/office/drawing/2014/main" id="{00000000-0008-0000-0B00-0000E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6" name="Picture 1006">
          <a:extLst>
            <a:ext uri="{FF2B5EF4-FFF2-40B4-BE49-F238E27FC236}">
              <a16:creationId xmlns:a16="http://schemas.microsoft.com/office/drawing/2014/main" id="{00000000-0008-0000-0B00-0000E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7" name="Picture 1007">
          <a:extLst>
            <a:ext uri="{FF2B5EF4-FFF2-40B4-BE49-F238E27FC236}">
              <a16:creationId xmlns:a16="http://schemas.microsoft.com/office/drawing/2014/main" id="{00000000-0008-0000-0B00-0000E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8" name="Picture 1008">
          <a:extLst>
            <a:ext uri="{FF2B5EF4-FFF2-40B4-BE49-F238E27FC236}">
              <a16:creationId xmlns:a16="http://schemas.microsoft.com/office/drawing/2014/main" id="{00000000-0008-0000-0B00-0000F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9" name="Picture 1009">
          <a:extLst>
            <a:ext uri="{FF2B5EF4-FFF2-40B4-BE49-F238E27FC236}">
              <a16:creationId xmlns:a16="http://schemas.microsoft.com/office/drawing/2014/main" id="{00000000-0008-0000-0B00-0000F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10" name="Picture 1010">
          <a:extLst>
            <a:ext uri="{FF2B5EF4-FFF2-40B4-BE49-F238E27FC236}">
              <a16:creationId xmlns:a16="http://schemas.microsoft.com/office/drawing/2014/main" id="{00000000-0008-0000-0B00-0000F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11" name="Picture 1011">
          <a:extLst>
            <a:ext uri="{FF2B5EF4-FFF2-40B4-BE49-F238E27FC236}">
              <a16:creationId xmlns:a16="http://schemas.microsoft.com/office/drawing/2014/main" id="{00000000-0008-0000-0B00-0000F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12" name="Picture 1012">
          <a:extLst>
            <a:ext uri="{FF2B5EF4-FFF2-40B4-BE49-F238E27FC236}">
              <a16:creationId xmlns:a16="http://schemas.microsoft.com/office/drawing/2014/main" id="{00000000-0008-0000-0B00-0000F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13" name="Picture 1013">
          <a:extLst>
            <a:ext uri="{FF2B5EF4-FFF2-40B4-BE49-F238E27FC236}">
              <a16:creationId xmlns:a16="http://schemas.microsoft.com/office/drawing/2014/main" id="{00000000-0008-0000-0B00-0000F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14" name="Picture 1014">
          <a:extLst>
            <a:ext uri="{FF2B5EF4-FFF2-40B4-BE49-F238E27FC236}">
              <a16:creationId xmlns:a16="http://schemas.microsoft.com/office/drawing/2014/main" id="{00000000-0008-0000-0B00-0000F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15" name="Picture 1015">
          <a:extLst>
            <a:ext uri="{FF2B5EF4-FFF2-40B4-BE49-F238E27FC236}">
              <a16:creationId xmlns:a16="http://schemas.microsoft.com/office/drawing/2014/main" id="{00000000-0008-0000-0B00-0000F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16" name="Picture 1016">
          <a:extLst>
            <a:ext uri="{FF2B5EF4-FFF2-40B4-BE49-F238E27FC236}">
              <a16:creationId xmlns:a16="http://schemas.microsoft.com/office/drawing/2014/main" id="{00000000-0008-0000-0B00-0000F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17" name="Picture 1017">
          <a:extLst>
            <a:ext uri="{FF2B5EF4-FFF2-40B4-BE49-F238E27FC236}">
              <a16:creationId xmlns:a16="http://schemas.microsoft.com/office/drawing/2014/main" id="{00000000-0008-0000-0B00-0000F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18" name="Picture 1018">
          <a:extLst>
            <a:ext uri="{FF2B5EF4-FFF2-40B4-BE49-F238E27FC236}">
              <a16:creationId xmlns:a16="http://schemas.microsoft.com/office/drawing/2014/main" id="{00000000-0008-0000-0B00-0000F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19" name="Picture 1019">
          <a:extLst>
            <a:ext uri="{FF2B5EF4-FFF2-40B4-BE49-F238E27FC236}">
              <a16:creationId xmlns:a16="http://schemas.microsoft.com/office/drawing/2014/main" id="{00000000-0008-0000-0B00-0000F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0" name="Picture 1020">
          <a:extLst>
            <a:ext uri="{FF2B5EF4-FFF2-40B4-BE49-F238E27FC236}">
              <a16:creationId xmlns:a16="http://schemas.microsoft.com/office/drawing/2014/main" id="{00000000-0008-0000-0B00-0000F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1" name="Picture 1021">
          <a:extLst>
            <a:ext uri="{FF2B5EF4-FFF2-40B4-BE49-F238E27FC236}">
              <a16:creationId xmlns:a16="http://schemas.microsoft.com/office/drawing/2014/main" id="{00000000-0008-0000-0B00-0000F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2" name="Picture 1022">
          <a:extLst>
            <a:ext uri="{FF2B5EF4-FFF2-40B4-BE49-F238E27FC236}">
              <a16:creationId xmlns:a16="http://schemas.microsoft.com/office/drawing/2014/main" id="{00000000-0008-0000-0B00-0000F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3" name="Picture 1023">
          <a:extLst>
            <a:ext uri="{FF2B5EF4-FFF2-40B4-BE49-F238E27FC236}">
              <a16:creationId xmlns:a16="http://schemas.microsoft.com/office/drawing/2014/main" id="{00000000-0008-0000-0B00-0000F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4" name="Picture 1024">
          <a:extLst>
            <a:ext uri="{FF2B5EF4-FFF2-40B4-BE49-F238E27FC236}">
              <a16:creationId xmlns:a16="http://schemas.microsoft.com/office/drawing/2014/main" id="{00000000-0008-0000-0B00-00000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5" name="Picture 1025">
          <a:extLst>
            <a:ext uri="{FF2B5EF4-FFF2-40B4-BE49-F238E27FC236}">
              <a16:creationId xmlns:a16="http://schemas.microsoft.com/office/drawing/2014/main" id="{00000000-0008-0000-0B00-00000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6" name="Picture 1026">
          <a:extLst>
            <a:ext uri="{FF2B5EF4-FFF2-40B4-BE49-F238E27FC236}">
              <a16:creationId xmlns:a16="http://schemas.microsoft.com/office/drawing/2014/main" id="{00000000-0008-0000-0B00-00000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7" name="Picture 1027">
          <a:extLst>
            <a:ext uri="{FF2B5EF4-FFF2-40B4-BE49-F238E27FC236}">
              <a16:creationId xmlns:a16="http://schemas.microsoft.com/office/drawing/2014/main" id="{00000000-0008-0000-0B00-00000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8" name="Picture 1028">
          <a:extLst>
            <a:ext uri="{FF2B5EF4-FFF2-40B4-BE49-F238E27FC236}">
              <a16:creationId xmlns:a16="http://schemas.microsoft.com/office/drawing/2014/main" id="{00000000-0008-0000-0B00-00000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9" name="Picture 1029">
          <a:extLst>
            <a:ext uri="{FF2B5EF4-FFF2-40B4-BE49-F238E27FC236}">
              <a16:creationId xmlns:a16="http://schemas.microsoft.com/office/drawing/2014/main" id="{00000000-0008-0000-0B00-00000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0" name="Picture 1030">
          <a:extLst>
            <a:ext uri="{FF2B5EF4-FFF2-40B4-BE49-F238E27FC236}">
              <a16:creationId xmlns:a16="http://schemas.microsoft.com/office/drawing/2014/main" id="{00000000-0008-0000-0B00-00000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1" name="Picture 1031">
          <a:extLst>
            <a:ext uri="{FF2B5EF4-FFF2-40B4-BE49-F238E27FC236}">
              <a16:creationId xmlns:a16="http://schemas.microsoft.com/office/drawing/2014/main" id="{00000000-0008-0000-0B00-00000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2" name="Picture 1032">
          <a:extLst>
            <a:ext uri="{FF2B5EF4-FFF2-40B4-BE49-F238E27FC236}">
              <a16:creationId xmlns:a16="http://schemas.microsoft.com/office/drawing/2014/main" id="{00000000-0008-0000-0B00-00000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3" name="Picture 1033">
          <a:extLst>
            <a:ext uri="{FF2B5EF4-FFF2-40B4-BE49-F238E27FC236}">
              <a16:creationId xmlns:a16="http://schemas.microsoft.com/office/drawing/2014/main" id="{00000000-0008-0000-0B00-00000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4" name="Picture 1034">
          <a:extLst>
            <a:ext uri="{FF2B5EF4-FFF2-40B4-BE49-F238E27FC236}">
              <a16:creationId xmlns:a16="http://schemas.microsoft.com/office/drawing/2014/main" id="{00000000-0008-0000-0B00-00000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5" name="Picture 1035">
          <a:extLst>
            <a:ext uri="{FF2B5EF4-FFF2-40B4-BE49-F238E27FC236}">
              <a16:creationId xmlns:a16="http://schemas.microsoft.com/office/drawing/2014/main" id="{00000000-0008-0000-0B00-00000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6" name="Picture 1036">
          <a:extLst>
            <a:ext uri="{FF2B5EF4-FFF2-40B4-BE49-F238E27FC236}">
              <a16:creationId xmlns:a16="http://schemas.microsoft.com/office/drawing/2014/main" id="{00000000-0008-0000-0B00-00000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7" name="Picture 1037">
          <a:extLst>
            <a:ext uri="{FF2B5EF4-FFF2-40B4-BE49-F238E27FC236}">
              <a16:creationId xmlns:a16="http://schemas.microsoft.com/office/drawing/2014/main" id="{00000000-0008-0000-0B00-00000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8" name="Picture 1038">
          <a:extLst>
            <a:ext uri="{FF2B5EF4-FFF2-40B4-BE49-F238E27FC236}">
              <a16:creationId xmlns:a16="http://schemas.microsoft.com/office/drawing/2014/main" id="{00000000-0008-0000-0B00-00000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9" name="Picture 1039">
          <a:extLst>
            <a:ext uri="{FF2B5EF4-FFF2-40B4-BE49-F238E27FC236}">
              <a16:creationId xmlns:a16="http://schemas.microsoft.com/office/drawing/2014/main" id="{00000000-0008-0000-0B00-00000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0" name="Picture 1040">
          <a:extLst>
            <a:ext uri="{FF2B5EF4-FFF2-40B4-BE49-F238E27FC236}">
              <a16:creationId xmlns:a16="http://schemas.microsoft.com/office/drawing/2014/main" id="{00000000-0008-0000-0B00-00001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1" name="Picture 1041">
          <a:extLst>
            <a:ext uri="{FF2B5EF4-FFF2-40B4-BE49-F238E27FC236}">
              <a16:creationId xmlns:a16="http://schemas.microsoft.com/office/drawing/2014/main" id="{00000000-0008-0000-0B00-00001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2" name="Picture 1042">
          <a:extLst>
            <a:ext uri="{FF2B5EF4-FFF2-40B4-BE49-F238E27FC236}">
              <a16:creationId xmlns:a16="http://schemas.microsoft.com/office/drawing/2014/main" id="{00000000-0008-0000-0B00-00001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3" name="Picture 1043">
          <a:extLst>
            <a:ext uri="{FF2B5EF4-FFF2-40B4-BE49-F238E27FC236}">
              <a16:creationId xmlns:a16="http://schemas.microsoft.com/office/drawing/2014/main" id="{00000000-0008-0000-0B00-00001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4" name="Picture 1044">
          <a:extLst>
            <a:ext uri="{FF2B5EF4-FFF2-40B4-BE49-F238E27FC236}">
              <a16:creationId xmlns:a16="http://schemas.microsoft.com/office/drawing/2014/main" id="{00000000-0008-0000-0B00-00001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5" name="Picture 1045">
          <a:extLst>
            <a:ext uri="{FF2B5EF4-FFF2-40B4-BE49-F238E27FC236}">
              <a16:creationId xmlns:a16="http://schemas.microsoft.com/office/drawing/2014/main" id="{00000000-0008-0000-0B00-00001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6" name="Picture 1046">
          <a:extLst>
            <a:ext uri="{FF2B5EF4-FFF2-40B4-BE49-F238E27FC236}">
              <a16:creationId xmlns:a16="http://schemas.microsoft.com/office/drawing/2014/main" id="{00000000-0008-0000-0B00-00001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7" name="Picture 1047">
          <a:extLst>
            <a:ext uri="{FF2B5EF4-FFF2-40B4-BE49-F238E27FC236}">
              <a16:creationId xmlns:a16="http://schemas.microsoft.com/office/drawing/2014/main" id="{00000000-0008-0000-0B00-00001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8" name="Picture 1048">
          <a:extLst>
            <a:ext uri="{FF2B5EF4-FFF2-40B4-BE49-F238E27FC236}">
              <a16:creationId xmlns:a16="http://schemas.microsoft.com/office/drawing/2014/main" id="{00000000-0008-0000-0B00-00001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9" name="Picture 1049">
          <a:extLst>
            <a:ext uri="{FF2B5EF4-FFF2-40B4-BE49-F238E27FC236}">
              <a16:creationId xmlns:a16="http://schemas.microsoft.com/office/drawing/2014/main" id="{00000000-0008-0000-0B00-00001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50" name="Picture 1050">
          <a:extLst>
            <a:ext uri="{FF2B5EF4-FFF2-40B4-BE49-F238E27FC236}">
              <a16:creationId xmlns:a16="http://schemas.microsoft.com/office/drawing/2014/main" id="{00000000-0008-0000-0B00-00001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51" name="Picture 1051">
          <a:extLst>
            <a:ext uri="{FF2B5EF4-FFF2-40B4-BE49-F238E27FC236}">
              <a16:creationId xmlns:a16="http://schemas.microsoft.com/office/drawing/2014/main" id="{00000000-0008-0000-0B00-00001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52" name="Picture 1052">
          <a:extLst>
            <a:ext uri="{FF2B5EF4-FFF2-40B4-BE49-F238E27FC236}">
              <a16:creationId xmlns:a16="http://schemas.microsoft.com/office/drawing/2014/main" id="{00000000-0008-0000-0B00-00001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53" name="Picture 1053">
          <a:extLst>
            <a:ext uri="{FF2B5EF4-FFF2-40B4-BE49-F238E27FC236}">
              <a16:creationId xmlns:a16="http://schemas.microsoft.com/office/drawing/2014/main" id="{00000000-0008-0000-0B00-00001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54" name="Picture 1054">
          <a:extLst>
            <a:ext uri="{FF2B5EF4-FFF2-40B4-BE49-F238E27FC236}">
              <a16:creationId xmlns:a16="http://schemas.microsoft.com/office/drawing/2014/main" id="{00000000-0008-0000-0B00-00001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55" name="Picture 1055">
          <a:extLst>
            <a:ext uri="{FF2B5EF4-FFF2-40B4-BE49-F238E27FC236}">
              <a16:creationId xmlns:a16="http://schemas.microsoft.com/office/drawing/2014/main" id="{00000000-0008-0000-0B00-00001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56" name="Picture 1056">
          <a:extLst>
            <a:ext uri="{FF2B5EF4-FFF2-40B4-BE49-F238E27FC236}">
              <a16:creationId xmlns:a16="http://schemas.microsoft.com/office/drawing/2014/main" id="{00000000-0008-0000-0B00-00002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57" name="Picture 1057">
          <a:extLst>
            <a:ext uri="{FF2B5EF4-FFF2-40B4-BE49-F238E27FC236}">
              <a16:creationId xmlns:a16="http://schemas.microsoft.com/office/drawing/2014/main" id="{00000000-0008-0000-0B00-00002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58" name="Picture 1058">
          <a:extLst>
            <a:ext uri="{FF2B5EF4-FFF2-40B4-BE49-F238E27FC236}">
              <a16:creationId xmlns:a16="http://schemas.microsoft.com/office/drawing/2014/main" id="{00000000-0008-0000-0B00-00002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59" name="Picture 1059">
          <a:extLst>
            <a:ext uri="{FF2B5EF4-FFF2-40B4-BE49-F238E27FC236}">
              <a16:creationId xmlns:a16="http://schemas.microsoft.com/office/drawing/2014/main" id="{00000000-0008-0000-0B00-00002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0" name="Picture 1060">
          <a:extLst>
            <a:ext uri="{FF2B5EF4-FFF2-40B4-BE49-F238E27FC236}">
              <a16:creationId xmlns:a16="http://schemas.microsoft.com/office/drawing/2014/main" id="{00000000-0008-0000-0B00-00002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1" name="Picture 1061">
          <a:extLst>
            <a:ext uri="{FF2B5EF4-FFF2-40B4-BE49-F238E27FC236}">
              <a16:creationId xmlns:a16="http://schemas.microsoft.com/office/drawing/2014/main" id="{00000000-0008-0000-0B00-00002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2" name="Picture 1062">
          <a:extLst>
            <a:ext uri="{FF2B5EF4-FFF2-40B4-BE49-F238E27FC236}">
              <a16:creationId xmlns:a16="http://schemas.microsoft.com/office/drawing/2014/main" id="{00000000-0008-0000-0B00-00002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3" name="Picture 1063">
          <a:extLst>
            <a:ext uri="{FF2B5EF4-FFF2-40B4-BE49-F238E27FC236}">
              <a16:creationId xmlns:a16="http://schemas.microsoft.com/office/drawing/2014/main" id="{00000000-0008-0000-0B00-00002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4" name="Picture 1064">
          <a:extLst>
            <a:ext uri="{FF2B5EF4-FFF2-40B4-BE49-F238E27FC236}">
              <a16:creationId xmlns:a16="http://schemas.microsoft.com/office/drawing/2014/main" id="{00000000-0008-0000-0B00-00002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5" name="Picture 1065">
          <a:extLst>
            <a:ext uri="{FF2B5EF4-FFF2-40B4-BE49-F238E27FC236}">
              <a16:creationId xmlns:a16="http://schemas.microsoft.com/office/drawing/2014/main" id="{00000000-0008-0000-0B00-00002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6" name="Picture 1066">
          <a:extLst>
            <a:ext uri="{FF2B5EF4-FFF2-40B4-BE49-F238E27FC236}">
              <a16:creationId xmlns:a16="http://schemas.microsoft.com/office/drawing/2014/main" id="{00000000-0008-0000-0B00-00002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7" name="Picture 1067">
          <a:extLst>
            <a:ext uri="{FF2B5EF4-FFF2-40B4-BE49-F238E27FC236}">
              <a16:creationId xmlns:a16="http://schemas.microsoft.com/office/drawing/2014/main" id="{00000000-0008-0000-0B00-00002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8" name="Picture 1068">
          <a:extLst>
            <a:ext uri="{FF2B5EF4-FFF2-40B4-BE49-F238E27FC236}">
              <a16:creationId xmlns:a16="http://schemas.microsoft.com/office/drawing/2014/main" id="{00000000-0008-0000-0B00-00002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9" name="Picture 1069">
          <a:extLst>
            <a:ext uri="{FF2B5EF4-FFF2-40B4-BE49-F238E27FC236}">
              <a16:creationId xmlns:a16="http://schemas.microsoft.com/office/drawing/2014/main" id="{00000000-0008-0000-0B00-00002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0" name="Picture 1070">
          <a:extLst>
            <a:ext uri="{FF2B5EF4-FFF2-40B4-BE49-F238E27FC236}">
              <a16:creationId xmlns:a16="http://schemas.microsoft.com/office/drawing/2014/main" id="{00000000-0008-0000-0B00-00002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1" name="Picture 1071">
          <a:extLst>
            <a:ext uri="{FF2B5EF4-FFF2-40B4-BE49-F238E27FC236}">
              <a16:creationId xmlns:a16="http://schemas.microsoft.com/office/drawing/2014/main" id="{00000000-0008-0000-0B00-00002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2" name="Picture 1072">
          <a:extLst>
            <a:ext uri="{FF2B5EF4-FFF2-40B4-BE49-F238E27FC236}">
              <a16:creationId xmlns:a16="http://schemas.microsoft.com/office/drawing/2014/main" id="{00000000-0008-0000-0B00-00003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3" name="Picture 1073">
          <a:extLst>
            <a:ext uri="{FF2B5EF4-FFF2-40B4-BE49-F238E27FC236}">
              <a16:creationId xmlns:a16="http://schemas.microsoft.com/office/drawing/2014/main" id="{00000000-0008-0000-0B00-00003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4" name="Picture 1074">
          <a:extLst>
            <a:ext uri="{FF2B5EF4-FFF2-40B4-BE49-F238E27FC236}">
              <a16:creationId xmlns:a16="http://schemas.microsoft.com/office/drawing/2014/main" id="{00000000-0008-0000-0B00-00003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5" name="Picture 1075">
          <a:extLst>
            <a:ext uri="{FF2B5EF4-FFF2-40B4-BE49-F238E27FC236}">
              <a16:creationId xmlns:a16="http://schemas.microsoft.com/office/drawing/2014/main" id="{00000000-0008-0000-0B00-00003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6" name="Picture 1076">
          <a:extLst>
            <a:ext uri="{FF2B5EF4-FFF2-40B4-BE49-F238E27FC236}">
              <a16:creationId xmlns:a16="http://schemas.microsoft.com/office/drawing/2014/main" id="{00000000-0008-0000-0B00-00003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7" name="Picture 1077">
          <a:extLst>
            <a:ext uri="{FF2B5EF4-FFF2-40B4-BE49-F238E27FC236}">
              <a16:creationId xmlns:a16="http://schemas.microsoft.com/office/drawing/2014/main" id="{00000000-0008-0000-0B00-00003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8" name="Picture 1078">
          <a:extLst>
            <a:ext uri="{FF2B5EF4-FFF2-40B4-BE49-F238E27FC236}">
              <a16:creationId xmlns:a16="http://schemas.microsoft.com/office/drawing/2014/main" id="{00000000-0008-0000-0B00-00003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9" name="Picture 1079">
          <a:extLst>
            <a:ext uri="{FF2B5EF4-FFF2-40B4-BE49-F238E27FC236}">
              <a16:creationId xmlns:a16="http://schemas.microsoft.com/office/drawing/2014/main" id="{00000000-0008-0000-0B00-00003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0" name="Picture 1080">
          <a:extLst>
            <a:ext uri="{FF2B5EF4-FFF2-40B4-BE49-F238E27FC236}">
              <a16:creationId xmlns:a16="http://schemas.microsoft.com/office/drawing/2014/main" id="{00000000-0008-0000-0B00-00003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1" name="Picture 1081">
          <a:extLst>
            <a:ext uri="{FF2B5EF4-FFF2-40B4-BE49-F238E27FC236}">
              <a16:creationId xmlns:a16="http://schemas.microsoft.com/office/drawing/2014/main" id="{00000000-0008-0000-0B00-00003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2" name="Picture 1082">
          <a:extLst>
            <a:ext uri="{FF2B5EF4-FFF2-40B4-BE49-F238E27FC236}">
              <a16:creationId xmlns:a16="http://schemas.microsoft.com/office/drawing/2014/main" id="{00000000-0008-0000-0B00-00003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3" name="Picture 1083">
          <a:extLst>
            <a:ext uri="{FF2B5EF4-FFF2-40B4-BE49-F238E27FC236}">
              <a16:creationId xmlns:a16="http://schemas.microsoft.com/office/drawing/2014/main" id="{00000000-0008-0000-0B00-00003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4" name="Picture 1084">
          <a:extLst>
            <a:ext uri="{FF2B5EF4-FFF2-40B4-BE49-F238E27FC236}">
              <a16:creationId xmlns:a16="http://schemas.microsoft.com/office/drawing/2014/main" id="{00000000-0008-0000-0B00-00003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5" name="Picture 1085">
          <a:extLst>
            <a:ext uri="{FF2B5EF4-FFF2-40B4-BE49-F238E27FC236}">
              <a16:creationId xmlns:a16="http://schemas.microsoft.com/office/drawing/2014/main" id="{00000000-0008-0000-0B00-00003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6" name="Picture 1086">
          <a:extLst>
            <a:ext uri="{FF2B5EF4-FFF2-40B4-BE49-F238E27FC236}">
              <a16:creationId xmlns:a16="http://schemas.microsoft.com/office/drawing/2014/main" id="{00000000-0008-0000-0B00-00003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7" name="Picture 1087">
          <a:extLst>
            <a:ext uri="{FF2B5EF4-FFF2-40B4-BE49-F238E27FC236}">
              <a16:creationId xmlns:a16="http://schemas.microsoft.com/office/drawing/2014/main" id="{00000000-0008-0000-0B00-00003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8" name="Picture 1088">
          <a:extLst>
            <a:ext uri="{FF2B5EF4-FFF2-40B4-BE49-F238E27FC236}">
              <a16:creationId xmlns:a16="http://schemas.microsoft.com/office/drawing/2014/main" id="{00000000-0008-0000-0B00-00004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9" name="Picture 1089">
          <a:extLst>
            <a:ext uri="{FF2B5EF4-FFF2-40B4-BE49-F238E27FC236}">
              <a16:creationId xmlns:a16="http://schemas.microsoft.com/office/drawing/2014/main" id="{00000000-0008-0000-0B00-00004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0" name="Picture 1090">
          <a:extLst>
            <a:ext uri="{FF2B5EF4-FFF2-40B4-BE49-F238E27FC236}">
              <a16:creationId xmlns:a16="http://schemas.microsoft.com/office/drawing/2014/main" id="{00000000-0008-0000-0B00-00004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1" name="Picture 1091">
          <a:extLst>
            <a:ext uri="{FF2B5EF4-FFF2-40B4-BE49-F238E27FC236}">
              <a16:creationId xmlns:a16="http://schemas.microsoft.com/office/drawing/2014/main" id="{00000000-0008-0000-0B00-00004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2" name="Picture 1092">
          <a:extLst>
            <a:ext uri="{FF2B5EF4-FFF2-40B4-BE49-F238E27FC236}">
              <a16:creationId xmlns:a16="http://schemas.microsoft.com/office/drawing/2014/main" id="{00000000-0008-0000-0B00-00004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3" name="Picture 1093">
          <a:extLst>
            <a:ext uri="{FF2B5EF4-FFF2-40B4-BE49-F238E27FC236}">
              <a16:creationId xmlns:a16="http://schemas.microsoft.com/office/drawing/2014/main" id="{00000000-0008-0000-0B00-00004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4" name="Picture 1094">
          <a:extLst>
            <a:ext uri="{FF2B5EF4-FFF2-40B4-BE49-F238E27FC236}">
              <a16:creationId xmlns:a16="http://schemas.microsoft.com/office/drawing/2014/main" id="{00000000-0008-0000-0B00-00004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5" name="Picture 1095">
          <a:extLst>
            <a:ext uri="{FF2B5EF4-FFF2-40B4-BE49-F238E27FC236}">
              <a16:creationId xmlns:a16="http://schemas.microsoft.com/office/drawing/2014/main" id="{00000000-0008-0000-0B00-00004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6" name="Picture 1096">
          <a:extLst>
            <a:ext uri="{FF2B5EF4-FFF2-40B4-BE49-F238E27FC236}">
              <a16:creationId xmlns:a16="http://schemas.microsoft.com/office/drawing/2014/main" id="{00000000-0008-0000-0B00-00004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7" name="Picture 1097">
          <a:extLst>
            <a:ext uri="{FF2B5EF4-FFF2-40B4-BE49-F238E27FC236}">
              <a16:creationId xmlns:a16="http://schemas.microsoft.com/office/drawing/2014/main" id="{00000000-0008-0000-0B00-00004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8" name="Picture 1098">
          <a:extLst>
            <a:ext uri="{FF2B5EF4-FFF2-40B4-BE49-F238E27FC236}">
              <a16:creationId xmlns:a16="http://schemas.microsoft.com/office/drawing/2014/main" id="{00000000-0008-0000-0B00-00004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9" name="Picture 1099">
          <a:extLst>
            <a:ext uri="{FF2B5EF4-FFF2-40B4-BE49-F238E27FC236}">
              <a16:creationId xmlns:a16="http://schemas.microsoft.com/office/drawing/2014/main" id="{00000000-0008-0000-0B00-00004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0" name="Picture 1100">
          <a:extLst>
            <a:ext uri="{FF2B5EF4-FFF2-40B4-BE49-F238E27FC236}">
              <a16:creationId xmlns:a16="http://schemas.microsoft.com/office/drawing/2014/main" id="{00000000-0008-0000-0B00-00004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1" name="Picture 1101">
          <a:extLst>
            <a:ext uri="{FF2B5EF4-FFF2-40B4-BE49-F238E27FC236}">
              <a16:creationId xmlns:a16="http://schemas.microsoft.com/office/drawing/2014/main" id="{00000000-0008-0000-0B00-00004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2" name="Picture 1102">
          <a:extLst>
            <a:ext uri="{FF2B5EF4-FFF2-40B4-BE49-F238E27FC236}">
              <a16:creationId xmlns:a16="http://schemas.microsoft.com/office/drawing/2014/main" id="{00000000-0008-0000-0B00-00004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3" name="Picture 1103">
          <a:extLst>
            <a:ext uri="{FF2B5EF4-FFF2-40B4-BE49-F238E27FC236}">
              <a16:creationId xmlns:a16="http://schemas.microsoft.com/office/drawing/2014/main" id="{00000000-0008-0000-0B00-00004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4" name="Picture 1104">
          <a:extLst>
            <a:ext uri="{FF2B5EF4-FFF2-40B4-BE49-F238E27FC236}">
              <a16:creationId xmlns:a16="http://schemas.microsoft.com/office/drawing/2014/main" id="{00000000-0008-0000-0B00-00005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5" name="Picture 1105">
          <a:extLst>
            <a:ext uri="{FF2B5EF4-FFF2-40B4-BE49-F238E27FC236}">
              <a16:creationId xmlns:a16="http://schemas.microsoft.com/office/drawing/2014/main" id="{00000000-0008-0000-0B00-00005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6" name="Picture 1106">
          <a:extLst>
            <a:ext uri="{FF2B5EF4-FFF2-40B4-BE49-F238E27FC236}">
              <a16:creationId xmlns:a16="http://schemas.microsoft.com/office/drawing/2014/main" id="{00000000-0008-0000-0B00-00005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7" name="Picture 1107">
          <a:extLst>
            <a:ext uri="{FF2B5EF4-FFF2-40B4-BE49-F238E27FC236}">
              <a16:creationId xmlns:a16="http://schemas.microsoft.com/office/drawing/2014/main" id="{00000000-0008-0000-0B00-00005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8" name="Picture 1108">
          <a:extLst>
            <a:ext uri="{FF2B5EF4-FFF2-40B4-BE49-F238E27FC236}">
              <a16:creationId xmlns:a16="http://schemas.microsoft.com/office/drawing/2014/main" id="{00000000-0008-0000-0B00-00005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9" name="Picture 1109">
          <a:extLst>
            <a:ext uri="{FF2B5EF4-FFF2-40B4-BE49-F238E27FC236}">
              <a16:creationId xmlns:a16="http://schemas.microsoft.com/office/drawing/2014/main" id="{00000000-0008-0000-0B00-00005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0" name="Picture 1110">
          <a:extLst>
            <a:ext uri="{FF2B5EF4-FFF2-40B4-BE49-F238E27FC236}">
              <a16:creationId xmlns:a16="http://schemas.microsoft.com/office/drawing/2014/main" id="{00000000-0008-0000-0B00-00005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1" name="Picture 1111">
          <a:extLst>
            <a:ext uri="{FF2B5EF4-FFF2-40B4-BE49-F238E27FC236}">
              <a16:creationId xmlns:a16="http://schemas.microsoft.com/office/drawing/2014/main" id="{00000000-0008-0000-0B00-00005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2" name="Picture 1112">
          <a:extLst>
            <a:ext uri="{FF2B5EF4-FFF2-40B4-BE49-F238E27FC236}">
              <a16:creationId xmlns:a16="http://schemas.microsoft.com/office/drawing/2014/main" id="{00000000-0008-0000-0B00-00005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3" name="Picture 1113">
          <a:extLst>
            <a:ext uri="{FF2B5EF4-FFF2-40B4-BE49-F238E27FC236}">
              <a16:creationId xmlns:a16="http://schemas.microsoft.com/office/drawing/2014/main" id="{00000000-0008-0000-0B00-00005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4" name="Picture 1114">
          <a:extLst>
            <a:ext uri="{FF2B5EF4-FFF2-40B4-BE49-F238E27FC236}">
              <a16:creationId xmlns:a16="http://schemas.microsoft.com/office/drawing/2014/main" id="{00000000-0008-0000-0B00-00005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5" name="Picture 1115">
          <a:extLst>
            <a:ext uri="{FF2B5EF4-FFF2-40B4-BE49-F238E27FC236}">
              <a16:creationId xmlns:a16="http://schemas.microsoft.com/office/drawing/2014/main" id="{00000000-0008-0000-0B00-00005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6" name="Picture 1116">
          <a:extLst>
            <a:ext uri="{FF2B5EF4-FFF2-40B4-BE49-F238E27FC236}">
              <a16:creationId xmlns:a16="http://schemas.microsoft.com/office/drawing/2014/main" id="{00000000-0008-0000-0B00-00005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7" name="Picture 1117">
          <a:extLst>
            <a:ext uri="{FF2B5EF4-FFF2-40B4-BE49-F238E27FC236}">
              <a16:creationId xmlns:a16="http://schemas.microsoft.com/office/drawing/2014/main" id="{00000000-0008-0000-0B00-00005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8" name="Picture 1118">
          <a:extLst>
            <a:ext uri="{FF2B5EF4-FFF2-40B4-BE49-F238E27FC236}">
              <a16:creationId xmlns:a16="http://schemas.microsoft.com/office/drawing/2014/main" id="{00000000-0008-0000-0B00-00005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9" name="Picture 1119">
          <a:extLst>
            <a:ext uri="{FF2B5EF4-FFF2-40B4-BE49-F238E27FC236}">
              <a16:creationId xmlns:a16="http://schemas.microsoft.com/office/drawing/2014/main" id="{00000000-0008-0000-0B00-00005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0" name="Picture 1120">
          <a:extLst>
            <a:ext uri="{FF2B5EF4-FFF2-40B4-BE49-F238E27FC236}">
              <a16:creationId xmlns:a16="http://schemas.microsoft.com/office/drawing/2014/main" id="{00000000-0008-0000-0B00-00006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1" name="Picture 1121">
          <a:extLst>
            <a:ext uri="{FF2B5EF4-FFF2-40B4-BE49-F238E27FC236}">
              <a16:creationId xmlns:a16="http://schemas.microsoft.com/office/drawing/2014/main" id="{00000000-0008-0000-0B00-00006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2" name="Picture 1122">
          <a:extLst>
            <a:ext uri="{FF2B5EF4-FFF2-40B4-BE49-F238E27FC236}">
              <a16:creationId xmlns:a16="http://schemas.microsoft.com/office/drawing/2014/main" id="{00000000-0008-0000-0B00-00006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3" name="Picture 1123">
          <a:extLst>
            <a:ext uri="{FF2B5EF4-FFF2-40B4-BE49-F238E27FC236}">
              <a16:creationId xmlns:a16="http://schemas.microsoft.com/office/drawing/2014/main" id="{00000000-0008-0000-0B00-00006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4" name="Picture 1124">
          <a:extLst>
            <a:ext uri="{FF2B5EF4-FFF2-40B4-BE49-F238E27FC236}">
              <a16:creationId xmlns:a16="http://schemas.microsoft.com/office/drawing/2014/main" id="{00000000-0008-0000-0B00-00006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5" name="Picture 1125">
          <a:extLst>
            <a:ext uri="{FF2B5EF4-FFF2-40B4-BE49-F238E27FC236}">
              <a16:creationId xmlns:a16="http://schemas.microsoft.com/office/drawing/2014/main" id="{00000000-0008-0000-0B00-00006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6" name="Picture 1126">
          <a:extLst>
            <a:ext uri="{FF2B5EF4-FFF2-40B4-BE49-F238E27FC236}">
              <a16:creationId xmlns:a16="http://schemas.microsoft.com/office/drawing/2014/main" id="{00000000-0008-0000-0B00-00006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7" name="Picture 1127">
          <a:extLst>
            <a:ext uri="{FF2B5EF4-FFF2-40B4-BE49-F238E27FC236}">
              <a16:creationId xmlns:a16="http://schemas.microsoft.com/office/drawing/2014/main" id="{00000000-0008-0000-0B00-00006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8" name="Picture 1128">
          <a:extLst>
            <a:ext uri="{FF2B5EF4-FFF2-40B4-BE49-F238E27FC236}">
              <a16:creationId xmlns:a16="http://schemas.microsoft.com/office/drawing/2014/main" id="{00000000-0008-0000-0B00-00006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9" name="Picture 1129">
          <a:extLst>
            <a:ext uri="{FF2B5EF4-FFF2-40B4-BE49-F238E27FC236}">
              <a16:creationId xmlns:a16="http://schemas.microsoft.com/office/drawing/2014/main" id="{00000000-0008-0000-0B00-00006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0" name="Picture 1130">
          <a:extLst>
            <a:ext uri="{FF2B5EF4-FFF2-40B4-BE49-F238E27FC236}">
              <a16:creationId xmlns:a16="http://schemas.microsoft.com/office/drawing/2014/main" id="{00000000-0008-0000-0B00-00006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1" name="Picture 1131">
          <a:extLst>
            <a:ext uri="{FF2B5EF4-FFF2-40B4-BE49-F238E27FC236}">
              <a16:creationId xmlns:a16="http://schemas.microsoft.com/office/drawing/2014/main" id="{00000000-0008-0000-0B00-00006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2" name="Picture 1132">
          <a:extLst>
            <a:ext uri="{FF2B5EF4-FFF2-40B4-BE49-F238E27FC236}">
              <a16:creationId xmlns:a16="http://schemas.microsoft.com/office/drawing/2014/main" id="{00000000-0008-0000-0B00-00006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3" name="Picture 1133">
          <a:extLst>
            <a:ext uri="{FF2B5EF4-FFF2-40B4-BE49-F238E27FC236}">
              <a16:creationId xmlns:a16="http://schemas.microsoft.com/office/drawing/2014/main" id="{00000000-0008-0000-0B00-00006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4" name="Picture 1134">
          <a:extLst>
            <a:ext uri="{FF2B5EF4-FFF2-40B4-BE49-F238E27FC236}">
              <a16:creationId xmlns:a16="http://schemas.microsoft.com/office/drawing/2014/main" id="{00000000-0008-0000-0B00-00006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5" name="Picture 1135">
          <a:extLst>
            <a:ext uri="{FF2B5EF4-FFF2-40B4-BE49-F238E27FC236}">
              <a16:creationId xmlns:a16="http://schemas.microsoft.com/office/drawing/2014/main" id="{00000000-0008-0000-0B00-00006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6" name="Picture 1136">
          <a:extLst>
            <a:ext uri="{FF2B5EF4-FFF2-40B4-BE49-F238E27FC236}">
              <a16:creationId xmlns:a16="http://schemas.microsoft.com/office/drawing/2014/main" id="{00000000-0008-0000-0B00-00007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7" name="Picture 1137">
          <a:extLst>
            <a:ext uri="{FF2B5EF4-FFF2-40B4-BE49-F238E27FC236}">
              <a16:creationId xmlns:a16="http://schemas.microsoft.com/office/drawing/2014/main" id="{00000000-0008-0000-0B00-00007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8" name="Picture 1138">
          <a:extLst>
            <a:ext uri="{FF2B5EF4-FFF2-40B4-BE49-F238E27FC236}">
              <a16:creationId xmlns:a16="http://schemas.microsoft.com/office/drawing/2014/main" id="{00000000-0008-0000-0B00-00007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9" name="Picture 1139">
          <a:extLst>
            <a:ext uri="{FF2B5EF4-FFF2-40B4-BE49-F238E27FC236}">
              <a16:creationId xmlns:a16="http://schemas.microsoft.com/office/drawing/2014/main" id="{00000000-0008-0000-0B00-00007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0" name="Picture 1140">
          <a:extLst>
            <a:ext uri="{FF2B5EF4-FFF2-40B4-BE49-F238E27FC236}">
              <a16:creationId xmlns:a16="http://schemas.microsoft.com/office/drawing/2014/main" id="{00000000-0008-0000-0B00-00007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1" name="Picture 1141">
          <a:extLst>
            <a:ext uri="{FF2B5EF4-FFF2-40B4-BE49-F238E27FC236}">
              <a16:creationId xmlns:a16="http://schemas.microsoft.com/office/drawing/2014/main" id="{00000000-0008-0000-0B00-00007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2" name="Picture 1142">
          <a:extLst>
            <a:ext uri="{FF2B5EF4-FFF2-40B4-BE49-F238E27FC236}">
              <a16:creationId xmlns:a16="http://schemas.microsoft.com/office/drawing/2014/main" id="{00000000-0008-0000-0B00-00007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3" name="Picture 1143">
          <a:extLst>
            <a:ext uri="{FF2B5EF4-FFF2-40B4-BE49-F238E27FC236}">
              <a16:creationId xmlns:a16="http://schemas.microsoft.com/office/drawing/2014/main" id="{00000000-0008-0000-0B00-00007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4" name="Picture 1144">
          <a:extLst>
            <a:ext uri="{FF2B5EF4-FFF2-40B4-BE49-F238E27FC236}">
              <a16:creationId xmlns:a16="http://schemas.microsoft.com/office/drawing/2014/main" id="{00000000-0008-0000-0B00-00007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5" name="Picture 1145">
          <a:extLst>
            <a:ext uri="{FF2B5EF4-FFF2-40B4-BE49-F238E27FC236}">
              <a16:creationId xmlns:a16="http://schemas.microsoft.com/office/drawing/2014/main" id="{00000000-0008-0000-0B00-00007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6" name="Picture 1146">
          <a:extLst>
            <a:ext uri="{FF2B5EF4-FFF2-40B4-BE49-F238E27FC236}">
              <a16:creationId xmlns:a16="http://schemas.microsoft.com/office/drawing/2014/main" id="{00000000-0008-0000-0B00-00007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7" name="Picture 1147">
          <a:extLst>
            <a:ext uri="{FF2B5EF4-FFF2-40B4-BE49-F238E27FC236}">
              <a16:creationId xmlns:a16="http://schemas.microsoft.com/office/drawing/2014/main" id="{00000000-0008-0000-0B00-00007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8" name="Picture 1148">
          <a:extLst>
            <a:ext uri="{FF2B5EF4-FFF2-40B4-BE49-F238E27FC236}">
              <a16:creationId xmlns:a16="http://schemas.microsoft.com/office/drawing/2014/main" id="{00000000-0008-0000-0B00-00007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9" name="Picture 1149">
          <a:extLst>
            <a:ext uri="{FF2B5EF4-FFF2-40B4-BE49-F238E27FC236}">
              <a16:creationId xmlns:a16="http://schemas.microsoft.com/office/drawing/2014/main" id="{00000000-0008-0000-0B00-00007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0" name="Picture 1150">
          <a:extLst>
            <a:ext uri="{FF2B5EF4-FFF2-40B4-BE49-F238E27FC236}">
              <a16:creationId xmlns:a16="http://schemas.microsoft.com/office/drawing/2014/main" id="{00000000-0008-0000-0B00-00007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1" name="Picture 1151">
          <a:extLst>
            <a:ext uri="{FF2B5EF4-FFF2-40B4-BE49-F238E27FC236}">
              <a16:creationId xmlns:a16="http://schemas.microsoft.com/office/drawing/2014/main" id="{00000000-0008-0000-0B00-00007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2" name="Picture 1152">
          <a:extLst>
            <a:ext uri="{FF2B5EF4-FFF2-40B4-BE49-F238E27FC236}">
              <a16:creationId xmlns:a16="http://schemas.microsoft.com/office/drawing/2014/main" id="{00000000-0008-0000-0B00-00008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3" name="Picture 1153">
          <a:extLst>
            <a:ext uri="{FF2B5EF4-FFF2-40B4-BE49-F238E27FC236}">
              <a16:creationId xmlns:a16="http://schemas.microsoft.com/office/drawing/2014/main" id="{00000000-0008-0000-0B00-00008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4" name="Picture 1154">
          <a:extLst>
            <a:ext uri="{FF2B5EF4-FFF2-40B4-BE49-F238E27FC236}">
              <a16:creationId xmlns:a16="http://schemas.microsoft.com/office/drawing/2014/main" id="{00000000-0008-0000-0B00-00008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5" name="Picture 1155">
          <a:extLst>
            <a:ext uri="{FF2B5EF4-FFF2-40B4-BE49-F238E27FC236}">
              <a16:creationId xmlns:a16="http://schemas.microsoft.com/office/drawing/2014/main" id="{00000000-0008-0000-0B00-00008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6" name="Picture 1156">
          <a:extLst>
            <a:ext uri="{FF2B5EF4-FFF2-40B4-BE49-F238E27FC236}">
              <a16:creationId xmlns:a16="http://schemas.microsoft.com/office/drawing/2014/main" id="{00000000-0008-0000-0B00-00008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7" name="Picture 1157">
          <a:extLst>
            <a:ext uri="{FF2B5EF4-FFF2-40B4-BE49-F238E27FC236}">
              <a16:creationId xmlns:a16="http://schemas.microsoft.com/office/drawing/2014/main" id="{00000000-0008-0000-0B00-00008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8" name="Picture 1158">
          <a:extLst>
            <a:ext uri="{FF2B5EF4-FFF2-40B4-BE49-F238E27FC236}">
              <a16:creationId xmlns:a16="http://schemas.microsoft.com/office/drawing/2014/main" id="{00000000-0008-0000-0B00-00008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9" name="Picture 1159">
          <a:extLst>
            <a:ext uri="{FF2B5EF4-FFF2-40B4-BE49-F238E27FC236}">
              <a16:creationId xmlns:a16="http://schemas.microsoft.com/office/drawing/2014/main" id="{00000000-0008-0000-0B00-00008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0" name="Picture 1160">
          <a:extLst>
            <a:ext uri="{FF2B5EF4-FFF2-40B4-BE49-F238E27FC236}">
              <a16:creationId xmlns:a16="http://schemas.microsoft.com/office/drawing/2014/main" id="{00000000-0008-0000-0B00-00008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1" name="Picture 1161">
          <a:extLst>
            <a:ext uri="{FF2B5EF4-FFF2-40B4-BE49-F238E27FC236}">
              <a16:creationId xmlns:a16="http://schemas.microsoft.com/office/drawing/2014/main" id="{00000000-0008-0000-0B00-00008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2" name="Picture 1162">
          <a:extLst>
            <a:ext uri="{FF2B5EF4-FFF2-40B4-BE49-F238E27FC236}">
              <a16:creationId xmlns:a16="http://schemas.microsoft.com/office/drawing/2014/main" id="{00000000-0008-0000-0B00-00008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3" name="Picture 1163">
          <a:extLst>
            <a:ext uri="{FF2B5EF4-FFF2-40B4-BE49-F238E27FC236}">
              <a16:creationId xmlns:a16="http://schemas.microsoft.com/office/drawing/2014/main" id="{00000000-0008-0000-0B00-00008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4" name="Picture 1164">
          <a:extLst>
            <a:ext uri="{FF2B5EF4-FFF2-40B4-BE49-F238E27FC236}">
              <a16:creationId xmlns:a16="http://schemas.microsoft.com/office/drawing/2014/main" id="{00000000-0008-0000-0B00-00008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5" name="Picture 1165">
          <a:extLst>
            <a:ext uri="{FF2B5EF4-FFF2-40B4-BE49-F238E27FC236}">
              <a16:creationId xmlns:a16="http://schemas.microsoft.com/office/drawing/2014/main" id="{00000000-0008-0000-0B00-00008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6" name="Picture 1166">
          <a:extLst>
            <a:ext uri="{FF2B5EF4-FFF2-40B4-BE49-F238E27FC236}">
              <a16:creationId xmlns:a16="http://schemas.microsoft.com/office/drawing/2014/main" id="{00000000-0008-0000-0B00-00008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7" name="Picture 1167">
          <a:extLst>
            <a:ext uri="{FF2B5EF4-FFF2-40B4-BE49-F238E27FC236}">
              <a16:creationId xmlns:a16="http://schemas.microsoft.com/office/drawing/2014/main" id="{00000000-0008-0000-0B00-00008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8" name="Picture 1168">
          <a:extLst>
            <a:ext uri="{FF2B5EF4-FFF2-40B4-BE49-F238E27FC236}">
              <a16:creationId xmlns:a16="http://schemas.microsoft.com/office/drawing/2014/main" id="{00000000-0008-0000-0B00-00009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9" name="Picture 1169">
          <a:extLst>
            <a:ext uri="{FF2B5EF4-FFF2-40B4-BE49-F238E27FC236}">
              <a16:creationId xmlns:a16="http://schemas.microsoft.com/office/drawing/2014/main" id="{00000000-0008-0000-0B00-00009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0" name="Picture 1170">
          <a:extLst>
            <a:ext uri="{FF2B5EF4-FFF2-40B4-BE49-F238E27FC236}">
              <a16:creationId xmlns:a16="http://schemas.microsoft.com/office/drawing/2014/main" id="{00000000-0008-0000-0B00-00009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1" name="Picture 1171">
          <a:extLst>
            <a:ext uri="{FF2B5EF4-FFF2-40B4-BE49-F238E27FC236}">
              <a16:creationId xmlns:a16="http://schemas.microsoft.com/office/drawing/2014/main" id="{00000000-0008-0000-0B00-00009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2" name="Picture 1172">
          <a:extLst>
            <a:ext uri="{FF2B5EF4-FFF2-40B4-BE49-F238E27FC236}">
              <a16:creationId xmlns:a16="http://schemas.microsoft.com/office/drawing/2014/main" id="{00000000-0008-0000-0B00-00009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3" name="Picture 1173">
          <a:extLst>
            <a:ext uri="{FF2B5EF4-FFF2-40B4-BE49-F238E27FC236}">
              <a16:creationId xmlns:a16="http://schemas.microsoft.com/office/drawing/2014/main" id="{00000000-0008-0000-0B00-00009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4" name="Picture 1174">
          <a:extLst>
            <a:ext uri="{FF2B5EF4-FFF2-40B4-BE49-F238E27FC236}">
              <a16:creationId xmlns:a16="http://schemas.microsoft.com/office/drawing/2014/main" id="{00000000-0008-0000-0B00-00009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5" name="Picture 1175">
          <a:extLst>
            <a:ext uri="{FF2B5EF4-FFF2-40B4-BE49-F238E27FC236}">
              <a16:creationId xmlns:a16="http://schemas.microsoft.com/office/drawing/2014/main" id="{00000000-0008-0000-0B00-00009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6" name="Picture 1176">
          <a:extLst>
            <a:ext uri="{FF2B5EF4-FFF2-40B4-BE49-F238E27FC236}">
              <a16:creationId xmlns:a16="http://schemas.microsoft.com/office/drawing/2014/main" id="{00000000-0008-0000-0B00-00009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7" name="Picture 1177">
          <a:extLst>
            <a:ext uri="{FF2B5EF4-FFF2-40B4-BE49-F238E27FC236}">
              <a16:creationId xmlns:a16="http://schemas.microsoft.com/office/drawing/2014/main" id="{00000000-0008-0000-0B00-00009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8" name="Picture 1178">
          <a:extLst>
            <a:ext uri="{FF2B5EF4-FFF2-40B4-BE49-F238E27FC236}">
              <a16:creationId xmlns:a16="http://schemas.microsoft.com/office/drawing/2014/main" id="{00000000-0008-0000-0B00-00009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9" name="Picture 1179">
          <a:extLst>
            <a:ext uri="{FF2B5EF4-FFF2-40B4-BE49-F238E27FC236}">
              <a16:creationId xmlns:a16="http://schemas.microsoft.com/office/drawing/2014/main" id="{00000000-0008-0000-0B00-00009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0" name="Picture 1180">
          <a:extLst>
            <a:ext uri="{FF2B5EF4-FFF2-40B4-BE49-F238E27FC236}">
              <a16:creationId xmlns:a16="http://schemas.microsoft.com/office/drawing/2014/main" id="{00000000-0008-0000-0B00-00009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1" name="Picture 1181">
          <a:extLst>
            <a:ext uri="{FF2B5EF4-FFF2-40B4-BE49-F238E27FC236}">
              <a16:creationId xmlns:a16="http://schemas.microsoft.com/office/drawing/2014/main" id="{00000000-0008-0000-0B00-00009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2" name="Picture 1182">
          <a:extLst>
            <a:ext uri="{FF2B5EF4-FFF2-40B4-BE49-F238E27FC236}">
              <a16:creationId xmlns:a16="http://schemas.microsoft.com/office/drawing/2014/main" id="{00000000-0008-0000-0B00-00009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3" name="Picture 1183">
          <a:extLst>
            <a:ext uri="{FF2B5EF4-FFF2-40B4-BE49-F238E27FC236}">
              <a16:creationId xmlns:a16="http://schemas.microsoft.com/office/drawing/2014/main" id="{00000000-0008-0000-0B00-00009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4" name="Picture 1184">
          <a:extLst>
            <a:ext uri="{FF2B5EF4-FFF2-40B4-BE49-F238E27FC236}">
              <a16:creationId xmlns:a16="http://schemas.microsoft.com/office/drawing/2014/main" id="{00000000-0008-0000-0B00-0000A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5" name="Picture 1185">
          <a:extLst>
            <a:ext uri="{FF2B5EF4-FFF2-40B4-BE49-F238E27FC236}">
              <a16:creationId xmlns:a16="http://schemas.microsoft.com/office/drawing/2014/main" id="{00000000-0008-0000-0B00-0000A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6" name="Picture 1186">
          <a:extLst>
            <a:ext uri="{FF2B5EF4-FFF2-40B4-BE49-F238E27FC236}">
              <a16:creationId xmlns:a16="http://schemas.microsoft.com/office/drawing/2014/main" id="{00000000-0008-0000-0B00-0000A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7" name="Picture 1187">
          <a:extLst>
            <a:ext uri="{FF2B5EF4-FFF2-40B4-BE49-F238E27FC236}">
              <a16:creationId xmlns:a16="http://schemas.microsoft.com/office/drawing/2014/main" id="{00000000-0008-0000-0B00-0000A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8" name="Picture 1188">
          <a:extLst>
            <a:ext uri="{FF2B5EF4-FFF2-40B4-BE49-F238E27FC236}">
              <a16:creationId xmlns:a16="http://schemas.microsoft.com/office/drawing/2014/main" id="{00000000-0008-0000-0B00-0000A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9" name="Picture 1189">
          <a:extLst>
            <a:ext uri="{FF2B5EF4-FFF2-40B4-BE49-F238E27FC236}">
              <a16:creationId xmlns:a16="http://schemas.microsoft.com/office/drawing/2014/main" id="{00000000-0008-0000-0B00-0000A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0" name="Picture 1190">
          <a:extLst>
            <a:ext uri="{FF2B5EF4-FFF2-40B4-BE49-F238E27FC236}">
              <a16:creationId xmlns:a16="http://schemas.microsoft.com/office/drawing/2014/main" id="{00000000-0008-0000-0B00-0000A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1" name="Picture 1191">
          <a:extLst>
            <a:ext uri="{FF2B5EF4-FFF2-40B4-BE49-F238E27FC236}">
              <a16:creationId xmlns:a16="http://schemas.microsoft.com/office/drawing/2014/main" id="{00000000-0008-0000-0B00-0000A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2" name="Picture 1192">
          <a:extLst>
            <a:ext uri="{FF2B5EF4-FFF2-40B4-BE49-F238E27FC236}">
              <a16:creationId xmlns:a16="http://schemas.microsoft.com/office/drawing/2014/main" id="{00000000-0008-0000-0B00-0000A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3" name="Picture 1193">
          <a:extLst>
            <a:ext uri="{FF2B5EF4-FFF2-40B4-BE49-F238E27FC236}">
              <a16:creationId xmlns:a16="http://schemas.microsoft.com/office/drawing/2014/main" id="{00000000-0008-0000-0B00-0000A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4" name="Picture 1194">
          <a:extLst>
            <a:ext uri="{FF2B5EF4-FFF2-40B4-BE49-F238E27FC236}">
              <a16:creationId xmlns:a16="http://schemas.microsoft.com/office/drawing/2014/main" id="{00000000-0008-0000-0B00-0000A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5" name="Picture 1195">
          <a:extLst>
            <a:ext uri="{FF2B5EF4-FFF2-40B4-BE49-F238E27FC236}">
              <a16:creationId xmlns:a16="http://schemas.microsoft.com/office/drawing/2014/main" id="{00000000-0008-0000-0B00-0000A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6" name="Picture 1196">
          <a:extLst>
            <a:ext uri="{FF2B5EF4-FFF2-40B4-BE49-F238E27FC236}">
              <a16:creationId xmlns:a16="http://schemas.microsoft.com/office/drawing/2014/main" id="{00000000-0008-0000-0B00-0000A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7" name="Picture 1197">
          <a:extLst>
            <a:ext uri="{FF2B5EF4-FFF2-40B4-BE49-F238E27FC236}">
              <a16:creationId xmlns:a16="http://schemas.microsoft.com/office/drawing/2014/main" id="{00000000-0008-0000-0B00-0000A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8" name="Picture 1198">
          <a:extLst>
            <a:ext uri="{FF2B5EF4-FFF2-40B4-BE49-F238E27FC236}">
              <a16:creationId xmlns:a16="http://schemas.microsoft.com/office/drawing/2014/main" id="{00000000-0008-0000-0B00-0000A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9" name="Picture 1199">
          <a:extLst>
            <a:ext uri="{FF2B5EF4-FFF2-40B4-BE49-F238E27FC236}">
              <a16:creationId xmlns:a16="http://schemas.microsoft.com/office/drawing/2014/main" id="{00000000-0008-0000-0B00-0000A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0" name="Picture 1200">
          <a:extLst>
            <a:ext uri="{FF2B5EF4-FFF2-40B4-BE49-F238E27FC236}">
              <a16:creationId xmlns:a16="http://schemas.microsoft.com/office/drawing/2014/main" id="{00000000-0008-0000-0B00-0000B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1" name="Picture 1201">
          <a:extLst>
            <a:ext uri="{FF2B5EF4-FFF2-40B4-BE49-F238E27FC236}">
              <a16:creationId xmlns:a16="http://schemas.microsoft.com/office/drawing/2014/main" id="{00000000-0008-0000-0B00-0000B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2" name="Picture 1202">
          <a:extLst>
            <a:ext uri="{FF2B5EF4-FFF2-40B4-BE49-F238E27FC236}">
              <a16:creationId xmlns:a16="http://schemas.microsoft.com/office/drawing/2014/main" id="{00000000-0008-0000-0B00-0000B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3" name="Picture 1203">
          <a:extLst>
            <a:ext uri="{FF2B5EF4-FFF2-40B4-BE49-F238E27FC236}">
              <a16:creationId xmlns:a16="http://schemas.microsoft.com/office/drawing/2014/main" id="{00000000-0008-0000-0B00-0000B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4" name="Picture 1204">
          <a:extLst>
            <a:ext uri="{FF2B5EF4-FFF2-40B4-BE49-F238E27FC236}">
              <a16:creationId xmlns:a16="http://schemas.microsoft.com/office/drawing/2014/main" id="{00000000-0008-0000-0B00-0000B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5" name="Picture 1205">
          <a:extLst>
            <a:ext uri="{FF2B5EF4-FFF2-40B4-BE49-F238E27FC236}">
              <a16:creationId xmlns:a16="http://schemas.microsoft.com/office/drawing/2014/main" id="{00000000-0008-0000-0B00-0000B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6" name="Picture 1206">
          <a:extLst>
            <a:ext uri="{FF2B5EF4-FFF2-40B4-BE49-F238E27FC236}">
              <a16:creationId xmlns:a16="http://schemas.microsoft.com/office/drawing/2014/main" id="{00000000-0008-0000-0B00-0000B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7" name="Picture 1207">
          <a:extLst>
            <a:ext uri="{FF2B5EF4-FFF2-40B4-BE49-F238E27FC236}">
              <a16:creationId xmlns:a16="http://schemas.microsoft.com/office/drawing/2014/main" id="{00000000-0008-0000-0B00-0000B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8" name="Picture 1208">
          <a:extLst>
            <a:ext uri="{FF2B5EF4-FFF2-40B4-BE49-F238E27FC236}">
              <a16:creationId xmlns:a16="http://schemas.microsoft.com/office/drawing/2014/main" id="{00000000-0008-0000-0B00-0000B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9" name="Picture 1209">
          <a:extLst>
            <a:ext uri="{FF2B5EF4-FFF2-40B4-BE49-F238E27FC236}">
              <a16:creationId xmlns:a16="http://schemas.microsoft.com/office/drawing/2014/main" id="{00000000-0008-0000-0B00-0000B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0" name="Picture 1210">
          <a:extLst>
            <a:ext uri="{FF2B5EF4-FFF2-40B4-BE49-F238E27FC236}">
              <a16:creationId xmlns:a16="http://schemas.microsoft.com/office/drawing/2014/main" id="{00000000-0008-0000-0B00-0000B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1" name="Picture 1211">
          <a:extLst>
            <a:ext uri="{FF2B5EF4-FFF2-40B4-BE49-F238E27FC236}">
              <a16:creationId xmlns:a16="http://schemas.microsoft.com/office/drawing/2014/main" id="{00000000-0008-0000-0B00-0000B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2" name="Picture 1212">
          <a:extLst>
            <a:ext uri="{FF2B5EF4-FFF2-40B4-BE49-F238E27FC236}">
              <a16:creationId xmlns:a16="http://schemas.microsoft.com/office/drawing/2014/main" id="{00000000-0008-0000-0B00-0000B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3" name="Picture 1213">
          <a:extLst>
            <a:ext uri="{FF2B5EF4-FFF2-40B4-BE49-F238E27FC236}">
              <a16:creationId xmlns:a16="http://schemas.microsoft.com/office/drawing/2014/main" id="{00000000-0008-0000-0B00-0000B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4" name="Picture 1214">
          <a:extLst>
            <a:ext uri="{FF2B5EF4-FFF2-40B4-BE49-F238E27FC236}">
              <a16:creationId xmlns:a16="http://schemas.microsoft.com/office/drawing/2014/main" id="{00000000-0008-0000-0B00-0000B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5" name="Picture 1215">
          <a:extLst>
            <a:ext uri="{FF2B5EF4-FFF2-40B4-BE49-F238E27FC236}">
              <a16:creationId xmlns:a16="http://schemas.microsoft.com/office/drawing/2014/main" id="{00000000-0008-0000-0B00-0000B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6" name="Picture 1216">
          <a:extLst>
            <a:ext uri="{FF2B5EF4-FFF2-40B4-BE49-F238E27FC236}">
              <a16:creationId xmlns:a16="http://schemas.microsoft.com/office/drawing/2014/main" id="{00000000-0008-0000-0B00-0000C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7" name="Picture 1217">
          <a:extLst>
            <a:ext uri="{FF2B5EF4-FFF2-40B4-BE49-F238E27FC236}">
              <a16:creationId xmlns:a16="http://schemas.microsoft.com/office/drawing/2014/main" id="{00000000-0008-0000-0B00-0000C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8" name="Picture 1218">
          <a:extLst>
            <a:ext uri="{FF2B5EF4-FFF2-40B4-BE49-F238E27FC236}">
              <a16:creationId xmlns:a16="http://schemas.microsoft.com/office/drawing/2014/main" id="{00000000-0008-0000-0B00-0000C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9" name="Picture 1219">
          <a:extLst>
            <a:ext uri="{FF2B5EF4-FFF2-40B4-BE49-F238E27FC236}">
              <a16:creationId xmlns:a16="http://schemas.microsoft.com/office/drawing/2014/main" id="{00000000-0008-0000-0B00-0000C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0" name="Picture 1220">
          <a:extLst>
            <a:ext uri="{FF2B5EF4-FFF2-40B4-BE49-F238E27FC236}">
              <a16:creationId xmlns:a16="http://schemas.microsoft.com/office/drawing/2014/main" id="{00000000-0008-0000-0B00-0000C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1" name="Picture 1221">
          <a:extLst>
            <a:ext uri="{FF2B5EF4-FFF2-40B4-BE49-F238E27FC236}">
              <a16:creationId xmlns:a16="http://schemas.microsoft.com/office/drawing/2014/main" id="{00000000-0008-0000-0B00-0000C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2" name="Picture 1222">
          <a:extLst>
            <a:ext uri="{FF2B5EF4-FFF2-40B4-BE49-F238E27FC236}">
              <a16:creationId xmlns:a16="http://schemas.microsoft.com/office/drawing/2014/main" id="{00000000-0008-0000-0B00-0000C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3" name="Picture 1223">
          <a:extLst>
            <a:ext uri="{FF2B5EF4-FFF2-40B4-BE49-F238E27FC236}">
              <a16:creationId xmlns:a16="http://schemas.microsoft.com/office/drawing/2014/main" id="{00000000-0008-0000-0B00-0000C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4" name="Picture 1224">
          <a:extLst>
            <a:ext uri="{FF2B5EF4-FFF2-40B4-BE49-F238E27FC236}">
              <a16:creationId xmlns:a16="http://schemas.microsoft.com/office/drawing/2014/main" id="{00000000-0008-0000-0B00-0000C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5" name="Picture 1225">
          <a:extLst>
            <a:ext uri="{FF2B5EF4-FFF2-40B4-BE49-F238E27FC236}">
              <a16:creationId xmlns:a16="http://schemas.microsoft.com/office/drawing/2014/main" id="{00000000-0008-0000-0B00-0000C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6" name="Picture 1226">
          <a:extLst>
            <a:ext uri="{FF2B5EF4-FFF2-40B4-BE49-F238E27FC236}">
              <a16:creationId xmlns:a16="http://schemas.microsoft.com/office/drawing/2014/main" id="{00000000-0008-0000-0B00-0000C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7" name="Picture 1227">
          <a:extLst>
            <a:ext uri="{FF2B5EF4-FFF2-40B4-BE49-F238E27FC236}">
              <a16:creationId xmlns:a16="http://schemas.microsoft.com/office/drawing/2014/main" id="{00000000-0008-0000-0B00-0000C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8" name="Picture 1228">
          <a:extLst>
            <a:ext uri="{FF2B5EF4-FFF2-40B4-BE49-F238E27FC236}">
              <a16:creationId xmlns:a16="http://schemas.microsoft.com/office/drawing/2014/main" id="{00000000-0008-0000-0B00-0000C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9" name="Picture 1229">
          <a:extLst>
            <a:ext uri="{FF2B5EF4-FFF2-40B4-BE49-F238E27FC236}">
              <a16:creationId xmlns:a16="http://schemas.microsoft.com/office/drawing/2014/main" id="{00000000-0008-0000-0B00-0000C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0" name="Picture 1230">
          <a:extLst>
            <a:ext uri="{FF2B5EF4-FFF2-40B4-BE49-F238E27FC236}">
              <a16:creationId xmlns:a16="http://schemas.microsoft.com/office/drawing/2014/main" id="{00000000-0008-0000-0B00-0000C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1" name="Picture 1231">
          <a:extLst>
            <a:ext uri="{FF2B5EF4-FFF2-40B4-BE49-F238E27FC236}">
              <a16:creationId xmlns:a16="http://schemas.microsoft.com/office/drawing/2014/main" id="{00000000-0008-0000-0B00-0000C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2" name="Picture 1232">
          <a:extLst>
            <a:ext uri="{FF2B5EF4-FFF2-40B4-BE49-F238E27FC236}">
              <a16:creationId xmlns:a16="http://schemas.microsoft.com/office/drawing/2014/main" id="{00000000-0008-0000-0B00-0000D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3" name="Picture 1233">
          <a:extLst>
            <a:ext uri="{FF2B5EF4-FFF2-40B4-BE49-F238E27FC236}">
              <a16:creationId xmlns:a16="http://schemas.microsoft.com/office/drawing/2014/main" id="{00000000-0008-0000-0B00-0000D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4" name="Picture 1234">
          <a:extLst>
            <a:ext uri="{FF2B5EF4-FFF2-40B4-BE49-F238E27FC236}">
              <a16:creationId xmlns:a16="http://schemas.microsoft.com/office/drawing/2014/main" id="{00000000-0008-0000-0B00-0000D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5" name="Picture 1235">
          <a:extLst>
            <a:ext uri="{FF2B5EF4-FFF2-40B4-BE49-F238E27FC236}">
              <a16:creationId xmlns:a16="http://schemas.microsoft.com/office/drawing/2014/main" id="{00000000-0008-0000-0B00-0000D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6" name="Picture 1236">
          <a:extLst>
            <a:ext uri="{FF2B5EF4-FFF2-40B4-BE49-F238E27FC236}">
              <a16:creationId xmlns:a16="http://schemas.microsoft.com/office/drawing/2014/main" id="{00000000-0008-0000-0B00-0000D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7" name="Picture 1237">
          <a:extLst>
            <a:ext uri="{FF2B5EF4-FFF2-40B4-BE49-F238E27FC236}">
              <a16:creationId xmlns:a16="http://schemas.microsoft.com/office/drawing/2014/main" id="{00000000-0008-0000-0B00-0000D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8" name="Picture 1238">
          <a:extLst>
            <a:ext uri="{FF2B5EF4-FFF2-40B4-BE49-F238E27FC236}">
              <a16:creationId xmlns:a16="http://schemas.microsoft.com/office/drawing/2014/main" id="{00000000-0008-0000-0B00-0000D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9" name="Picture 1239">
          <a:extLst>
            <a:ext uri="{FF2B5EF4-FFF2-40B4-BE49-F238E27FC236}">
              <a16:creationId xmlns:a16="http://schemas.microsoft.com/office/drawing/2014/main" id="{00000000-0008-0000-0B00-0000D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0" name="Picture 1240">
          <a:extLst>
            <a:ext uri="{FF2B5EF4-FFF2-40B4-BE49-F238E27FC236}">
              <a16:creationId xmlns:a16="http://schemas.microsoft.com/office/drawing/2014/main" id="{00000000-0008-0000-0B00-0000D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1" name="Picture 1241">
          <a:extLst>
            <a:ext uri="{FF2B5EF4-FFF2-40B4-BE49-F238E27FC236}">
              <a16:creationId xmlns:a16="http://schemas.microsoft.com/office/drawing/2014/main" id="{00000000-0008-0000-0B00-0000D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2" name="Picture 1242">
          <a:extLst>
            <a:ext uri="{FF2B5EF4-FFF2-40B4-BE49-F238E27FC236}">
              <a16:creationId xmlns:a16="http://schemas.microsoft.com/office/drawing/2014/main" id="{00000000-0008-0000-0B00-0000D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3" name="Picture 1243">
          <a:extLst>
            <a:ext uri="{FF2B5EF4-FFF2-40B4-BE49-F238E27FC236}">
              <a16:creationId xmlns:a16="http://schemas.microsoft.com/office/drawing/2014/main" id="{00000000-0008-0000-0B00-0000D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4" name="Picture 1244">
          <a:extLst>
            <a:ext uri="{FF2B5EF4-FFF2-40B4-BE49-F238E27FC236}">
              <a16:creationId xmlns:a16="http://schemas.microsoft.com/office/drawing/2014/main" id="{00000000-0008-0000-0B00-0000D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5" name="Picture 1245">
          <a:extLst>
            <a:ext uri="{FF2B5EF4-FFF2-40B4-BE49-F238E27FC236}">
              <a16:creationId xmlns:a16="http://schemas.microsoft.com/office/drawing/2014/main" id="{00000000-0008-0000-0B00-0000D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6" name="Picture 1246">
          <a:extLst>
            <a:ext uri="{FF2B5EF4-FFF2-40B4-BE49-F238E27FC236}">
              <a16:creationId xmlns:a16="http://schemas.microsoft.com/office/drawing/2014/main" id="{00000000-0008-0000-0B00-0000D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7" name="Picture 1247">
          <a:extLst>
            <a:ext uri="{FF2B5EF4-FFF2-40B4-BE49-F238E27FC236}">
              <a16:creationId xmlns:a16="http://schemas.microsoft.com/office/drawing/2014/main" id="{00000000-0008-0000-0B00-0000D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8" name="Picture 1248">
          <a:extLst>
            <a:ext uri="{FF2B5EF4-FFF2-40B4-BE49-F238E27FC236}">
              <a16:creationId xmlns:a16="http://schemas.microsoft.com/office/drawing/2014/main" id="{00000000-0008-0000-0B00-0000E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9" name="Picture 1249">
          <a:extLst>
            <a:ext uri="{FF2B5EF4-FFF2-40B4-BE49-F238E27FC236}">
              <a16:creationId xmlns:a16="http://schemas.microsoft.com/office/drawing/2014/main" id="{00000000-0008-0000-0B00-0000E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0" name="Picture 1250">
          <a:extLst>
            <a:ext uri="{FF2B5EF4-FFF2-40B4-BE49-F238E27FC236}">
              <a16:creationId xmlns:a16="http://schemas.microsoft.com/office/drawing/2014/main" id="{00000000-0008-0000-0B00-0000E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1" name="Picture 1251">
          <a:extLst>
            <a:ext uri="{FF2B5EF4-FFF2-40B4-BE49-F238E27FC236}">
              <a16:creationId xmlns:a16="http://schemas.microsoft.com/office/drawing/2014/main" id="{00000000-0008-0000-0B00-0000E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2" name="Picture 1252">
          <a:extLst>
            <a:ext uri="{FF2B5EF4-FFF2-40B4-BE49-F238E27FC236}">
              <a16:creationId xmlns:a16="http://schemas.microsoft.com/office/drawing/2014/main" id="{00000000-0008-0000-0B00-0000E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3" name="Picture 1253">
          <a:extLst>
            <a:ext uri="{FF2B5EF4-FFF2-40B4-BE49-F238E27FC236}">
              <a16:creationId xmlns:a16="http://schemas.microsoft.com/office/drawing/2014/main" id="{00000000-0008-0000-0B00-0000E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4" name="Picture 1254">
          <a:extLst>
            <a:ext uri="{FF2B5EF4-FFF2-40B4-BE49-F238E27FC236}">
              <a16:creationId xmlns:a16="http://schemas.microsoft.com/office/drawing/2014/main" id="{00000000-0008-0000-0B00-0000E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5" name="Picture 1255">
          <a:extLst>
            <a:ext uri="{FF2B5EF4-FFF2-40B4-BE49-F238E27FC236}">
              <a16:creationId xmlns:a16="http://schemas.microsoft.com/office/drawing/2014/main" id="{00000000-0008-0000-0B00-0000E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6" name="Picture 1256">
          <a:extLst>
            <a:ext uri="{FF2B5EF4-FFF2-40B4-BE49-F238E27FC236}">
              <a16:creationId xmlns:a16="http://schemas.microsoft.com/office/drawing/2014/main" id="{00000000-0008-0000-0B00-0000E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7" name="Picture 1257">
          <a:extLst>
            <a:ext uri="{FF2B5EF4-FFF2-40B4-BE49-F238E27FC236}">
              <a16:creationId xmlns:a16="http://schemas.microsoft.com/office/drawing/2014/main" id="{00000000-0008-0000-0B00-0000E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8" name="Picture 1258">
          <a:extLst>
            <a:ext uri="{FF2B5EF4-FFF2-40B4-BE49-F238E27FC236}">
              <a16:creationId xmlns:a16="http://schemas.microsoft.com/office/drawing/2014/main" id="{00000000-0008-0000-0B00-0000E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9" name="Picture 1259">
          <a:extLst>
            <a:ext uri="{FF2B5EF4-FFF2-40B4-BE49-F238E27FC236}">
              <a16:creationId xmlns:a16="http://schemas.microsoft.com/office/drawing/2014/main" id="{00000000-0008-0000-0B00-0000E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0" name="Picture 1260">
          <a:extLst>
            <a:ext uri="{FF2B5EF4-FFF2-40B4-BE49-F238E27FC236}">
              <a16:creationId xmlns:a16="http://schemas.microsoft.com/office/drawing/2014/main" id="{00000000-0008-0000-0B00-0000E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1" name="Picture 1261">
          <a:extLst>
            <a:ext uri="{FF2B5EF4-FFF2-40B4-BE49-F238E27FC236}">
              <a16:creationId xmlns:a16="http://schemas.microsoft.com/office/drawing/2014/main" id="{00000000-0008-0000-0B00-0000E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2" name="Picture 1262">
          <a:extLst>
            <a:ext uri="{FF2B5EF4-FFF2-40B4-BE49-F238E27FC236}">
              <a16:creationId xmlns:a16="http://schemas.microsoft.com/office/drawing/2014/main" id="{00000000-0008-0000-0B00-0000E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3" name="Picture 1263">
          <a:extLst>
            <a:ext uri="{FF2B5EF4-FFF2-40B4-BE49-F238E27FC236}">
              <a16:creationId xmlns:a16="http://schemas.microsoft.com/office/drawing/2014/main" id="{00000000-0008-0000-0B00-0000E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4" name="Picture 1264">
          <a:extLst>
            <a:ext uri="{FF2B5EF4-FFF2-40B4-BE49-F238E27FC236}">
              <a16:creationId xmlns:a16="http://schemas.microsoft.com/office/drawing/2014/main" id="{00000000-0008-0000-0B00-0000F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5" name="Picture 1265">
          <a:extLst>
            <a:ext uri="{FF2B5EF4-FFF2-40B4-BE49-F238E27FC236}">
              <a16:creationId xmlns:a16="http://schemas.microsoft.com/office/drawing/2014/main" id="{00000000-0008-0000-0B00-0000F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6" name="Picture 1266">
          <a:extLst>
            <a:ext uri="{FF2B5EF4-FFF2-40B4-BE49-F238E27FC236}">
              <a16:creationId xmlns:a16="http://schemas.microsoft.com/office/drawing/2014/main" id="{00000000-0008-0000-0B00-0000F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7" name="Picture 1267">
          <a:extLst>
            <a:ext uri="{FF2B5EF4-FFF2-40B4-BE49-F238E27FC236}">
              <a16:creationId xmlns:a16="http://schemas.microsoft.com/office/drawing/2014/main" id="{00000000-0008-0000-0B00-0000F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8" name="Picture 1268">
          <a:extLst>
            <a:ext uri="{FF2B5EF4-FFF2-40B4-BE49-F238E27FC236}">
              <a16:creationId xmlns:a16="http://schemas.microsoft.com/office/drawing/2014/main" id="{00000000-0008-0000-0B00-0000F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9" name="Picture 1269">
          <a:extLst>
            <a:ext uri="{FF2B5EF4-FFF2-40B4-BE49-F238E27FC236}">
              <a16:creationId xmlns:a16="http://schemas.microsoft.com/office/drawing/2014/main" id="{00000000-0008-0000-0B00-0000F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0" name="Picture 1270">
          <a:extLst>
            <a:ext uri="{FF2B5EF4-FFF2-40B4-BE49-F238E27FC236}">
              <a16:creationId xmlns:a16="http://schemas.microsoft.com/office/drawing/2014/main" id="{00000000-0008-0000-0B00-0000F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1" name="Picture 1271">
          <a:extLst>
            <a:ext uri="{FF2B5EF4-FFF2-40B4-BE49-F238E27FC236}">
              <a16:creationId xmlns:a16="http://schemas.microsoft.com/office/drawing/2014/main" id="{00000000-0008-0000-0B00-0000F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2" name="Picture 1272">
          <a:extLst>
            <a:ext uri="{FF2B5EF4-FFF2-40B4-BE49-F238E27FC236}">
              <a16:creationId xmlns:a16="http://schemas.microsoft.com/office/drawing/2014/main" id="{00000000-0008-0000-0B00-0000F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3" name="Picture 1273">
          <a:extLst>
            <a:ext uri="{FF2B5EF4-FFF2-40B4-BE49-F238E27FC236}">
              <a16:creationId xmlns:a16="http://schemas.microsoft.com/office/drawing/2014/main" id="{00000000-0008-0000-0B00-0000F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4" name="Picture 1274">
          <a:extLst>
            <a:ext uri="{FF2B5EF4-FFF2-40B4-BE49-F238E27FC236}">
              <a16:creationId xmlns:a16="http://schemas.microsoft.com/office/drawing/2014/main" id="{00000000-0008-0000-0B00-0000F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5" name="Picture 1275">
          <a:extLst>
            <a:ext uri="{FF2B5EF4-FFF2-40B4-BE49-F238E27FC236}">
              <a16:creationId xmlns:a16="http://schemas.microsoft.com/office/drawing/2014/main" id="{00000000-0008-0000-0B00-0000F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6" name="Picture 1276">
          <a:extLst>
            <a:ext uri="{FF2B5EF4-FFF2-40B4-BE49-F238E27FC236}">
              <a16:creationId xmlns:a16="http://schemas.microsoft.com/office/drawing/2014/main" id="{00000000-0008-0000-0B00-0000F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7" name="Picture 1277">
          <a:extLst>
            <a:ext uri="{FF2B5EF4-FFF2-40B4-BE49-F238E27FC236}">
              <a16:creationId xmlns:a16="http://schemas.microsoft.com/office/drawing/2014/main" id="{00000000-0008-0000-0B00-0000F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8" name="Picture 1278">
          <a:extLst>
            <a:ext uri="{FF2B5EF4-FFF2-40B4-BE49-F238E27FC236}">
              <a16:creationId xmlns:a16="http://schemas.microsoft.com/office/drawing/2014/main" id="{00000000-0008-0000-0B00-0000F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9" name="Picture 1279">
          <a:extLst>
            <a:ext uri="{FF2B5EF4-FFF2-40B4-BE49-F238E27FC236}">
              <a16:creationId xmlns:a16="http://schemas.microsoft.com/office/drawing/2014/main" id="{00000000-0008-0000-0B00-0000F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80" name="Picture 1280">
          <a:extLst>
            <a:ext uri="{FF2B5EF4-FFF2-40B4-BE49-F238E27FC236}">
              <a16:creationId xmlns:a16="http://schemas.microsoft.com/office/drawing/2014/main" id="{00000000-0008-0000-0B00-00000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81" name="Picture 1281">
          <a:extLst>
            <a:ext uri="{FF2B5EF4-FFF2-40B4-BE49-F238E27FC236}">
              <a16:creationId xmlns:a16="http://schemas.microsoft.com/office/drawing/2014/main" id="{00000000-0008-0000-0B00-00000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82" name="Picture 1282">
          <a:extLst>
            <a:ext uri="{FF2B5EF4-FFF2-40B4-BE49-F238E27FC236}">
              <a16:creationId xmlns:a16="http://schemas.microsoft.com/office/drawing/2014/main" id="{00000000-0008-0000-0B00-00000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83" name="Picture 1283">
          <a:extLst>
            <a:ext uri="{FF2B5EF4-FFF2-40B4-BE49-F238E27FC236}">
              <a16:creationId xmlns:a16="http://schemas.microsoft.com/office/drawing/2014/main" id="{00000000-0008-0000-0B00-00000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84" name="Picture 1284">
          <a:extLst>
            <a:ext uri="{FF2B5EF4-FFF2-40B4-BE49-F238E27FC236}">
              <a16:creationId xmlns:a16="http://schemas.microsoft.com/office/drawing/2014/main" id="{00000000-0008-0000-0B00-00000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85" name="Picture 1285">
          <a:extLst>
            <a:ext uri="{FF2B5EF4-FFF2-40B4-BE49-F238E27FC236}">
              <a16:creationId xmlns:a16="http://schemas.microsoft.com/office/drawing/2014/main" id="{00000000-0008-0000-0B00-00000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86" name="Picture 1286">
          <a:extLst>
            <a:ext uri="{FF2B5EF4-FFF2-40B4-BE49-F238E27FC236}">
              <a16:creationId xmlns:a16="http://schemas.microsoft.com/office/drawing/2014/main" id="{00000000-0008-0000-0B00-00000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87" name="Picture 1287">
          <a:extLst>
            <a:ext uri="{FF2B5EF4-FFF2-40B4-BE49-F238E27FC236}">
              <a16:creationId xmlns:a16="http://schemas.microsoft.com/office/drawing/2014/main" id="{00000000-0008-0000-0B00-00000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88" name="Picture 1288">
          <a:extLst>
            <a:ext uri="{FF2B5EF4-FFF2-40B4-BE49-F238E27FC236}">
              <a16:creationId xmlns:a16="http://schemas.microsoft.com/office/drawing/2014/main" id="{00000000-0008-0000-0B00-00000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89" name="Picture 1289">
          <a:extLst>
            <a:ext uri="{FF2B5EF4-FFF2-40B4-BE49-F238E27FC236}">
              <a16:creationId xmlns:a16="http://schemas.microsoft.com/office/drawing/2014/main" id="{00000000-0008-0000-0B00-00000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0" name="Picture 1290">
          <a:extLst>
            <a:ext uri="{FF2B5EF4-FFF2-40B4-BE49-F238E27FC236}">
              <a16:creationId xmlns:a16="http://schemas.microsoft.com/office/drawing/2014/main" id="{00000000-0008-0000-0B00-00000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1" name="Picture 1291">
          <a:extLst>
            <a:ext uri="{FF2B5EF4-FFF2-40B4-BE49-F238E27FC236}">
              <a16:creationId xmlns:a16="http://schemas.microsoft.com/office/drawing/2014/main" id="{00000000-0008-0000-0B00-00000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2" name="Picture 1292">
          <a:extLst>
            <a:ext uri="{FF2B5EF4-FFF2-40B4-BE49-F238E27FC236}">
              <a16:creationId xmlns:a16="http://schemas.microsoft.com/office/drawing/2014/main" id="{00000000-0008-0000-0B00-00000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3" name="Picture 1293">
          <a:extLst>
            <a:ext uri="{FF2B5EF4-FFF2-40B4-BE49-F238E27FC236}">
              <a16:creationId xmlns:a16="http://schemas.microsoft.com/office/drawing/2014/main" id="{00000000-0008-0000-0B00-00000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4" name="Picture 1294">
          <a:extLst>
            <a:ext uri="{FF2B5EF4-FFF2-40B4-BE49-F238E27FC236}">
              <a16:creationId xmlns:a16="http://schemas.microsoft.com/office/drawing/2014/main" id="{00000000-0008-0000-0B00-00000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5" name="Picture 1295">
          <a:extLst>
            <a:ext uri="{FF2B5EF4-FFF2-40B4-BE49-F238E27FC236}">
              <a16:creationId xmlns:a16="http://schemas.microsoft.com/office/drawing/2014/main" id="{00000000-0008-0000-0B00-00000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6" name="Picture 1296">
          <a:extLst>
            <a:ext uri="{FF2B5EF4-FFF2-40B4-BE49-F238E27FC236}">
              <a16:creationId xmlns:a16="http://schemas.microsoft.com/office/drawing/2014/main" id="{00000000-0008-0000-0B00-00001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7" name="Picture 1297">
          <a:extLst>
            <a:ext uri="{FF2B5EF4-FFF2-40B4-BE49-F238E27FC236}">
              <a16:creationId xmlns:a16="http://schemas.microsoft.com/office/drawing/2014/main" id="{00000000-0008-0000-0B00-00001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8" name="Picture 1298">
          <a:extLst>
            <a:ext uri="{FF2B5EF4-FFF2-40B4-BE49-F238E27FC236}">
              <a16:creationId xmlns:a16="http://schemas.microsoft.com/office/drawing/2014/main" id="{00000000-0008-0000-0B00-00001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9" name="Picture 1299">
          <a:extLst>
            <a:ext uri="{FF2B5EF4-FFF2-40B4-BE49-F238E27FC236}">
              <a16:creationId xmlns:a16="http://schemas.microsoft.com/office/drawing/2014/main" id="{00000000-0008-0000-0B00-00001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300" name="Picture 1300">
          <a:extLst>
            <a:ext uri="{FF2B5EF4-FFF2-40B4-BE49-F238E27FC236}">
              <a16:creationId xmlns:a16="http://schemas.microsoft.com/office/drawing/2014/main" id="{00000000-0008-0000-0B00-00001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301" name="Picture 1301">
          <a:extLst>
            <a:ext uri="{FF2B5EF4-FFF2-40B4-BE49-F238E27FC236}">
              <a16:creationId xmlns:a16="http://schemas.microsoft.com/office/drawing/2014/main" id="{00000000-0008-0000-0B00-00001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02" name="Picture 1302">
          <a:extLst>
            <a:ext uri="{FF2B5EF4-FFF2-40B4-BE49-F238E27FC236}">
              <a16:creationId xmlns:a16="http://schemas.microsoft.com/office/drawing/2014/main" id="{00000000-0008-0000-0B00-00001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03" name="Picture 1303">
          <a:extLst>
            <a:ext uri="{FF2B5EF4-FFF2-40B4-BE49-F238E27FC236}">
              <a16:creationId xmlns:a16="http://schemas.microsoft.com/office/drawing/2014/main" id="{00000000-0008-0000-0B00-00001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04" name="Picture 1304">
          <a:extLst>
            <a:ext uri="{FF2B5EF4-FFF2-40B4-BE49-F238E27FC236}">
              <a16:creationId xmlns:a16="http://schemas.microsoft.com/office/drawing/2014/main" id="{00000000-0008-0000-0B00-00001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05" name="Picture 1305">
          <a:extLst>
            <a:ext uri="{FF2B5EF4-FFF2-40B4-BE49-F238E27FC236}">
              <a16:creationId xmlns:a16="http://schemas.microsoft.com/office/drawing/2014/main" id="{00000000-0008-0000-0B00-00001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06" name="Picture 1306">
          <a:extLst>
            <a:ext uri="{FF2B5EF4-FFF2-40B4-BE49-F238E27FC236}">
              <a16:creationId xmlns:a16="http://schemas.microsoft.com/office/drawing/2014/main" id="{00000000-0008-0000-0B00-00001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07" name="Picture 1307">
          <a:extLst>
            <a:ext uri="{FF2B5EF4-FFF2-40B4-BE49-F238E27FC236}">
              <a16:creationId xmlns:a16="http://schemas.microsoft.com/office/drawing/2014/main" id="{00000000-0008-0000-0B00-00001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08" name="Picture 1308">
          <a:extLst>
            <a:ext uri="{FF2B5EF4-FFF2-40B4-BE49-F238E27FC236}">
              <a16:creationId xmlns:a16="http://schemas.microsoft.com/office/drawing/2014/main" id="{00000000-0008-0000-0B00-00001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09" name="Picture 1309">
          <a:extLst>
            <a:ext uri="{FF2B5EF4-FFF2-40B4-BE49-F238E27FC236}">
              <a16:creationId xmlns:a16="http://schemas.microsoft.com/office/drawing/2014/main" id="{00000000-0008-0000-0B00-00001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0" name="Picture 1310">
          <a:extLst>
            <a:ext uri="{FF2B5EF4-FFF2-40B4-BE49-F238E27FC236}">
              <a16:creationId xmlns:a16="http://schemas.microsoft.com/office/drawing/2014/main" id="{00000000-0008-0000-0B00-00001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1" name="Picture 1311">
          <a:extLst>
            <a:ext uri="{FF2B5EF4-FFF2-40B4-BE49-F238E27FC236}">
              <a16:creationId xmlns:a16="http://schemas.microsoft.com/office/drawing/2014/main" id="{00000000-0008-0000-0B00-00001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2" name="Picture 1312">
          <a:extLst>
            <a:ext uri="{FF2B5EF4-FFF2-40B4-BE49-F238E27FC236}">
              <a16:creationId xmlns:a16="http://schemas.microsoft.com/office/drawing/2014/main" id="{00000000-0008-0000-0B00-00002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3" name="Picture 1313">
          <a:extLst>
            <a:ext uri="{FF2B5EF4-FFF2-40B4-BE49-F238E27FC236}">
              <a16:creationId xmlns:a16="http://schemas.microsoft.com/office/drawing/2014/main" id="{00000000-0008-0000-0B00-00002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4" name="Picture 1314">
          <a:extLst>
            <a:ext uri="{FF2B5EF4-FFF2-40B4-BE49-F238E27FC236}">
              <a16:creationId xmlns:a16="http://schemas.microsoft.com/office/drawing/2014/main" id="{00000000-0008-0000-0B00-00002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5" name="Picture 1315">
          <a:extLst>
            <a:ext uri="{FF2B5EF4-FFF2-40B4-BE49-F238E27FC236}">
              <a16:creationId xmlns:a16="http://schemas.microsoft.com/office/drawing/2014/main" id="{00000000-0008-0000-0B00-00002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6" name="Picture 1316">
          <a:extLst>
            <a:ext uri="{FF2B5EF4-FFF2-40B4-BE49-F238E27FC236}">
              <a16:creationId xmlns:a16="http://schemas.microsoft.com/office/drawing/2014/main" id="{00000000-0008-0000-0B00-00002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7" name="Picture 1317">
          <a:extLst>
            <a:ext uri="{FF2B5EF4-FFF2-40B4-BE49-F238E27FC236}">
              <a16:creationId xmlns:a16="http://schemas.microsoft.com/office/drawing/2014/main" id="{00000000-0008-0000-0B00-00002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8" name="Picture 1318">
          <a:extLst>
            <a:ext uri="{FF2B5EF4-FFF2-40B4-BE49-F238E27FC236}">
              <a16:creationId xmlns:a16="http://schemas.microsoft.com/office/drawing/2014/main" id="{00000000-0008-0000-0B00-00002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9" name="Picture 1319">
          <a:extLst>
            <a:ext uri="{FF2B5EF4-FFF2-40B4-BE49-F238E27FC236}">
              <a16:creationId xmlns:a16="http://schemas.microsoft.com/office/drawing/2014/main" id="{00000000-0008-0000-0B00-00002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0" name="Picture 1320">
          <a:extLst>
            <a:ext uri="{FF2B5EF4-FFF2-40B4-BE49-F238E27FC236}">
              <a16:creationId xmlns:a16="http://schemas.microsoft.com/office/drawing/2014/main" id="{00000000-0008-0000-0B00-00002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1" name="Picture 1321">
          <a:extLst>
            <a:ext uri="{FF2B5EF4-FFF2-40B4-BE49-F238E27FC236}">
              <a16:creationId xmlns:a16="http://schemas.microsoft.com/office/drawing/2014/main" id="{00000000-0008-0000-0B00-00002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2" name="Picture 1322">
          <a:extLst>
            <a:ext uri="{FF2B5EF4-FFF2-40B4-BE49-F238E27FC236}">
              <a16:creationId xmlns:a16="http://schemas.microsoft.com/office/drawing/2014/main" id="{00000000-0008-0000-0B00-00002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3" name="Picture 1323">
          <a:extLst>
            <a:ext uri="{FF2B5EF4-FFF2-40B4-BE49-F238E27FC236}">
              <a16:creationId xmlns:a16="http://schemas.microsoft.com/office/drawing/2014/main" id="{00000000-0008-0000-0B00-00002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4" name="Picture 1324">
          <a:extLst>
            <a:ext uri="{FF2B5EF4-FFF2-40B4-BE49-F238E27FC236}">
              <a16:creationId xmlns:a16="http://schemas.microsoft.com/office/drawing/2014/main" id="{00000000-0008-0000-0B00-00002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5" name="Picture 1325">
          <a:extLst>
            <a:ext uri="{FF2B5EF4-FFF2-40B4-BE49-F238E27FC236}">
              <a16:creationId xmlns:a16="http://schemas.microsoft.com/office/drawing/2014/main" id="{00000000-0008-0000-0B00-00002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6" name="Picture 1326">
          <a:extLst>
            <a:ext uri="{FF2B5EF4-FFF2-40B4-BE49-F238E27FC236}">
              <a16:creationId xmlns:a16="http://schemas.microsoft.com/office/drawing/2014/main" id="{00000000-0008-0000-0B00-00002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7" name="Picture 1327">
          <a:extLst>
            <a:ext uri="{FF2B5EF4-FFF2-40B4-BE49-F238E27FC236}">
              <a16:creationId xmlns:a16="http://schemas.microsoft.com/office/drawing/2014/main" id="{00000000-0008-0000-0B00-00002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8" name="Picture 1328">
          <a:extLst>
            <a:ext uri="{FF2B5EF4-FFF2-40B4-BE49-F238E27FC236}">
              <a16:creationId xmlns:a16="http://schemas.microsoft.com/office/drawing/2014/main" id="{00000000-0008-0000-0B00-00003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9" name="Picture 1329">
          <a:extLst>
            <a:ext uri="{FF2B5EF4-FFF2-40B4-BE49-F238E27FC236}">
              <a16:creationId xmlns:a16="http://schemas.microsoft.com/office/drawing/2014/main" id="{00000000-0008-0000-0B00-00003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0" name="Picture 1330">
          <a:extLst>
            <a:ext uri="{FF2B5EF4-FFF2-40B4-BE49-F238E27FC236}">
              <a16:creationId xmlns:a16="http://schemas.microsoft.com/office/drawing/2014/main" id="{00000000-0008-0000-0B00-00003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1" name="Picture 1331">
          <a:extLst>
            <a:ext uri="{FF2B5EF4-FFF2-40B4-BE49-F238E27FC236}">
              <a16:creationId xmlns:a16="http://schemas.microsoft.com/office/drawing/2014/main" id="{00000000-0008-0000-0B00-00003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2" name="Picture 1332">
          <a:extLst>
            <a:ext uri="{FF2B5EF4-FFF2-40B4-BE49-F238E27FC236}">
              <a16:creationId xmlns:a16="http://schemas.microsoft.com/office/drawing/2014/main" id="{00000000-0008-0000-0B00-00003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3" name="Picture 1333">
          <a:extLst>
            <a:ext uri="{FF2B5EF4-FFF2-40B4-BE49-F238E27FC236}">
              <a16:creationId xmlns:a16="http://schemas.microsoft.com/office/drawing/2014/main" id="{00000000-0008-0000-0B00-00003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4" name="Picture 1334">
          <a:extLst>
            <a:ext uri="{FF2B5EF4-FFF2-40B4-BE49-F238E27FC236}">
              <a16:creationId xmlns:a16="http://schemas.microsoft.com/office/drawing/2014/main" id="{00000000-0008-0000-0B00-00003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5" name="Picture 1335">
          <a:extLst>
            <a:ext uri="{FF2B5EF4-FFF2-40B4-BE49-F238E27FC236}">
              <a16:creationId xmlns:a16="http://schemas.microsoft.com/office/drawing/2014/main" id="{00000000-0008-0000-0B00-00003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6" name="Picture 1336">
          <a:extLst>
            <a:ext uri="{FF2B5EF4-FFF2-40B4-BE49-F238E27FC236}">
              <a16:creationId xmlns:a16="http://schemas.microsoft.com/office/drawing/2014/main" id="{00000000-0008-0000-0B00-00003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7" name="Picture 1337">
          <a:extLst>
            <a:ext uri="{FF2B5EF4-FFF2-40B4-BE49-F238E27FC236}">
              <a16:creationId xmlns:a16="http://schemas.microsoft.com/office/drawing/2014/main" id="{00000000-0008-0000-0B00-00003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8" name="Picture 1338">
          <a:extLst>
            <a:ext uri="{FF2B5EF4-FFF2-40B4-BE49-F238E27FC236}">
              <a16:creationId xmlns:a16="http://schemas.microsoft.com/office/drawing/2014/main" id="{00000000-0008-0000-0B00-00003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9" name="Picture 1339">
          <a:extLst>
            <a:ext uri="{FF2B5EF4-FFF2-40B4-BE49-F238E27FC236}">
              <a16:creationId xmlns:a16="http://schemas.microsoft.com/office/drawing/2014/main" id="{00000000-0008-0000-0B00-00003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40" name="Picture 1340">
          <a:extLst>
            <a:ext uri="{FF2B5EF4-FFF2-40B4-BE49-F238E27FC236}">
              <a16:creationId xmlns:a16="http://schemas.microsoft.com/office/drawing/2014/main" id="{00000000-0008-0000-0B00-00003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41" name="Picture 1341">
          <a:extLst>
            <a:ext uri="{FF2B5EF4-FFF2-40B4-BE49-F238E27FC236}">
              <a16:creationId xmlns:a16="http://schemas.microsoft.com/office/drawing/2014/main" id="{00000000-0008-0000-0B00-00003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42" name="Picture 1342">
          <a:extLst>
            <a:ext uri="{FF2B5EF4-FFF2-40B4-BE49-F238E27FC236}">
              <a16:creationId xmlns:a16="http://schemas.microsoft.com/office/drawing/2014/main" id="{00000000-0008-0000-0B00-00003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43" name="Picture 1343">
          <a:extLst>
            <a:ext uri="{FF2B5EF4-FFF2-40B4-BE49-F238E27FC236}">
              <a16:creationId xmlns:a16="http://schemas.microsoft.com/office/drawing/2014/main" id="{00000000-0008-0000-0B00-00003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44" name="Picture 1344">
          <a:extLst>
            <a:ext uri="{FF2B5EF4-FFF2-40B4-BE49-F238E27FC236}">
              <a16:creationId xmlns:a16="http://schemas.microsoft.com/office/drawing/2014/main" id="{00000000-0008-0000-0B00-00004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45" name="Picture 1345">
          <a:extLst>
            <a:ext uri="{FF2B5EF4-FFF2-40B4-BE49-F238E27FC236}">
              <a16:creationId xmlns:a16="http://schemas.microsoft.com/office/drawing/2014/main" id="{00000000-0008-0000-0B00-00004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46" name="Picture 1346">
          <a:extLst>
            <a:ext uri="{FF2B5EF4-FFF2-40B4-BE49-F238E27FC236}">
              <a16:creationId xmlns:a16="http://schemas.microsoft.com/office/drawing/2014/main" id="{00000000-0008-0000-0B00-00004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47" name="Picture 1347">
          <a:extLst>
            <a:ext uri="{FF2B5EF4-FFF2-40B4-BE49-F238E27FC236}">
              <a16:creationId xmlns:a16="http://schemas.microsoft.com/office/drawing/2014/main" id="{00000000-0008-0000-0B00-00004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48" name="Picture 1348">
          <a:extLst>
            <a:ext uri="{FF2B5EF4-FFF2-40B4-BE49-F238E27FC236}">
              <a16:creationId xmlns:a16="http://schemas.microsoft.com/office/drawing/2014/main" id="{00000000-0008-0000-0B00-00004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49" name="Picture 1349">
          <a:extLst>
            <a:ext uri="{FF2B5EF4-FFF2-40B4-BE49-F238E27FC236}">
              <a16:creationId xmlns:a16="http://schemas.microsoft.com/office/drawing/2014/main" id="{00000000-0008-0000-0B00-00004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0" name="Picture 1350">
          <a:extLst>
            <a:ext uri="{FF2B5EF4-FFF2-40B4-BE49-F238E27FC236}">
              <a16:creationId xmlns:a16="http://schemas.microsoft.com/office/drawing/2014/main" id="{00000000-0008-0000-0B00-00004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1" name="Picture 1351">
          <a:extLst>
            <a:ext uri="{FF2B5EF4-FFF2-40B4-BE49-F238E27FC236}">
              <a16:creationId xmlns:a16="http://schemas.microsoft.com/office/drawing/2014/main" id="{00000000-0008-0000-0B00-00004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2" name="Picture 1352">
          <a:extLst>
            <a:ext uri="{FF2B5EF4-FFF2-40B4-BE49-F238E27FC236}">
              <a16:creationId xmlns:a16="http://schemas.microsoft.com/office/drawing/2014/main" id="{00000000-0008-0000-0B00-00004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3" name="Picture 1353">
          <a:extLst>
            <a:ext uri="{FF2B5EF4-FFF2-40B4-BE49-F238E27FC236}">
              <a16:creationId xmlns:a16="http://schemas.microsoft.com/office/drawing/2014/main" id="{00000000-0008-0000-0B00-00004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4" name="Picture 1354">
          <a:extLst>
            <a:ext uri="{FF2B5EF4-FFF2-40B4-BE49-F238E27FC236}">
              <a16:creationId xmlns:a16="http://schemas.microsoft.com/office/drawing/2014/main" id="{00000000-0008-0000-0B00-00004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5" name="Picture 1355">
          <a:extLst>
            <a:ext uri="{FF2B5EF4-FFF2-40B4-BE49-F238E27FC236}">
              <a16:creationId xmlns:a16="http://schemas.microsoft.com/office/drawing/2014/main" id="{00000000-0008-0000-0B00-00004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6" name="Picture 1356">
          <a:extLst>
            <a:ext uri="{FF2B5EF4-FFF2-40B4-BE49-F238E27FC236}">
              <a16:creationId xmlns:a16="http://schemas.microsoft.com/office/drawing/2014/main" id="{00000000-0008-0000-0B00-00004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7" name="Picture 1357">
          <a:extLst>
            <a:ext uri="{FF2B5EF4-FFF2-40B4-BE49-F238E27FC236}">
              <a16:creationId xmlns:a16="http://schemas.microsoft.com/office/drawing/2014/main" id="{00000000-0008-0000-0B00-00004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8" name="Picture 1358">
          <a:extLst>
            <a:ext uri="{FF2B5EF4-FFF2-40B4-BE49-F238E27FC236}">
              <a16:creationId xmlns:a16="http://schemas.microsoft.com/office/drawing/2014/main" id="{00000000-0008-0000-0B00-00004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9" name="Picture 1359">
          <a:extLst>
            <a:ext uri="{FF2B5EF4-FFF2-40B4-BE49-F238E27FC236}">
              <a16:creationId xmlns:a16="http://schemas.microsoft.com/office/drawing/2014/main" id="{00000000-0008-0000-0B00-00004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0" name="Picture 1360">
          <a:extLst>
            <a:ext uri="{FF2B5EF4-FFF2-40B4-BE49-F238E27FC236}">
              <a16:creationId xmlns:a16="http://schemas.microsoft.com/office/drawing/2014/main" id="{00000000-0008-0000-0B00-00005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1" name="Picture 1361">
          <a:extLst>
            <a:ext uri="{FF2B5EF4-FFF2-40B4-BE49-F238E27FC236}">
              <a16:creationId xmlns:a16="http://schemas.microsoft.com/office/drawing/2014/main" id="{00000000-0008-0000-0B00-00005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2" name="Picture 1362">
          <a:extLst>
            <a:ext uri="{FF2B5EF4-FFF2-40B4-BE49-F238E27FC236}">
              <a16:creationId xmlns:a16="http://schemas.microsoft.com/office/drawing/2014/main" id="{00000000-0008-0000-0B00-00005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3" name="Picture 1363">
          <a:extLst>
            <a:ext uri="{FF2B5EF4-FFF2-40B4-BE49-F238E27FC236}">
              <a16:creationId xmlns:a16="http://schemas.microsoft.com/office/drawing/2014/main" id="{00000000-0008-0000-0B00-00005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4" name="Picture 1364">
          <a:extLst>
            <a:ext uri="{FF2B5EF4-FFF2-40B4-BE49-F238E27FC236}">
              <a16:creationId xmlns:a16="http://schemas.microsoft.com/office/drawing/2014/main" id="{00000000-0008-0000-0B00-00005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5" name="Picture 1365">
          <a:extLst>
            <a:ext uri="{FF2B5EF4-FFF2-40B4-BE49-F238E27FC236}">
              <a16:creationId xmlns:a16="http://schemas.microsoft.com/office/drawing/2014/main" id="{00000000-0008-0000-0B00-00005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6" name="Picture 1366">
          <a:extLst>
            <a:ext uri="{FF2B5EF4-FFF2-40B4-BE49-F238E27FC236}">
              <a16:creationId xmlns:a16="http://schemas.microsoft.com/office/drawing/2014/main" id="{00000000-0008-0000-0B00-00005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7" name="Picture 1367">
          <a:extLst>
            <a:ext uri="{FF2B5EF4-FFF2-40B4-BE49-F238E27FC236}">
              <a16:creationId xmlns:a16="http://schemas.microsoft.com/office/drawing/2014/main" id="{00000000-0008-0000-0B00-00005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8" name="Picture 1368">
          <a:extLst>
            <a:ext uri="{FF2B5EF4-FFF2-40B4-BE49-F238E27FC236}">
              <a16:creationId xmlns:a16="http://schemas.microsoft.com/office/drawing/2014/main" id="{00000000-0008-0000-0B00-00005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9" name="Picture 1369">
          <a:extLst>
            <a:ext uri="{FF2B5EF4-FFF2-40B4-BE49-F238E27FC236}">
              <a16:creationId xmlns:a16="http://schemas.microsoft.com/office/drawing/2014/main" id="{00000000-0008-0000-0B00-00005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0" name="Picture 1370">
          <a:extLst>
            <a:ext uri="{FF2B5EF4-FFF2-40B4-BE49-F238E27FC236}">
              <a16:creationId xmlns:a16="http://schemas.microsoft.com/office/drawing/2014/main" id="{00000000-0008-0000-0B00-00005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1" name="Picture 1371">
          <a:extLst>
            <a:ext uri="{FF2B5EF4-FFF2-40B4-BE49-F238E27FC236}">
              <a16:creationId xmlns:a16="http://schemas.microsoft.com/office/drawing/2014/main" id="{00000000-0008-0000-0B00-00005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2" name="Picture 1372">
          <a:extLst>
            <a:ext uri="{FF2B5EF4-FFF2-40B4-BE49-F238E27FC236}">
              <a16:creationId xmlns:a16="http://schemas.microsoft.com/office/drawing/2014/main" id="{00000000-0008-0000-0B00-00005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3" name="Picture 1373">
          <a:extLst>
            <a:ext uri="{FF2B5EF4-FFF2-40B4-BE49-F238E27FC236}">
              <a16:creationId xmlns:a16="http://schemas.microsoft.com/office/drawing/2014/main" id="{00000000-0008-0000-0B00-00005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4" name="Picture 1374">
          <a:extLst>
            <a:ext uri="{FF2B5EF4-FFF2-40B4-BE49-F238E27FC236}">
              <a16:creationId xmlns:a16="http://schemas.microsoft.com/office/drawing/2014/main" id="{00000000-0008-0000-0B00-00005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5" name="Picture 1375">
          <a:extLst>
            <a:ext uri="{FF2B5EF4-FFF2-40B4-BE49-F238E27FC236}">
              <a16:creationId xmlns:a16="http://schemas.microsoft.com/office/drawing/2014/main" id="{00000000-0008-0000-0B00-00005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6" name="Picture 1376">
          <a:extLst>
            <a:ext uri="{FF2B5EF4-FFF2-40B4-BE49-F238E27FC236}">
              <a16:creationId xmlns:a16="http://schemas.microsoft.com/office/drawing/2014/main" id="{00000000-0008-0000-0B00-00006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7" name="Picture 1377">
          <a:extLst>
            <a:ext uri="{FF2B5EF4-FFF2-40B4-BE49-F238E27FC236}">
              <a16:creationId xmlns:a16="http://schemas.microsoft.com/office/drawing/2014/main" id="{00000000-0008-0000-0B00-00006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8" name="Picture 1378">
          <a:extLst>
            <a:ext uri="{FF2B5EF4-FFF2-40B4-BE49-F238E27FC236}">
              <a16:creationId xmlns:a16="http://schemas.microsoft.com/office/drawing/2014/main" id="{00000000-0008-0000-0B00-00006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9" name="Picture 1379">
          <a:extLst>
            <a:ext uri="{FF2B5EF4-FFF2-40B4-BE49-F238E27FC236}">
              <a16:creationId xmlns:a16="http://schemas.microsoft.com/office/drawing/2014/main" id="{00000000-0008-0000-0B00-00006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0" name="Picture 1380">
          <a:extLst>
            <a:ext uri="{FF2B5EF4-FFF2-40B4-BE49-F238E27FC236}">
              <a16:creationId xmlns:a16="http://schemas.microsoft.com/office/drawing/2014/main" id="{00000000-0008-0000-0B00-00006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1" name="Picture 1381">
          <a:extLst>
            <a:ext uri="{FF2B5EF4-FFF2-40B4-BE49-F238E27FC236}">
              <a16:creationId xmlns:a16="http://schemas.microsoft.com/office/drawing/2014/main" id="{00000000-0008-0000-0B00-00006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2" name="Picture 1382">
          <a:extLst>
            <a:ext uri="{FF2B5EF4-FFF2-40B4-BE49-F238E27FC236}">
              <a16:creationId xmlns:a16="http://schemas.microsoft.com/office/drawing/2014/main" id="{00000000-0008-0000-0B00-00006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3" name="Picture 1383">
          <a:extLst>
            <a:ext uri="{FF2B5EF4-FFF2-40B4-BE49-F238E27FC236}">
              <a16:creationId xmlns:a16="http://schemas.microsoft.com/office/drawing/2014/main" id="{00000000-0008-0000-0B00-00006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4" name="Picture 1384">
          <a:extLst>
            <a:ext uri="{FF2B5EF4-FFF2-40B4-BE49-F238E27FC236}">
              <a16:creationId xmlns:a16="http://schemas.microsoft.com/office/drawing/2014/main" id="{00000000-0008-0000-0B00-00006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5" name="Picture 1385">
          <a:extLst>
            <a:ext uri="{FF2B5EF4-FFF2-40B4-BE49-F238E27FC236}">
              <a16:creationId xmlns:a16="http://schemas.microsoft.com/office/drawing/2014/main" id="{00000000-0008-0000-0B00-00006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6" name="Picture 1386">
          <a:extLst>
            <a:ext uri="{FF2B5EF4-FFF2-40B4-BE49-F238E27FC236}">
              <a16:creationId xmlns:a16="http://schemas.microsoft.com/office/drawing/2014/main" id="{00000000-0008-0000-0B00-00006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7" name="Picture 1387">
          <a:extLst>
            <a:ext uri="{FF2B5EF4-FFF2-40B4-BE49-F238E27FC236}">
              <a16:creationId xmlns:a16="http://schemas.microsoft.com/office/drawing/2014/main" id="{00000000-0008-0000-0B00-00006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8" name="Picture 1388">
          <a:extLst>
            <a:ext uri="{FF2B5EF4-FFF2-40B4-BE49-F238E27FC236}">
              <a16:creationId xmlns:a16="http://schemas.microsoft.com/office/drawing/2014/main" id="{00000000-0008-0000-0B00-00006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9" name="Picture 1389">
          <a:extLst>
            <a:ext uri="{FF2B5EF4-FFF2-40B4-BE49-F238E27FC236}">
              <a16:creationId xmlns:a16="http://schemas.microsoft.com/office/drawing/2014/main" id="{00000000-0008-0000-0B00-00006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0" name="Picture 1390">
          <a:extLst>
            <a:ext uri="{FF2B5EF4-FFF2-40B4-BE49-F238E27FC236}">
              <a16:creationId xmlns:a16="http://schemas.microsoft.com/office/drawing/2014/main" id="{00000000-0008-0000-0B00-00006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1" name="Picture 1391">
          <a:extLst>
            <a:ext uri="{FF2B5EF4-FFF2-40B4-BE49-F238E27FC236}">
              <a16:creationId xmlns:a16="http://schemas.microsoft.com/office/drawing/2014/main" id="{00000000-0008-0000-0B00-00006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2" name="Picture 1392">
          <a:extLst>
            <a:ext uri="{FF2B5EF4-FFF2-40B4-BE49-F238E27FC236}">
              <a16:creationId xmlns:a16="http://schemas.microsoft.com/office/drawing/2014/main" id="{00000000-0008-0000-0B00-00007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3" name="Picture 1393">
          <a:extLst>
            <a:ext uri="{FF2B5EF4-FFF2-40B4-BE49-F238E27FC236}">
              <a16:creationId xmlns:a16="http://schemas.microsoft.com/office/drawing/2014/main" id="{00000000-0008-0000-0B00-00007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4" name="Picture 1394">
          <a:extLst>
            <a:ext uri="{FF2B5EF4-FFF2-40B4-BE49-F238E27FC236}">
              <a16:creationId xmlns:a16="http://schemas.microsoft.com/office/drawing/2014/main" id="{00000000-0008-0000-0B00-00007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5" name="Picture 1395">
          <a:extLst>
            <a:ext uri="{FF2B5EF4-FFF2-40B4-BE49-F238E27FC236}">
              <a16:creationId xmlns:a16="http://schemas.microsoft.com/office/drawing/2014/main" id="{00000000-0008-0000-0B00-00007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6" name="Picture 1396">
          <a:extLst>
            <a:ext uri="{FF2B5EF4-FFF2-40B4-BE49-F238E27FC236}">
              <a16:creationId xmlns:a16="http://schemas.microsoft.com/office/drawing/2014/main" id="{00000000-0008-0000-0B00-00007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7" name="Picture 1397">
          <a:extLst>
            <a:ext uri="{FF2B5EF4-FFF2-40B4-BE49-F238E27FC236}">
              <a16:creationId xmlns:a16="http://schemas.microsoft.com/office/drawing/2014/main" id="{00000000-0008-0000-0B00-00007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8" name="Picture 1398">
          <a:extLst>
            <a:ext uri="{FF2B5EF4-FFF2-40B4-BE49-F238E27FC236}">
              <a16:creationId xmlns:a16="http://schemas.microsoft.com/office/drawing/2014/main" id="{00000000-0008-0000-0B00-00007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9" name="Picture 1399">
          <a:extLst>
            <a:ext uri="{FF2B5EF4-FFF2-40B4-BE49-F238E27FC236}">
              <a16:creationId xmlns:a16="http://schemas.microsoft.com/office/drawing/2014/main" id="{00000000-0008-0000-0B00-00007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0" name="Picture 1400">
          <a:extLst>
            <a:ext uri="{FF2B5EF4-FFF2-40B4-BE49-F238E27FC236}">
              <a16:creationId xmlns:a16="http://schemas.microsoft.com/office/drawing/2014/main" id="{00000000-0008-0000-0B00-00007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1" name="Picture 1401">
          <a:extLst>
            <a:ext uri="{FF2B5EF4-FFF2-40B4-BE49-F238E27FC236}">
              <a16:creationId xmlns:a16="http://schemas.microsoft.com/office/drawing/2014/main" id="{00000000-0008-0000-0B00-00007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2" name="Picture 1402">
          <a:extLst>
            <a:ext uri="{FF2B5EF4-FFF2-40B4-BE49-F238E27FC236}">
              <a16:creationId xmlns:a16="http://schemas.microsoft.com/office/drawing/2014/main" id="{00000000-0008-0000-0B00-00007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3" name="Picture 1403">
          <a:extLst>
            <a:ext uri="{FF2B5EF4-FFF2-40B4-BE49-F238E27FC236}">
              <a16:creationId xmlns:a16="http://schemas.microsoft.com/office/drawing/2014/main" id="{00000000-0008-0000-0B00-00007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4" name="Picture 1404">
          <a:extLst>
            <a:ext uri="{FF2B5EF4-FFF2-40B4-BE49-F238E27FC236}">
              <a16:creationId xmlns:a16="http://schemas.microsoft.com/office/drawing/2014/main" id="{00000000-0008-0000-0B00-00007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5" name="Picture 1405">
          <a:extLst>
            <a:ext uri="{FF2B5EF4-FFF2-40B4-BE49-F238E27FC236}">
              <a16:creationId xmlns:a16="http://schemas.microsoft.com/office/drawing/2014/main" id="{00000000-0008-0000-0B00-00007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6" name="Picture 1406">
          <a:extLst>
            <a:ext uri="{FF2B5EF4-FFF2-40B4-BE49-F238E27FC236}">
              <a16:creationId xmlns:a16="http://schemas.microsoft.com/office/drawing/2014/main" id="{00000000-0008-0000-0B00-00007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7" name="Picture 1407">
          <a:extLst>
            <a:ext uri="{FF2B5EF4-FFF2-40B4-BE49-F238E27FC236}">
              <a16:creationId xmlns:a16="http://schemas.microsoft.com/office/drawing/2014/main" id="{00000000-0008-0000-0B00-00007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8" name="Picture 1408">
          <a:extLst>
            <a:ext uri="{FF2B5EF4-FFF2-40B4-BE49-F238E27FC236}">
              <a16:creationId xmlns:a16="http://schemas.microsoft.com/office/drawing/2014/main" id="{00000000-0008-0000-0B00-00008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9" name="Picture 1409">
          <a:extLst>
            <a:ext uri="{FF2B5EF4-FFF2-40B4-BE49-F238E27FC236}">
              <a16:creationId xmlns:a16="http://schemas.microsoft.com/office/drawing/2014/main" id="{00000000-0008-0000-0B00-00008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10" name="Picture 1410">
          <a:extLst>
            <a:ext uri="{FF2B5EF4-FFF2-40B4-BE49-F238E27FC236}">
              <a16:creationId xmlns:a16="http://schemas.microsoft.com/office/drawing/2014/main" id="{00000000-0008-0000-0B00-00008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11" name="Picture 1411">
          <a:extLst>
            <a:ext uri="{FF2B5EF4-FFF2-40B4-BE49-F238E27FC236}">
              <a16:creationId xmlns:a16="http://schemas.microsoft.com/office/drawing/2014/main" id="{00000000-0008-0000-0B00-00008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12" name="Picture 1412">
          <a:extLst>
            <a:ext uri="{FF2B5EF4-FFF2-40B4-BE49-F238E27FC236}">
              <a16:creationId xmlns:a16="http://schemas.microsoft.com/office/drawing/2014/main" id="{00000000-0008-0000-0B00-00008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13" name="Picture 1413">
          <a:extLst>
            <a:ext uri="{FF2B5EF4-FFF2-40B4-BE49-F238E27FC236}">
              <a16:creationId xmlns:a16="http://schemas.microsoft.com/office/drawing/2014/main" id="{00000000-0008-0000-0B00-00008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14" name="Picture 1414">
          <a:extLst>
            <a:ext uri="{FF2B5EF4-FFF2-40B4-BE49-F238E27FC236}">
              <a16:creationId xmlns:a16="http://schemas.microsoft.com/office/drawing/2014/main" id="{00000000-0008-0000-0B00-00008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15" name="Picture 1415">
          <a:extLst>
            <a:ext uri="{FF2B5EF4-FFF2-40B4-BE49-F238E27FC236}">
              <a16:creationId xmlns:a16="http://schemas.microsoft.com/office/drawing/2014/main" id="{00000000-0008-0000-0B00-00008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16" name="Picture 1416">
          <a:extLst>
            <a:ext uri="{FF2B5EF4-FFF2-40B4-BE49-F238E27FC236}">
              <a16:creationId xmlns:a16="http://schemas.microsoft.com/office/drawing/2014/main" id="{00000000-0008-0000-0B00-00008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17" name="Picture 1417">
          <a:extLst>
            <a:ext uri="{FF2B5EF4-FFF2-40B4-BE49-F238E27FC236}">
              <a16:creationId xmlns:a16="http://schemas.microsoft.com/office/drawing/2014/main" id="{00000000-0008-0000-0B00-00008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18" name="Picture 1418">
          <a:extLst>
            <a:ext uri="{FF2B5EF4-FFF2-40B4-BE49-F238E27FC236}">
              <a16:creationId xmlns:a16="http://schemas.microsoft.com/office/drawing/2014/main" id="{00000000-0008-0000-0B00-00008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19" name="Picture 15">
          <a:extLst>
            <a:ext uri="{FF2B5EF4-FFF2-40B4-BE49-F238E27FC236}">
              <a16:creationId xmlns:a16="http://schemas.microsoft.com/office/drawing/2014/main" id="{00000000-0008-0000-0B00-00008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0" name="Picture 16">
          <a:extLst>
            <a:ext uri="{FF2B5EF4-FFF2-40B4-BE49-F238E27FC236}">
              <a16:creationId xmlns:a16="http://schemas.microsoft.com/office/drawing/2014/main" id="{00000000-0008-0000-0B00-00008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1" name="Picture 17">
          <a:extLst>
            <a:ext uri="{FF2B5EF4-FFF2-40B4-BE49-F238E27FC236}">
              <a16:creationId xmlns:a16="http://schemas.microsoft.com/office/drawing/2014/main" id="{00000000-0008-0000-0B00-00008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2" name="Picture 18">
          <a:extLst>
            <a:ext uri="{FF2B5EF4-FFF2-40B4-BE49-F238E27FC236}">
              <a16:creationId xmlns:a16="http://schemas.microsoft.com/office/drawing/2014/main" id="{00000000-0008-0000-0B00-00008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3" name="Picture 19">
          <a:extLst>
            <a:ext uri="{FF2B5EF4-FFF2-40B4-BE49-F238E27FC236}">
              <a16:creationId xmlns:a16="http://schemas.microsoft.com/office/drawing/2014/main" id="{00000000-0008-0000-0B00-00008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4" name="Picture 20">
          <a:extLst>
            <a:ext uri="{FF2B5EF4-FFF2-40B4-BE49-F238E27FC236}">
              <a16:creationId xmlns:a16="http://schemas.microsoft.com/office/drawing/2014/main" id="{00000000-0008-0000-0B00-00009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5" name="Picture 21">
          <a:extLst>
            <a:ext uri="{FF2B5EF4-FFF2-40B4-BE49-F238E27FC236}">
              <a16:creationId xmlns:a16="http://schemas.microsoft.com/office/drawing/2014/main" id="{00000000-0008-0000-0B00-00009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6" name="Picture 22">
          <a:extLst>
            <a:ext uri="{FF2B5EF4-FFF2-40B4-BE49-F238E27FC236}">
              <a16:creationId xmlns:a16="http://schemas.microsoft.com/office/drawing/2014/main" id="{00000000-0008-0000-0B00-00009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7" name="Picture 23">
          <a:extLst>
            <a:ext uri="{FF2B5EF4-FFF2-40B4-BE49-F238E27FC236}">
              <a16:creationId xmlns:a16="http://schemas.microsoft.com/office/drawing/2014/main" id="{00000000-0008-0000-0B00-00009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8" name="Picture 24">
          <a:extLst>
            <a:ext uri="{FF2B5EF4-FFF2-40B4-BE49-F238E27FC236}">
              <a16:creationId xmlns:a16="http://schemas.microsoft.com/office/drawing/2014/main" id="{00000000-0008-0000-0B00-00009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9" name="Picture 25">
          <a:extLst>
            <a:ext uri="{FF2B5EF4-FFF2-40B4-BE49-F238E27FC236}">
              <a16:creationId xmlns:a16="http://schemas.microsoft.com/office/drawing/2014/main" id="{00000000-0008-0000-0B00-00009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0" name="Picture 26">
          <a:extLst>
            <a:ext uri="{FF2B5EF4-FFF2-40B4-BE49-F238E27FC236}">
              <a16:creationId xmlns:a16="http://schemas.microsoft.com/office/drawing/2014/main" id="{00000000-0008-0000-0B00-00009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1" name="Picture 27">
          <a:extLst>
            <a:ext uri="{FF2B5EF4-FFF2-40B4-BE49-F238E27FC236}">
              <a16:creationId xmlns:a16="http://schemas.microsoft.com/office/drawing/2014/main" id="{00000000-0008-0000-0B00-00009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2" name="Picture 28">
          <a:extLst>
            <a:ext uri="{FF2B5EF4-FFF2-40B4-BE49-F238E27FC236}">
              <a16:creationId xmlns:a16="http://schemas.microsoft.com/office/drawing/2014/main" id="{00000000-0008-0000-0B00-00009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3" name="Picture 29">
          <a:extLst>
            <a:ext uri="{FF2B5EF4-FFF2-40B4-BE49-F238E27FC236}">
              <a16:creationId xmlns:a16="http://schemas.microsoft.com/office/drawing/2014/main" id="{00000000-0008-0000-0B00-00009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4" name="Picture 30">
          <a:extLst>
            <a:ext uri="{FF2B5EF4-FFF2-40B4-BE49-F238E27FC236}">
              <a16:creationId xmlns:a16="http://schemas.microsoft.com/office/drawing/2014/main" id="{00000000-0008-0000-0B00-00009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5" name="Picture 31">
          <a:extLst>
            <a:ext uri="{FF2B5EF4-FFF2-40B4-BE49-F238E27FC236}">
              <a16:creationId xmlns:a16="http://schemas.microsoft.com/office/drawing/2014/main" id="{00000000-0008-0000-0B00-00009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6" name="Picture 32">
          <a:extLst>
            <a:ext uri="{FF2B5EF4-FFF2-40B4-BE49-F238E27FC236}">
              <a16:creationId xmlns:a16="http://schemas.microsoft.com/office/drawing/2014/main" id="{00000000-0008-0000-0B00-00009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7" name="Picture 33">
          <a:extLst>
            <a:ext uri="{FF2B5EF4-FFF2-40B4-BE49-F238E27FC236}">
              <a16:creationId xmlns:a16="http://schemas.microsoft.com/office/drawing/2014/main" id="{00000000-0008-0000-0B00-00009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8" name="Picture 34">
          <a:extLst>
            <a:ext uri="{FF2B5EF4-FFF2-40B4-BE49-F238E27FC236}">
              <a16:creationId xmlns:a16="http://schemas.microsoft.com/office/drawing/2014/main" id="{00000000-0008-0000-0B00-00009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9" name="Picture 35">
          <a:extLst>
            <a:ext uri="{FF2B5EF4-FFF2-40B4-BE49-F238E27FC236}">
              <a16:creationId xmlns:a16="http://schemas.microsoft.com/office/drawing/2014/main" id="{00000000-0008-0000-0B00-00009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0" name="Picture 36">
          <a:extLst>
            <a:ext uri="{FF2B5EF4-FFF2-40B4-BE49-F238E27FC236}">
              <a16:creationId xmlns:a16="http://schemas.microsoft.com/office/drawing/2014/main" id="{00000000-0008-0000-0B00-0000A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1" name="Picture 37">
          <a:extLst>
            <a:ext uri="{FF2B5EF4-FFF2-40B4-BE49-F238E27FC236}">
              <a16:creationId xmlns:a16="http://schemas.microsoft.com/office/drawing/2014/main" id="{00000000-0008-0000-0B00-0000A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2" name="Picture 38">
          <a:extLst>
            <a:ext uri="{FF2B5EF4-FFF2-40B4-BE49-F238E27FC236}">
              <a16:creationId xmlns:a16="http://schemas.microsoft.com/office/drawing/2014/main" id="{00000000-0008-0000-0B00-0000A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3" name="Picture 39">
          <a:extLst>
            <a:ext uri="{FF2B5EF4-FFF2-40B4-BE49-F238E27FC236}">
              <a16:creationId xmlns:a16="http://schemas.microsoft.com/office/drawing/2014/main" id="{00000000-0008-0000-0B00-0000A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4" name="Picture 40">
          <a:extLst>
            <a:ext uri="{FF2B5EF4-FFF2-40B4-BE49-F238E27FC236}">
              <a16:creationId xmlns:a16="http://schemas.microsoft.com/office/drawing/2014/main" id="{00000000-0008-0000-0B00-0000A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5" name="Picture 41">
          <a:extLst>
            <a:ext uri="{FF2B5EF4-FFF2-40B4-BE49-F238E27FC236}">
              <a16:creationId xmlns:a16="http://schemas.microsoft.com/office/drawing/2014/main" id="{00000000-0008-0000-0B00-0000A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6" name="Picture 42">
          <a:extLst>
            <a:ext uri="{FF2B5EF4-FFF2-40B4-BE49-F238E27FC236}">
              <a16:creationId xmlns:a16="http://schemas.microsoft.com/office/drawing/2014/main" id="{00000000-0008-0000-0B00-0000A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7" name="Picture 43">
          <a:extLst>
            <a:ext uri="{FF2B5EF4-FFF2-40B4-BE49-F238E27FC236}">
              <a16:creationId xmlns:a16="http://schemas.microsoft.com/office/drawing/2014/main" id="{00000000-0008-0000-0B00-0000A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8" name="Picture 44">
          <a:extLst>
            <a:ext uri="{FF2B5EF4-FFF2-40B4-BE49-F238E27FC236}">
              <a16:creationId xmlns:a16="http://schemas.microsoft.com/office/drawing/2014/main" id="{00000000-0008-0000-0B00-0000A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9" name="Picture 45">
          <a:extLst>
            <a:ext uri="{FF2B5EF4-FFF2-40B4-BE49-F238E27FC236}">
              <a16:creationId xmlns:a16="http://schemas.microsoft.com/office/drawing/2014/main" id="{00000000-0008-0000-0B00-0000A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50" name="Picture 46">
          <a:extLst>
            <a:ext uri="{FF2B5EF4-FFF2-40B4-BE49-F238E27FC236}">
              <a16:creationId xmlns:a16="http://schemas.microsoft.com/office/drawing/2014/main" id="{00000000-0008-0000-0B00-0000A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51" name="Picture 47">
          <a:extLst>
            <a:ext uri="{FF2B5EF4-FFF2-40B4-BE49-F238E27FC236}">
              <a16:creationId xmlns:a16="http://schemas.microsoft.com/office/drawing/2014/main" id="{00000000-0008-0000-0B00-0000A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52" name="Picture 48">
          <a:extLst>
            <a:ext uri="{FF2B5EF4-FFF2-40B4-BE49-F238E27FC236}">
              <a16:creationId xmlns:a16="http://schemas.microsoft.com/office/drawing/2014/main" id="{00000000-0008-0000-0B00-0000A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53" name="Picture 49">
          <a:extLst>
            <a:ext uri="{FF2B5EF4-FFF2-40B4-BE49-F238E27FC236}">
              <a16:creationId xmlns:a16="http://schemas.microsoft.com/office/drawing/2014/main" id="{00000000-0008-0000-0B00-0000A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54" name="Picture 50">
          <a:extLst>
            <a:ext uri="{FF2B5EF4-FFF2-40B4-BE49-F238E27FC236}">
              <a16:creationId xmlns:a16="http://schemas.microsoft.com/office/drawing/2014/main" id="{00000000-0008-0000-0B00-0000A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55" name="Picture 51">
          <a:extLst>
            <a:ext uri="{FF2B5EF4-FFF2-40B4-BE49-F238E27FC236}">
              <a16:creationId xmlns:a16="http://schemas.microsoft.com/office/drawing/2014/main" id="{00000000-0008-0000-0B00-0000A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56" name="Picture 52">
          <a:extLst>
            <a:ext uri="{FF2B5EF4-FFF2-40B4-BE49-F238E27FC236}">
              <a16:creationId xmlns:a16="http://schemas.microsoft.com/office/drawing/2014/main" id="{00000000-0008-0000-0B00-0000B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57" name="Picture 53">
          <a:extLst>
            <a:ext uri="{FF2B5EF4-FFF2-40B4-BE49-F238E27FC236}">
              <a16:creationId xmlns:a16="http://schemas.microsoft.com/office/drawing/2014/main" id="{00000000-0008-0000-0B00-0000B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58" name="Picture 54">
          <a:extLst>
            <a:ext uri="{FF2B5EF4-FFF2-40B4-BE49-F238E27FC236}">
              <a16:creationId xmlns:a16="http://schemas.microsoft.com/office/drawing/2014/main" id="{00000000-0008-0000-0B00-0000B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59" name="Picture 55">
          <a:extLst>
            <a:ext uri="{FF2B5EF4-FFF2-40B4-BE49-F238E27FC236}">
              <a16:creationId xmlns:a16="http://schemas.microsoft.com/office/drawing/2014/main" id="{00000000-0008-0000-0B00-0000B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0" name="Picture 56">
          <a:extLst>
            <a:ext uri="{FF2B5EF4-FFF2-40B4-BE49-F238E27FC236}">
              <a16:creationId xmlns:a16="http://schemas.microsoft.com/office/drawing/2014/main" id="{00000000-0008-0000-0B00-0000B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1" name="Picture 57">
          <a:extLst>
            <a:ext uri="{FF2B5EF4-FFF2-40B4-BE49-F238E27FC236}">
              <a16:creationId xmlns:a16="http://schemas.microsoft.com/office/drawing/2014/main" id="{00000000-0008-0000-0B00-0000B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2" name="Picture 58">
          <a:extLst>
            <a:ext uri="{FF2B5EF4-FFF2-40B4-BE49-F238E27FC236}">
              <a16:creationId xmlns:a16="http://schemas.microsoft.com/office/drawing/2014/main" id="{00000000-0008-0000-0B00-0000B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3" name="Picture 59">
          <a:extLst>
            <a:ext uri="{FF2B5EF4-FFF2-40B4-BE49-F238E27FC236}">
              <a16:creationId xmlns:a16="http://schemas.microsoft.com/office/drawing/2014/main" id="{00000000-0008-0000-0B00-0000B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4" name="Picture 60">
          <a:extLst>
            <a:ext uri="{FF2B5EF4-FFF2-40B4-BE49-F238E27FC236}">
              <a16:creationId xmlns:a16="http://schemas.microsoft.com/office/drawing/2014/main" id="{00000000-0008-0000-0B00-0000B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5" name="Picture 61">
          <a:extLst>
            <a:ext uri="{FF2B5EF4-FFF2-40B4-BE49-F238E27FC236}">
              <a16:creationId xmlns:a16="http://schemas.microsoft.com/office/drawing/2014/main" id="{00000000-0008-0000-0B00-0000B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6" name="Picture 62">
          <a:extLst>
            <a:ext uri="{FF2B5EF4-FFF2-40B4-BE49-F238E27FC236}">
              <a16:creationId xmlns:a16="http://schemas.microsoft.com/office/drawing/2014/main" id="{00000000-0008-0000-0B00-0000B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7" name="Picture 63">
          <a:extLst>
            <a:ext uri="{FF2B5EF4-FFF2-40B4-BE49-F238E27FC236}">
              <a16:creationId xmlns:a16="http://schemas.microsoft.com/office/drawing/2014/main" id="{00000000-0008-0000-0B00-0000B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8" name="Picture 64">
          <a:extLst>
            <a:ext uri="{FF2B5EF4-FFF2-40B4-BE49-F238E27FC236}">
              <a16:creationId xmlns:a16="http://schemas.microsoft.com/office/drawing/2014/main" id="{00000000-0008-0000-0B00-0000B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9" name="Picture 65">
          <a:extLst>
            <a:ext uri="{FF2B5EF4-FFF2-40B4-BE49-F238E27FC236}">
              <a16:creationId xmlns:a16="http://schemas.microsoft.com/office/drawing/2014/main" id="{00000000-0008-0000-0B00-0000B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0" name="Picture 66">
          <a:extLst>
            <a:ext uri="{FF2B5EF4-FFF2-40B4-BE49-F238E27FC236}">
              <a16:creationId xmlns:a16="http://schemas.microsoft.com/office/drawing/2014/main" id="{00000000-0008-0000-0B00-0000B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1" name="Picture 67">
          <a:extLst>
            <a:ext uri="{FF2B5EF4-FFF2-40B4-BE49-F238E27FC236}">
              <a16:creationId xmlns:a16="http://schemas.microsoft.com/office/drawing/2014/main" id="{00000000-0008-0000-0B00-0000B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2" name="Picture 68">
          <a:extLst>
            <a:ext uri="{FF2B5EF4-FFF2-40B4-BE49-F238E27FC236}">
              <a16:creationId xmlns:a16="http://schemas.microsoft.com/office/drawing/2014/main" id="{00000000-0008-0000-0B00-0000C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3" name="Picture 69">
          <a:extLst>
            <a:ext uri="{FF2B5EF4-FFF2-40B4-BE49-F238E27FC236}">
              <a16:creationId xmlns:a16="http://schemas.microsoft.com/office/drawing/2014/main" id="{00000000-0008-0000-0B00-0000C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4" name="Picture 70">
          <a:extLst>
            <a:ext uri="{FF2B5EF4-FFF2-40B4-BE49-F238E27FC236}">
              <a16:creationId xmlns:a16="http://schemas.microsoft.com/office/drawing/2014/main" id="{00000000-0008-0000-0B00-0000C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5" name="Picture 71">
          <a:extLst>
            <a:ext uri="{FF2B5EF4-FFF2-40B4-BE49-F238E27FC236}">
              <a16:creationId xmlns:a16="http://schemas.microsoft.com/office/drawing/2014/main" id="{00000000-0008-0000-0B00-0000C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6" name="Picture 72">
          <a:extLst>
            <a:ext uri="{FF2B5EF4-FFF2-40B4-BE49-F238E27FC236}">
              <a16:creationId xmlns:a16="http://schemas.microsoft.com/office/drawing/2014/main" id="{00000000-0008-0000-0B00-0000C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7" name="Picture 73">
          <a:extLst>
            <a:ext uri="{FF2B5EF4-FFF2-40B4-BE49-F238E27FC236}">
              <a16:creationId xmlns:a16="http://schemas.microsoft.com/office/drawing/2014/main" id="{00000000-0008-0000-0B00-0000C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8" name="Picture 74">
          <a:extLst>
            <a:ext uri="{FF2B5EF4-FFF2-40B4-BE49-F238E27FC236}">
              <a16:creationId xmlns:a16="http://schemas.microsoft.com/office/drawing/2014/main" id="{00000000-0008-0000-0B00-0000C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9" name="Picture 75">
          <a:extLst>
            <a:ext uri="{FF2B5EF4-FFF2-40B4-BE49-F238E27FC236}">
              <a16:creationId xmlns:a16="http://schemas.microsoft.com/office/drawing/2014/main" id="{00000000-0008-0000-0B00-0000C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0" name="Picture 76">
          <a:extLst>
            <a:ext uri="{FF2B5EF4-FFF2-40B4-BE49-F238E27FC236}">
              <a16:creationId xmlns:a16="http://schemas.microsoft.com/office/drawing/2014/main" id="{00000000-0008-0000-0B00-0000C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1" name="Picture 77">
          <a:extLst>
            <a:ext uri="{FF2B5EF4-FFF2-40B4-BE49-F238E27FC236}">
              <a16:creationId xmlns:a16="http://schemas.microsoft.com/office/drawing/2014/main" id="{00000000-0008-0000-0B00-0000C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2" name="Picture 78">
          <a:extLst>
            <a:ext uri="{FF2B5EF4-FFF2-40B4-BE49-F238E27FC236}">
              <a16:creationId xmlns:a16="http://schemas.microsoft.com/office/drawing/2014/main" id="{00000000-0008-0000-0B00-0000C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3" name="Picture 79">
          <a:extLst>
            <a:ext uri="{FF2B5EF4-FFF2-40B4-BE49-F238E27FC236}">
              <a16:creationId xmlns:a16="http://schemas.microsoft.com/office/drawing/2014/main" id="{00000000-0008-0000-0B00-0000C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4" name="Picture 80">
          <a:extLst>
            <a:ext uri="{FF2B5EF4-FFF2-40B4-BE49-F238E27FC236}">
              <a16:creationId xmlns:a16="http://schemas.microsoft.com/office/drawing/2014/main" id="{00000000-0008-0000-0B00-0000C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5" name="Picture 81">
          <a:extLst>
            <a:ext uri="{FF2B5EF4-FFF2-40B4-BE49-F238E27FC236}">
              <a16:creationId xmlns:a16="http://schemas.microsoft.com/office/drawing/2014/main" id="{00000000-0008-0000-0B00-0000C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6" name="Picture 82">
          <a:extLst>
            <a:ext uri="{FF2B5EF4-FFF2-40B4-BE49-F238E27FC236}">
              <a16:creationId xmlns:a16="http://schemas.microsoft.com/office/drawing/2014/main" id="{00000000-0008-0000-0B00-0000C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7" name="Picture 83">
          <a:extLst>
            <a:ext uri="{FF2B5EF4-FFF2-40B4-BE49-F238E27FC236}">
              <a16:creationId xmlns:a16="http://schemas.microsoft.com/office/drawing/2014/main" id="{00000000-0008-0000-0B00-0000C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8" name="Picture 84">
          <a:extLst>
            <a:ext uri="{FF2B5EF4-FFF2-40B4-BE49-F238E27FC236}">
              <a16:creationId xmlns:a16="http://schemas.microsoft.com/office/drawing/2014/main" id="{00000000-0008-0000-0B00-0000D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9" name="Picture 85">
          <a:extLst>
            <a:ext uri="{FF2B5EF4-FFF2-40B4-BE49-F238E27FC236}">
              <a16:creationId xmlns:a16="http://schemas.microsoft.com/office/drawing/2014/main" id="{00000000-0008-0000-0B00-0000D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90" name="Picture 86">
          <a:extLst>
            <a:ext uri="{FF2B5EF4-FFF2-40B4-BE49-F238E27FC236}">
              <a16:creationId xmlns:a16="http://schemas.microsoft.com/office/drawing/2014/main" id="{00000000-0008-0000-0B00-0000D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91" name="Picture 87">
          <a:extLst>
            <a:ext uri="{FF2B5EF4-FFF2-40B4-BE49-F238E27FC236}">
              <a16:creationId xmlns:a16="http://schemas.microsoft.com/office/drawing/2014/main" id="{00000000-0008-0000-0B00-0000D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92" name="Picture 88">
          <a:extLst>
            <a:ext uri="{FF2B5EF4-FFF2-40B4-BE49-F238E27FC236}">
              <a16:creationId xmlns:a16="http://schemas.microsoft.com/office/drawing/2014/main" id="{00000000-0008-0000-0B00-0000D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93" name="Picture 89">
          <a:extLst>
            <a:ext uri="{FF2B5EF4-FFF2-40B4-BE49-F238E27FC236}">
              <a16:creationId xmlns:a16="http://schemas.microsoft.com/office/drawing/2014/main" id="{00000000-0008-0000-0B00-0000D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94" name="Picture 90">
          <a:extLst>
            <a:ext uri="{FF2B5EF4-FFF2-40B4-BE49-F238E27FC236}">
              <a16:creationId xmlns:a16="http://schemas.microsoft.com/office/drawing/2014/main" id="{00000000-0008-0000-0B00-0000D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95" name="Picture 91">
          <a:extLst>
            <a:ext uri="{FF2B5EF4-FFF2-40B4-BE49-F238E27FC236}">
              <a16:creationId xmlns:a16="http://schemas.microsoft.com/office/drawing/2014/main" id="{00000000-0008-0000-0B00-0000D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96" name="Picture 92">
          <a:extLst>
            <a:ext uri="{FF2B5EF4-FFF2-40B4-BE49-F238E27FC236}">
              <a16:creationId xmlns:a16="http://schemas.microsoft.com/office/drawing/2014/main" id="{00000000-0008-0000-0B00-0000D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497" name="Picture 93">
          <a:extLst>
            <a:ext uri="{FF2B5EF4-FFF2-40B4-BE49-F238E27FC236}">
              <a16:creationId xmlns:a16="http://schemas.microsoft.com/office/drawing/2014/main" id="{00000000-0008-0000-0B00-0000D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498" name="Picture 94">
          <a:extLst>
            <a:ext uri="{FF2B5EF4-FFF2-40B4-BE49-F238E27FC236}">
              <a16:creationId xmlns:a16="http://schemas.microsoft.com/office/drawing/2014/main" id="{00000000-0008-0000-0B00-0000D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499" name="Picture 95">
          <a:extLst>
            <a:ext uri="{FF2B5EF4-FFF2-40B4-BE49-F238E27FC236}">
              <a16:creationId xmlns:a16="http://schemas.microsoft.com/office/drawing/2014/main" id="{00000000-0008-0000-0B00-0000D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0" name="Picture 96">
          <a:extLst>
            <a:ext uri="{FF2B5EF4-FFF2-40B4-BE49-F238E27FC236}">
              <a16:creationId xmlns:a16="http://schemas.microsoft.com/office/drawing/2014/main" id="{00000000-0008-0000-0B00-0000D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1" name="Picture 97">
          <a:extLst>
            <a:ext uri="{FF2B5EF4-FFF2-40B4-BE49-F238E27FC236}">
              <a16:creationId xmlns:a16="http://schemas.microsoft.com/office/drawing/2014/main" id="{00000000-0008-0000-0B00-0000D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2" name="Picture 98">
          <a:extLst>
            <a:ext uri="{FF2B5EF4-FFF2-40B4-BE49-F238E27FC236}">
              <a16:creationId xmlns:a16="http://schemas.microsoft.com/office/drawing/2014/main" id="{00000000-0008-0000-0B00-0000D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3" name="Picture 99">
          <a:extLst>
            <a:ext uri="{FF2B5EF4-FFF2-40B4-BE49-F238E27FC236}">
              <a16:creationId xmlns:a16="http://schemas.microsoft.com/office/drawing/2014/main" id="{00000000-0008-0000-0B00-0000D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4" name="Picture 100">
          <a:extLst>
            <a:ext uri="{FF2B5EF4-FFF2-40B4-BE49-F238E27FC236}">
              <a16:creationId xmlns:a16="http://schemas.microsoft.com/office/drawing/2014/main" id="{00000000-0008-0000-0B00-0000E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5" name="Picture 101">
          <a:extLst>
            <a:ext uri="{FF2B5EF4-FFF2-40B4-BE49-F238E27FC236}">
              <a16:creationId xmlns:a16="http://schemas.microsoft.com/office/drawing/2014/main" id="{00000000-0008-0000-0B00-0000E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6" name="Picture 102">
          <a:extLst>
            <a:ext uri="{FF2B5EF4-FFF2-40B4-BE49-F238E27FC236}">
              <a16:creationId xmlns:a16="http://schemas.microsoft.com/office/drawing/2014/main" id="{00000000-0008-0000-0B00-0000E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7" name="Picture 103">
          <a:extLst>
            <a:ext uri="{FF2B5EF4-FFF2-40B4-BE49-F238E27FC236}">
              <a16:creationId xmlns:a16="http://schemas.microsoft.com/office/drawing/2014/main" id="{00000000-0008-0000-0B00-0000E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8" name="Picture 104">
          <a:extLst>
            <a:ext uri="{FF2B5EF4-FFF2-40B4-BE49-F238E27FC236}">
              <a16:creationId xmlns:a16="http://schemas.microsoft.com/office/drawing/2014/main" id="{00000000-0008-0000-0B00-0000E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9" name="Picture 105">
          <a:extLst>
            <a:ext uri="{FF2B5EF4-FFF2-40B4-BE49-F238E27FC236}">
              <a16:creationId xmlns:a16="http://schemas.microsoft.com/office/drawing/2014/main" id="{00000000-0008-0000-0B00-0000E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0" name="Picture 106">
          <a:extLst>
            <a:ext uri="{FF2B5EF4-FFF2-40B4-BE49-F238E27FC236}">
              <a16:creationId xmlns:a16="http://schemas.microsoft.com/office/drawing/2014/main" id="{00000000-0008-0000-0B00-0000E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1" name="Picture 107">
          <a:extLst>
            <a:ext uri="{FF2B5EF4-FFF2-40B4-BE49-F238E27FC236}">
              <a16:creationId xmlns:a16="http://schemas.microsoft.com/office/drawing/2014/main" id="{00000000-0008-0000-0B00-0000E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2" name="Picture 108">
          <a:extLst>
            <a:ext uri="{FF2B5EF4-FFF2-40B4-BE49-F238E27FC236}">
              <a16:creationId xmlns:a16="http://schemas.microsoft.com/office/drawing/2014/main" id="{00000000-0008-0000-0B00-0000E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3" name="Picture 109">
          <a:extLst>
            <a:ext uri="{FF2B5EF4-FFF2-40B4-BE49-F238E27FC236}">
              <a16:creationId xmlns:a16="http://schemas.microsoft.com/office/drawing/2014/main" id="{00000000-0008-0000-0B00-0000E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4" name="Picture 110">
          <a:extLst>
            <a:ext uri="{FF2B5EF4-FFF2-40B4-BE49-F238E27FC236}">
              <a16:creationId xmlns:a16="http://schemas.microsoft.com/office/drawing/2014/main" id="{00000000-0008-0000-0B00-0000E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5" name="Picture 111">
          <a:extLst>
            <a:ext uri="{FF2B5EF4-FFF2-40B4-BE49-F238E27FC236}">
              <a16:creationId xmlns:a16="http://schemas.microsoft.com/office/drawing/2014/main" id="{00000000-0008-0000-0B00-0000E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6" name="Picture 112">
          <a:extLst>
            <a:ext uri="{FF2B5EF4-FFF2-40B4-BE49-F238E27FC236}">
              <a16:creationId xmlns:a16="http://schemas.microsoft.com/office/drawing/2014/main" id="{00000000-0008-0000-0B00-0000E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7" name="Picture 113">
          <a:extLst>
            <a:ext uri="{FF2B5EF4-FFF2-40B4-BE49-F238E27FC236}">
              <a16:creationId xmlns:a16="http://schemas.microsoft.com/office/drawing/2014/main" id="{00000000-0008-0000-0B00-0000E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8" name="Picture 114">
          <a:extLst>
            <a:ext uri="{FF2B5EF4-FFF2-40B4-BE49-F238E27FC236}">
              <a16:creationId xmlns:a16="http://schemas.microsoft.com/office/drawing/2014/main" id="{00000000-0008-0000-0B00-0000E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9" name="Picture 115">
          <a:extLst>
            <a:ext uri="{FF2B5EF4-FFF2-40B4-BE49-F238E27FC236}">
              <a16:creationId xmlns:a16="http://schemas.microsoft.com/office/drawing/2014/main" id="{00000000-0008-0000-0B00-0000E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0" name="Picture 116">
          <a:extLst>
            <a:ext uri="{FF2B5EF4-FFF2-40B4-BE49-F238E27FC236}">
              <a16:creationId xmlns:a16="http://schemas.microsoft.com/office/drawing/2014/main" id="{00000000-0008-0000-0B00-0000F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1" name="Picture 117">
          <a:extLst>
            <a:ext uri="{FF2B5EF4-FFF2-40B4-BE49-F238E27FC236}">
              <a16:creationId xmlns:a16="http://schemas.microsoft.com/office/drawing/2014/main" id="{00000000-0008-0000-0B00-0000F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2" name="Picture 118">
          <a:extLst>
            <a:ext uri="{FF2B5EF4-FFF2-40B4-BE49-F238E27FC236}">
              <a16:creationId xmlns:a16="http://schemas.microsoft.com/office/drawing/2014/main" id="{00000000-0008-0000-0B00-0000F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3" name="Picture 119">
          <a:extLst>
            <a:ext uri="{FF2B5EF4-FFF2-40B4-BE49-F238E27FC236}">
              <a16:creationId xmlns:a16="http://schemas.microsoft.com/office/drawing/2014/main" id="{00000000-0008-0000-0B00-0000F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4" name="Picture 120">
          <a:extLst>
            <a:ext uri="{FF2B5EF4-FFF2-40B4-BE49-F238E27FC236}">
              <a16:creationId xmlns:a16="http://schemas.microsoft.com/office/drawing/2014/main" id="{00000000-0008-0000-0B00-0000F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5" name="Picture 121">
          <a:extLst>
            <a:ext uri="{FF2B5EF4-FFF2-40B4-BE49-F238E27FC236}">
              <a16:creationId xmlns:a16="http://schemas.microsoft.com/office/drawing/2014/main" id="{00000000-0008-0000-0B00-0000F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6" name="Picture 122">
          <a:extLst>
            <a:ext uri="{FF2B5EF4-FFF2-40B4-BE49-F238E27FC236}">
              <a16:creationId xmlns:a16="http://schemas.microsoft.com/office/drawing/2014/main" id="{00000000-0008-0000-0B00-0000F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7" name="Picture 123">
          <a:extLst>
            <a:ext uri="{FF2B5EF4-FFF2-40B4-BE49-F238E27FC236}">
              <a16:creationId xmlns:a16="http://schemas.microsoft.com/office/drawing/2014/main" id="{00000000-0008-0000-0B00-0000F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8" name="Picture 124">
          <a:extLst>
            <a:ext uri="{FF2B5EF4-FFF2-40B4-BE49-F238E27FC236}">
              <a16:creationId xmlns:a16="http://schemas.microsoft.com/office/drawing/2014/main" id="{00000000-0008-0000-0B00-0000F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9" name="Picture 125">
          <a:extLst>
            <a:ext uri="{FF2B5EF4-FFF2-40B4-BE49-F238E27FC236}">
              <a16:creationId xmlns:a16="http://schemas.microsoft.com/office/drawing/2014/main" id="{00000000-0008-0000-0B00-0000F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0" name="Picture 126">
          <a:extLst>
            <a:ext uri="{FF2B5EF4-FFF2-40B4-BE49-F238E27FC236}">
              <a16:creationId xmlns:a16="http://schemas.microsoft.com/office/drawing/2014/main" id="{00000000-0008-0000-0B00-0000F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1" name="Picture 127">
          <a:extLst>
            <a:ext uri="{FF2B5EF4-FFF2-40B4-BE49-F238E27FC236}">
              <a16:creationId xmlns:a16="http://schemas.microsoft.com/office/drawing/2014/main" id="{00000000-0008-0000-0B00-0000F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2" name="Picture 128">
          <a:extLst>
            <a:ext uri="{FF2B5EF4-FFF2-40B4-BE49-F238E27FC236}">
              <a16:creationId xmlns:a16="http://schemas.microsoft.com/office/drawing/2014/main" id="{00000000-0008-0000-0B00-0000F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3" name="Picture 129">
          <a:extLst>
            <a:ext uri="{FF2B5EF4-FFF2-40B4-BE49-F238E27FC236}">
              <a16:creationId xmlns:a16="http://schemas.microsoft.com/office/drawing/2014/main" id="{00000000-0008-0000-0B00-0000F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4" name="Picture 130">
          <a:extLst>
            <a:ext uri="{FF2B5EF4-FFF2-40B4-BE49-F238E27FC236}">
              <a16:creationId xmlns:a16="http://schemas.microsoft.com/office/drawing/2014/main" id="{00000000-0008-0000-0B00-0000F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5" name="Picture 131">
          <a:extLst>
            <a:ext uri="{FF2B5EF4-FFF2-40B4-BE49-F238E27FC236}">
              <a16:creationId xmlns:a16="http://schemas.microsoft.com/office/drawing/2014/main" id="{00000000-0008-0000-0B00-0000F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6" name="Picture 132">
          <a:extLst>
            <a:ext uri="{FF2B5EF4-FFF2-40B4-BE49-F238E27FC236}">
              <a16:creationId xmlns:a16="http://schemas.microsoft.com/office/drawing/2014/main" id="{00000000-0008-0000-0B00-00000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7" name="Picture 133">
          <a:extLst>
            <a:ext uri="{FF2B5EF4-FFF2-40B4-BE49-F238E27FC236}">
              <a16:creationId xmlns:a16="http://schemas.microsoft.com/office/drawing/2014/main" id="{00000000-0008-0000-0B00-00000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8" name="Picture 134">
          <a:extLst>
            <a:ext uri="{FF2B5EF4-FFF2-40B4-BE49-F238E27FC236}">
              <a16:creationId xmlns:a16="http://schemas.microsoft.com/office/drawing/2014/main" id="{00000000-0008-0000-0B00-00000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9" name="Picture 135">
          <a:extLst>
            <a:ext uri="{FF2B5EF4-FFF2-40B4-BE49-F238E27FC236}">
              <a16:creationId xmlns:a16="http://schemas.microsoft.com/office/drawing/2014/main" id="{00000000-0008-0000-0B00-00000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0" name="Picture 136">
          <a:extLst>
            <a:ext uri="{FF2B5EF4-FFF2-40B4-BE49-F238E27FC236}">
              <a16:creationId xmlns:a16="http://schemas.microsoft.com/office/drawing/2014/main" id="{00000000-0008-0000-0B00-00000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1" name="Picture 137">
          <a:extLst>
            <a:ext uri="{FF2B5EF4-FFF2-40B4-BE49-F238E27FC236}">
              <a16:creationId xmlns:a16="http://schemas.microsoft.com/office/drawing/2014/main" id="{00000000-0008-0000-0B00-00000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2" name="Picture 138">
          <a:extLst>
            <a:ext uri="{FF2B5EF4-FFF2-40B4-BE49-F238E27FC236}">
              <a16:creationId xmlns:a16="http://schemas.microsoft.com/office/drawing/2014/main" id="{00000000-0008-0000-0B00-00000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3" name="Picture 139">
          <a:extLst>
            <a:ext uri="{FF2B5EF4-FFF2-40B4-BE49-F238E27FC236}">
              <a16:creationId xmlns:a16="http://schemas.microsoft.com/office/drawing/2014/main" id="{00000000-0008-0000-0B00-00000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4" name="Picture 140">
          <a:extLst>
            <a:ext uri="{FF2B5EF4-FFF2-40B4-BE49-F238E27FC236}">
              <a16:creationId xmlns:a16="http://schemas.microsoft.com/office/drawing/2014/main" id="{00000000-0008-0000-0B00-00000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5" name="Picture 141">
          <a:extLst>
            <a:ext uri="{FF2B5EF4-FFF2-40B4-BE49-F238E27FC236}">
              <a16:creationId xmlns:a16="http://schemas.microsoft.com/office/drawing/2014/main" id="{00000000-0008-0000-0B00-00000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6" name="Picture 142">
          <a:extLst>
            <a:ext uri="{FF2B5EF4-FFF2-40B4-BE49-F238E27FC236}">
              <a16:creationId xmlns:a16="http://schemas.microsoft.com/office/drawing/2014/main" id="{00000000-0008-0000-0B00-00000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7" name="Picture 143">
          <a:extLst>
            <a:ext uri="{FF2B5EF4-FFF2-40B4-BE49-F238E27FC236}">
              <a16:creationId xmlns:a16="http://schemas.microsoft.com/office/drawing/2014/main" id="{00000000-0008-0000-0B00-00000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8" name="Picture 144">
          <a:extLst>
            <a:ext uri="{FF2B5EF4-FFF2-40B4-BE49-F238E27FC236}">
              <a16:creationId xmlns:a16="http://schemas.microsoft.com/office/drawing/2014/main" id="{00000000-0008-0000-0B00-00000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9" name="Picture 145">
          <a:extLst>
            <a:ext uri="{FF2B5EF4-FFF2-40B4-BE49-F238E27FC236}">
              <a16:creationId xmlns:a16="http://schemas.microsoft.com/office/drawing/2014/main" id="{00000000-0008-0000-0B00-00000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0" name="Picture 146">
          <a:extLst>
            <a:ext uri="{FF2B5EF4-FFF2-40B4-BE49-F238E27FC236}">
              <a16:creationId xmlns:a16="http://schemas.microsoft.com/office/drawing/2014/main" id="{00000000-0008-0000-0B00-00000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1" name="Picture 147">
          <a:extLst>
            <a:ext uri="{FF2B5EF4-FFF2-40B4-BE49-F238E27FC236}">
              <a16:creationId xmlns:a16="http://schemas.microsoft.com/office/drawing/2014/main" id="{00000000-0008-0000-0B00-00000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2" name="Picture 148">
          <a:extLst>
            <a:ext uri="{FF2B5EF4-FFF2-40B4-BE49-F238E27FC236}">
              <a16:creationId xmlns:a16="http://schemas.microsoft.com/office/drawing/2014/main" id="{00000000-0008-0000-0B00-00001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3" name="Picture 149">
          <a:extLst>
            <a:ext uri="{FF2B5EF4-FFF2-40B4-BE49-F238E27FC236}">
              <a16:creationId xmlns:a16="http://schemas.microsoft.com/office/drawing/2014/main" id="{00000000-0008-0000-0B00-00001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4" name="Picture 150">
          <a:extLst>
            <a:ext uri="{FF2B5EF4-FFF2-40B4-BE49-F238E27FC236}">
              <a16:creationId xmlns:a16="http://schemas.microsoft.com/office/drawing/2014/main" id="{00000000-0008-0000-0B00-00001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5" name="Picture 151">
          <a:extLst>
            <a:ext uri="{FF2B5EF4-FFF2-40B4-BE49-F238E27FC236}">
              <a16:creationId xmlns:a16="http://schemas.microsoft.com/office/drawing/2014/main" id="{00000000-0008-0000-0B00-00001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6" name="Picture 152">
          <a:extLst>
            <a:ext uri="{FF2B5EF4-FFF2-40B4-BE49-F238E27FC236}">
              <a16:creationId xmlns:a16="http://schemas.microsoft.com/office/drawing/2014/main" id="{00000000-0008-0000-0B00-00001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7" name="Picture 153">
          <a:extLst>
            <a:ext uri="{FF2B5EF4-FFF2-40B4-BE49-F238E27FC236}">
              <a16:creationId xmlns:a16="http://schemas.microsoft.com/office/drawing/2014/main" id="{00000000-0008-0000-0B00-00001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8" name="Picture 154">
          <a:extLst>
            <a:ext uri="{FF2B5EF4-FFF2-40B4-BE49-F238E27FC236}">
              <a16:creationId xmlns:a16="http://schemas.microsoft.com/office/drawing/2014/main" id="{00000000-0008-0000-0B00-00001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9" name="Picture 155">
          <a:extLst>
            <a:ext uri="{FF2B5EF4-FFF2-40B4-BE49-F238E27FC236}">
              <a16:creationId xmlns:a16="http://schemas.microsoft.com/office/drawing/2014/main" id="{00000000-0008-0000-0B00-00001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0" name="Picture 156">
          <a:extLst>
            <a:ext uri="{FF2B5EF4-FFF2-40B4-BE49-F238E27FC236}">
              <a16:creationId xmlns:a16="http://schemas.microsoft.com/office/drawing/2014/main" id="{00000000-0008-0000-0B00-00001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1" name="Picture 157">
          <a:extLst>
            <a:ext uri="{FF2B5EF4-FFF2-40B4-BE49-F238E27FC236}">
              <a16:creationId xmlns:a16="http://schemas.microsoft.com/office/drawing/2014/main" id="{00000000-0008-0000-0B00-00001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2" name="Picture 158">
          <a:extLst>
            <a:ext uri="{FF2B5EF4-FFF2-40B4-BE49-F238E27FC236}">
              <a16:creationId xmlns:a16="http://schemas.microsoft.com/office/drawing/2014/main" id="{00000000-0008-0000-0B00-00001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3" name="Picture 159">
          <a:extLst>
            <a:ext uri="{FF2B5EF4-FFF2-40B4-BE49-F238E27FC236}">
              <a16:creationId xmlns:a16="http://schemas.microsoft.com/office/drawing/2014/main" id="{00000000-0008-0000-0B00-00001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4" name="Picture 160">
          <a:extLst>
            <a:ext uri="{FF2B5EF4-FFF2-40B4-BE49-F238E27FC236}">
              <a16:creationId xmlns:a16="http://schemas.microsoft.com/office/drawing/2014/main" id="{00000000-0008-0000-0B00-00001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5" name="Picture 161">
          <a:extLst>
            <a:ext uri="{FF2B5EF4-FFF2-40B4-BE49-F238E27FC236}">
              <a16:creationId xmlns:a16="http://schemas.microsoft.com/office/drawing/2014/main" id="{00000000-0008-0000-0B00-00001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6" name="Picture 162">
          <a:extLst>
            <a:ext uri="{FF2B5EF4-FFF2-40B4-BE49-F238E27FC236}">
              <a16:creationId xmlns:a16="http://schemas.microsoft.com/office/drawing/2014/main" id="{00000000-0008-0000-0B00-00001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7" name="Picture 163">
          <a:extLst>
            <a:ext uri="{FF2B5EF4-FFF2-40B4-BE49-F238E27FC236}">
              <a16:creationId xmlns:a16="http://schemas.microsoft.com/office/drawing/2014/main" id="{00000000-0008-0000-0B00-00001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8" name="Picture 164">
          <a:extLst>
            <a:ext uri="{FF2B5EF4-FFF2-40B4-BE49-F238E27FC236}">
              <a16:creationId xmlns:a16="http://schemas.microsoft.com/office/drawing/2014/main" id="{00000000-0008-0000-0B00-00002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9" name="Picture 165">
          <a:extLst>
            <a:ext uri="{FF2B5EF4-FFF2-40B4-BE49-F238E27FC236}">
              <a16:creationId xmlns:a16="http://schemas.microsoft.com/office/drawing/2014/main" id="{00000000-0008-0000-0B00-00002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70" name="Picture 166">
          <a:extLst>
            <a:ext uri="{FF2B5EF4-FFF2-40B4-BE49-F238E27FC236}">
              <a16:creationId xmlns:a16="http://schemas.microsoft.com/office/drawing/2014/main" id="{00000000-0008-0000-0B00-00002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71" name="Picture 167">
          <a:extLst>
            <a:ext uri="{FF2B5EF4-FFF2-40B4-BE49-F238E27FC236}">
              <a16:creationId xmlns:a16="http://schemas.microsoft.com/office/drawing/2014/main" id="{00000000-0008-0000-0B00-00002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72" name="Picture 168">
          <a:extLst>
            <a:ext uri="{FF2B5EF4-FFF2-40B4-BE49-F238E27FC236}">
              <a16:creationId xmlns:a16="http://schemas.microsoft.com/office/drawing/2014/main" id="{00000000-0008-0000-0B00-00002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73" name="Picture 169">
          <a:extLst>
            <a:ext uri="{FF2B5EF4-FFF2-40B4-BE49-F238E27FC236}">
              <a16:creationId xmlns:a16="http://schemas.microsoft.com/office/drawing/2014/main" id="{00000000-0008-0000-0B00-00002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74" name="Picture 170">
          <a:extLst>
            <a:ext uri="{FF2B5EF4-FFF2-40B4-BE49-F238E27FC236}">
              <a16:creationId xmlns:a16="http://schemas.microsoft.com/office/drawing/2014/main" id="{00000000-0008-0000-0B00-00002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75" name="Picture 171">
          <a:extLst>
            <a:ext uri="{FF2B5EF4-FFF2-40B4-BE49-F238E27FC236}">
              <a16:creationId xmlns:a16="http://schemas.microsoft.com/office/drawing/2014/main" id="{00000000-0008-0000-0B00-00002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76" name="Picture 172">
          <a:extLst>
            <a:ext uri="{FF2B5EF4-FFF2-40B4-BE49-F238E27FC236}">
              <a16:creationId xmlns:a16="http://schemas.microsoft.com/office/drawing/2014/main" id="{00000000-0008-0000-0B00-00002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77" name="Picture 173">
          <a:extLst>
            <a:ext uri="{FF2B5EF4-FFF2-40B4-BE49-F238E27FC236}">
              <a16:creationId xmlns:a16="http://schemas.microsoft.com/office/drawing/2014/main" id="{00000000-0008-0000-0B00-00002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78" name="Picture 174">
          <a:extLst>
            <a:ext uri="{FF2B5EF4-FFF2-40B4-BE49-F238E27FC236}">
              <a16:creationId xmlns:a16="http://schemas.microsoft.com/office/drawing/2014/main" id="{00000000-0008-0000-0B00-00002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79" name="Picture 175">
          <a:extLst>
            <a:ext uri="{FF2B5EF4-FFF2-40B4-BE49-F238E27FC236}">
              <a16:creationId xmlns:a16="http://schemas.microsoft.com/office/drawing/2014/main" id="{00000000-0008-0000-0B00-00002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0" name="Picture 176">
          <a:extLst>
            <a:ext uri="{FF2B5EF4-FFF2-40B4-BE49-F238E27FC236}">
              <a16:creationId xmlns:a16="http://schemas.microsoft.com/office/drawing/2014/main" id="{00000000-0008-0000-0B00-00002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1" name="Picture 177">
          <a:extLst>
            <a:ext uri="{FF2B5EF4-FFF2-40B4-BE49-F238E27FC236}">
              <a16:creationId xmlns:a16="http://schemas.microsoft.com/office/drawing/2014/main" id="{00000000-0008-0000-0B00-00002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2" name="Picture 178">
          <a:extLst>
            <a:ext uri="{FF2B5EF4-FFF2-40B4-BE49-F238E27FC236}">
              <a16:creationId xmlns:a16="http://schemas.microsoft.com/office/drawing/2014/main" id="{00000000-0008-0000-0B00-00002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3" name="Picture 179">
          <a:extLst>
            <a:ext uri="{FF2B5EF4-FFF2-40B4-BE49-F238E27FC236}">
              <a16:creationId xmlns:a16="http://schemas.microsoft.com/office/drawing/2014/main" id="{00000000-0008-0000-0B00-00002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4" name="Picture 180">
          <a:extLst>
            <a:ext uri="{FF2B5EF4-FFF2-40B4-BE49-F238E27FC236}">
              <a16:creationId xmlns:a16="http://schemas.microsoft.com/office/drawing/2014/main" id="{00000000-0008-0000-0B00-00003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5" name="Picture 181">
          <a:extLst>
            <a:ext uri="{FF2B5EF4-FFF2-40B4-BE49-F238E27FC236}">
              <a16:creationId xmlns:a16="http://schemas.microsoft.com/office/drawing/2014/main" id="{00000000-0008-0000-0B00-00003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6" name="Picture 182">
          <a:extLst>
            <a:ext uri="{FF2B5EF4-FFF2-40B4-BE49-F238E27FC236}">
              <a16:creationId xmlns:a16="http://schemas.microsoft.com/office/drawing/2014/main" id="{00000000-0008-0000-0B00-00003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7" name="Picture 183">
          <a:extLst>
            <a:ext uri="{FF2B5EF4-FFF2-40B4-BE49-F238E27FC236}">
              <a16:creationId xmlns:a16="http://schemas.microsoft.com/office/drawing/2014/main" id="{00000000-0008-0000-0B00-00003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8" name="Picture 184">
          <a:extLst>
            <a:ext uri="{FF2B5EF4-FFF2-40B4-BE49-F238E27FC236}">
              <a16:creationId xmlns:a16="http://schemas.microsoft.com/office/drawing/2014/main" id="{00000000-0008-0000-0B00-00003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9" name="Picture 185">
          <a:extLst>
            <a:ext uri="{FF2B5EF4-FFF2-40B4-BE49-F238E27FC236}">
              <a16:creationId xmlns:a16="http://schemas.microsoft.com/office/drawing/2014/main" id="{00000000-0008-0000-0B00-00003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0" name="Picture 186">
          <a:extLst>
            <a:ext uri="{FF2B5EF4-FFF2-40B4-BE49-F238E27FC236}">
              <a16:creationId xmlns:a16="http://schemas.microsoft.com/office/drawing/2014/main" id="{00000000-0008-0000-0B00-00003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1" name="Picture 187">
          <a:extLst>
            <a:ext uri="{FF2B5EF4-FFF2-40B4-BE49-F238E27FC236}">
              <a16:creationId xmlns:a16="http://schemas.microsoft.com/office/drawing/2014/main" id="{00000000-0008-0000-0B00-00003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2" name="Picture 188">
          <a:extLst>
            <a:ext uri="{FF2B5EF4-FFF2-40B4-BE49-F238E27FC236}">
              <a16:creationId xmlns:a16="http://schemas.microsoft.com/office/drawing/2014/main" id="{00000000-0008-0000-0B00-00003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3" name="Picture 189">
          <a:extLst>
            <a:ext uri="{FF2B5EF4-FFF2-40B4-BE49-F238E27FC236}">
              <a16:creationId xmlns:a16="http://schemas.microsoft.com/office/drawing/2014/main" id="{00000000-0008-0000-0B00-00003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4" name="Picture 190">
          <a:extLst>
            <a:ext uri="{FF2B5EF4-FFF2-40B4-BE49-F238E27FC236}">
              <a16:creationId xmlns:a16="http://schemas.microsoft.com/office/drawing/2014/main" id="{00000000-0008-0000-0B00-00003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5" name="Picture 191">
          <a:extLst>
            <a:ext uri="{FF2B5EF4-FFF2-40B4-BE49-F238E27FC236}">
              <a16:creationId xmlns:a16="http://schemas.microsoft.com/office/drawing/2014/main" id="{00000000-0008-0000-0B00-00003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6" name="Picture 192">
          <a:extLst>
            <a:ext uri="{FF2B5EF4-FFF2-40B4-BE49-F238E27FC236}">
              <a16:creationId xmlns:a16="http://schemas.microsoft.com/office/drawing/2014/main" id="{00000000-0008-0000-0B00-00003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7" name="Picture 193">
          <a:extLst>
            <a:ext uri="{FF2B5EF4-FFF2-40B4-BE49-F238E27FC236}">
              <a16:creationId xmlns:a16="http://schemas.microsoft.com/office/drawing/2014/main" id="{00000000-0008-0000-0B00-00003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8" name="Picture 194">
          <a:extLst>
            <a:ext uri="{FF2B5EF4-FFF2-40B4-BE49-F238E27FC236}">
              <a16:creationId xmlns:a16="http://schemas.microsoft.com/office/drawing/2014/main" id="{00000000-0008-0000-0B00-00003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9" name="Picture 195">
          <a:extLst>
            <a:ext uri="{FF2B5EF4-FFF2-40B4-BE49-F238E27FC236}">
              <a16:creationId xmlns:a16="http://schemas.microsoft.com/office/drawing/2014/main" id="{00000000-0008-0000-0B00-00003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0" name="Picture 196">
          <a:extLst>
            <a:ext uri="{FF2B5EF4-FFF2-40B4-BE49-F238E27FC236}">
              <a16:creationId xmlns:a16="http://schemas.microsoft.com/office/drawing/2014/main" id="{00000000-0008-0000-0B00-00004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1" name="Picture 197">
          <a:extLst>
            <a:ext uri="{FF2B5EF4-FFF2-40B4-BE49-F238E27FC236}">
              <a16:creationId xmlns:a16="http://schemas.microsoft.com/office/drawing/2014/main" id="{00000000-0008-0000-0B00-00004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2" name="Picture 198">
          <a:extLst>
            <a:ext uri="{FF2B5EF4-FFF2-40B4-BE49-F238E27FC236}">
              <a16:creationId xmlns:a16="http://schemas.microsoft.com/office/drawing/2014/main" id="{00000000-0008-0000-0B00-00004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3" name="Picture 199">
          <a:extLst>
            <a:ext uri="{FF2B5EF4-FFF2-40B4-BE49-F238E27FC236}">
              <a16:creationId xmlns:a16="http://schemas.microsoft.com/office/drawing/2014/main" id="{00000000-0008-0000-0B00-00004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4" name="Picture 200">
          <a:extLst>
            <a:ext uri="{FF2B5EF4-FFF2-40B4-BE49-F238E27FC236}">
              <a16:creationId xmlns:a16="http://schemas.microsoft.com/office/drawing/2014/main" id="{00000000-0008-0000-0B00-00004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5" name="Picture 201">
          <a:extLst>
            <a:ext uri="{FF2B5EF4-FFF2-40B4-BE49-F238E27FC236}">
              <a16:creationId xmlns:a16="http://schemas.microsoft.com/office/drawing/2014/main" id="{00000000-0008-0000-0B00-00004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6" name="Picture 202">
          <a:extLst>
            <a:ext uri="{FF2B5EF4-FFF2-40B4-BE49-F238E27FC236}">
              <a16:creationId xmlns:a16="http://schemas.microsoft.com/office/drawing/2014/main" id="{00000000-0008-0000-0B00-00004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7" name="Picture 203">
          <a:extLst>
            <a:ext uri="{FF2B5EF4-FFF2-40B4-BE49-F238E27FC236}">
              <a16:creationId xmlns:a16="http://schemas.microsoft.com/office/drawing/2014/main" id="{00000000-0008-0000-0B00-00004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8" name="Picture 204">
          <a:extLst>
            <a:ext uri="{FF2B5EF4-FFF2-40B4-BE49-F238E27FC236}">
              <a16:creationId xmlns:a16="http://schemas.microsoft.com/office/drawing/2014/main" id="{00000000-0008-0000-0B00-00004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9" name="Picture 205">
          <a:extLst>
            <a:ext uri="{FF2B5EF4-FFF2-40B4-BE49-F238E27FC236}">
              <a16:creationId xmlns:a16="http://schemas.microsoft.com/office/drawing/2014/main" id="{00000000-0008-0000-0B00-00004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10" name="Picture 206">
          <a:extLst>
            <a:ext uri="{FF2B5EF4-FFF2-40B4-BE49-F238E27FC236}">
              <a16:creationId xmlns:a16="http://schemas.microsoft.com/office/drawing/2014/main" id="{00000000-0008-0000-0B00-00004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11" name="Picture 207">
          <a:extLst>
            <a:ext uri="{FF2B5EF4-FFF2-40B4-BE49-F238E27FC236}">
              <a16:creationId xmlns:a16="http://schemas.microsoft.com/office/drawing/2014/main" id="{00000000-0008-0000-0B00-00004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12" name="Picture 208">
          <a:extLst>
            <a:ext uri="{FF2B5EF4-FFF2-40B4-BE49-F238E27FC236}">
              <a16:creationId xmlns:a16="http://schemas.microsoft.com/office/drawing/2014/main" id="{00000000-0008-0000-0B00-00004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13" name="Picture 209">
          <a:extLst>
            <a:ext uri="{FF2B5EF4-FFF2-40B4-BE49-F238E27FC236}">
              <a16:creationId xmlns:a16="http://schemas.microsoft.com/office/drawing/2014/main" id="{00000000-0008-0000-0B00-00004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14" name="Picture 210">
          <a:extLst>
            <a:ext uri="{FF2B5EF4-FFF2-40B4-BE49-F238E27FC236}">
              <a16:creationId xmlns:a16="http://schemas.microsoft.com/office/drawing/2014/main" id="{00000000-0008-0000-0B00-00004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15" name="Picture 211">
          <a:extLst>
            <a:ext uri="{FF2B5EF4-FFF2-40B4-BE49-F238E27FC236}">
              <a16:creationId xmlns:a16="http://schemas.microsoft.com/office/drawing/2014/main" id="{00000000-0008-0000-0B00-00004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16" name="Picture 212">
          <a:extLst>
            <a:ext uri="{FF2B5EF4-FFF2-40B4-BE49-F238E27FC236}">
              <a16:creationId xmlns:a16="http://schemas.microsoft.com/office/drawing/2014/main" id="{00000000-0008-0000-0B00-00005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17" name="Picture 213">
          <a:extLst>
            <a:ext uri="{FF2B5EF4-FFF2-40B4-BE49-F238E27FC236}">
              <a16:creationId xmlns:a16="http://schemas.microsoft.com/office/drawing/2014/main" id="{00000000-0008-0000-0B00-00005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18" name="Picture 214">
          <a:extLst>
            <a:ext uri="{FF2B5EF4-FFF2-40B4-BE49-F238E27FC236}">
              <a16:creationId xmlns:a16="http://schemas.microsoft.com/office/drawing/2014/main" id="{00000000-0008-0000-0B00-00005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19" name="Picture 215">
          <a:extLst>
            <a:ext uri="{FF2B5EF4-FFF2-40B4-BE49-F238E27FC236}">
              <a16:creationId xmlns:a16="http://schemas.microsoft.com/office/drawing/2014/main" id="{00000000-0008-0000-0B00-00005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0" name="Picture 216">
          <a:extLst>
            <a:ext uri="{FF2B5EF4-FFF2-40B4-BE49-F238E27FC236}">
              <a16:creationId xmlns:a16="http://schemas.microsoft.com/office/drawing/2014/main" id="{00000000-0008-0000-0B00-00005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1" name="Picture 217">
          <a:extLst>
            <a:ext uri="{FF2B5EF4-FFF2-40B4-BE49-F238E27FC236}">
              <a16:creationId xmlns:a16="http://schemas.microsoft.com/office/drawing/2014/main" id="{00000000-0008-0000-0B00-00005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2" name="Picture 218">
          <a:extLst>
            <a:ext uri="{FF2B5EF4-FFF2-40B4-BE49-F238E27FC236}">
              <a16:creationId xmlns:a16="http://schemas.microsoft.com/office/drawing/2014/main" id="{00000000-0008-0000-0B00-00005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3" name="Picture 219">
          <a:extLst>
            <a:ext uri="{FF2B5EF4-FFF2-40B4-BE49-F238E27FC236}">
              <a16:creationId xmlns:a16="http://schemas.microsoft.com/office/drawing/2014/main" id="{00000000-0008-0000-0B00-00005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4" name="Picture 220">
          <a:extLst>
            <a:ext uri="{FF2B5EF4-FFF2-40B4-BE49-F238E27FC236}">
              <a16:creationId xmlns:a16="http://schemas.microsoft.com/office/drawing/2014/main" id="{00000000-0008-0000-0B00-00005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5" name="Picture 221">
          <a:extLst>
            <a:ext uri="{FF2B5EF4-FFF2-40B4-BE49-F238E27FC236}">
              <a16:creationId xmlns:a16="http://schemas.microsoft.com/office/drawing/2014/main" id="{00000000-0008-0000-0B00-00005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6" name="Picture 222">
          <a:extLst>
            <a:ext uri="{FF2B5EF4-FFF2-40B4-BE49-F238E27FC236}">
              <a16:creationId xmlns:a16="http://schemas.microsoft.com/office/drawing/2014/main" id="{00000000-0008-0000-0B00-00005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7" name="Picture 223">
          <a:extLst>
            <a:ext uri="{FF2B5EF4-FFF2-40B4-BE49-F238E27FC236}">
              <a16:creationId xmlns:a16="http://schemas.microsoft.com/office/drawing/2014/main" id="{00000000-0008-0000-0B00-00005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8" name="Picture 224">
          <a:extLst>
            <a:ext uri="{FF2B5EF4-FFF2-40B4-BE49-F238E27FC236}">
              <a16:creationId xmlns:a16="http://schemas.microsoft.com/office/drawing/2014/main" id="{00000000-0008-0000-0B00-00005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9" name="Picture 225">
          <a:extLst>
            <a:ext uri="{FF2B5EF4-FFF2-40B4-BE49-F238E27FC236}">
              <a16:creationId xmlns:a16="http://schemas.microsoft.com/office/drawing/2014/main" id="{00000000-0008-0000-0B00-00005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0" name="Picture 226">
          <a:extLst>
            <a:ext uri="{FF2B5EF4-FFF2-40B4-BE49-F238E27FC236}">
              <a16:creationId xmlns:a16="http://schemas.microsoft.com/office/drawing/2014/main" id="{00000000-0008-0000-0B00-00005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1" name="Picture 227">
          <a:extLst>
            <a:ext uri="{FF2B5EF4-FFF2-40B4-BE49-F238E27FC236}">
              <a16:creationId xmlns:a16="http://schemas.microsoft.com/office/drawing/2014/main" id="{00000000-0008-0000-0B00-00005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2" name="Picture 228">
          <a:extLst>
            <a:ext uri="{FF2B5EF4-FFF2-40B4-BE49-F238E27FC236}">
              <a16:creationId xmlns:a16="http://schemas.microsoft.com/office/drawing/2014/main" id="{00000000-0008-0000-0B00-00006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3" name="Picture 229">
          <a:extLst>
            <a:ext uri="{FF2B5EF4-FFF2-40B4-BE49-F238E27FC236}">
              <a16:creationId xmlns:a16="http://schemas.microsoft.com/office/drawing/2014/main" id="{00000000-0008-0000-0B00-00006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4" name="Picture 230">
          <a:extLst>
            <a:ext uri="{FF2B5EF4-FFF2-40B4-BE49-F238E27FC236}">
              <a16:creationId xmlns:a16="http://schemas.microsoft.com/office/drawing/2014/main" id="{00000000-0008-0000-0B00-00006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5" name="Picture 231">
          <a:extLst>
            <a:ext uri="{FF2B5EF4-FFF2-40B4-BE49-F238E27FC236}">
              <a16:creationId xmlns:a16="http://schemas.microsoft.com/office/drawing/2014/main" id="{00000000-0008-0000-0B00-00006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6" name="Picture 232">
          <a:extLst>
            <a:ext uri="{FF2B5EF4-FFF2-40B4-BE49-F238E27FC236}">
              <a16:creationId xmlns:a16="http://schemas.microsoft.com/office/drawing/2014/main" id="{00000000-0008-0000-0B00-00006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7" name="Picture 233">
          <a:extLst>
            <a:ext uri="{FF2B5EF4-FFF2-40B4-BE49-F238E27FC236}">
              <a16:creationId xmlns:a16="http://schemas.microsoft.com/office/drawing/2014/main" id="{00000000-0008-0000-0B00-00006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8" name="Picture 234">
          <a:extLst>
            <a:ext uri="{FF2B5EF4-FFF2-40B4-BE49-F238E27FC236}">
              <a16:creationId xmlns:a16="http://schemas.microsoft.com/office/drawing/2014/main" id="{00000000-0008-0000-0B00-00006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9" name="Picture 235">
          <a:extLst>
            <a:ext uri="{FF2B5EF4-FFF2-40B4-BE49-F238E27FC236}">
              <a16:creationId xmlns:a16="http://schemas.microsoft.com/office/drawing/2014/main" id="{00000000-0008-0000-0B00-00006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0" name="Picture 236">
          <a:extLst>
            <a:ext uri="{FF2B5EF4-FFF2-40B4-BE49-F238E27FC236}">
              <a16:creationId xmlns:a16="http://schemas.microsoft.com/office/drawing/2014/main" id="{00000000-0008-0000-0B00-00006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1" name="Picture 237">
          <a:extLst>
            <a:ext uri="{FF2B5EF4-FFF2-40B4-BE49-F238E27FC236}">
              <a16:creationId xmlns:a16="http://schemas.microsoft.com/office/drawing/2014/main" id="{00000000-0008-0000-0B00-00006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2" name="Picture 238">
          <a:extLst>
            <a:ext uri="{FF2B5EF4-FFF2-40B4-BE49-F238E27FC236}">
              <a16:creationId xmlns:a16="http://schemas.microsoft.com/office/drawing/2014/main" id="{00000000-0008-0000-0B00-00006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3" name="Picture 239">
          <a:extLst>
            <a:ext uri="{FF2B5EF4-FFF2-40B4-BE49-F238E27FC236}">
              <a16:creationId xmlns:a16="http://schemas.microsoft.com/office/drawing/2014/main" id="{00000000-0008-0000-0B00-00006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4" name="Picture 240">
          <a:extLst>
            <a:ext uri="{FF2B5EF4-FFF2-40B4-BE49-F238E27FC236}">
              <a16:creationId xmlns:a16="http://schemas.microsoft.com/office/drawing/2014/main" id="{00000000-0008-0000-0B00-00006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5" name="Picture 241">
          <a:extLst>
            <a:ext uri="{FF2B5EF4-FFF2-40B4-BE49-F238E27FC236}">
              <a16:creationId xmlns:a16="http://schemas.microsoft.com/office/drawing/2014/main" id="{00000000-0008-0000-0B00-00006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6" name="Picture 242">
          <a:extLst>
            <a:ext uri="{FF2B5EF4-FFF2-40B4-BE49-F238E27FC236}">
              <a16:creationId xmlns:a16="http://schemas.microsoft.com/office/drawing/2014/main" id="{00000000-0008-0000-0B00-00006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7" name="Picture 243">
          <a:extLst>
            <a:ext uri="{FF2B5EF4-FFF2-40B4-BE49-F238E27FC236}">
              <a16:creationId xmlns:a16="http://schemas.microsoft.com/office/drawing/2014/main" id="{00000000-0008-0000-0B00-00006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8" name="Picture 244">
          <a:extLst>
            <a:ext uri="{FF2B5EF4-FFF2-40B4-BE49-F238E27FC236}">
              <a16:creationId xmlns:a16="http://schemas.microsoft.com/office/drawing/2014/main" id="{00000000-0008-0000-0B00-00007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9" name="Picture 245">
          <a:extLst>
            <a:ext uri="{FF2B5EF4-FFF2-40B4-BE49-F238E27FC236}">
              <a16:creationId xmlns:a16="http://schemas.microsoft.com/office/drawing/2014/main" id="{00000000-0008-0000-0B00-00007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50" name="Picture 246">
          <a:extLst>
            <a:ext uri="{FF2B5EF4-FFF2-40B4-BE49-F238E27FC236}">
              <a16:creationId xmlns:a16="http://schemas.microsoft.com/office/drawing/2014/main" id="{00000000-0008-0000-0B00-00007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51" name="Picture 247">
          <a:extLst>
            <a:ext uri="{FF2B5EF4-FFF2-40B4-BE49-F238E27FC236}">
              <a16:creationId xmlns:a16="http://schemas.microsoft.com/office/drawing/2014/main" id="{00000000-0008-0000-0B00-00007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52" name="Picture 248">
          <a:extLst>
            <a:ext uri="{FF2B5EF4-FFF2-40B4-BE49-F238E27FC236}">
              <a16:creationId xmlns:a16="http://schemas.microsoft.com/office/drawing/2014/main" id="{00000000-0008-0000-0B00-00007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53" name="Picture 249">
          <a:extLst>
            <a:ext uri="{FF2B5EF4-FFF2-40B4-BE49-F238E27FC236}">
              <a16:creationId xmlns:a16="http://schemas.microsoft.com/office/drawing/2014/main" id="{00000000-0008-0000-0B00-00007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54" name="Picture 250">
          <a:extLst>
            <a:ext uri="{FF2B5EF4-FFF2-40B4-BE49-F238E27FC236}">
              <a16:creationId xmlns:a16="http://schemas.microsoft.com/office/drawing/2014/main" id="{00000000-0008-0000-0B00-00007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55" name="Picture 251">
          <a:extLst>
            <a:ext uri="{FF2B5EF4-FFF2-40B4-BE49-F238E27FC236}">
              <a16:creationId xmlns:a16="http://schemas.microsoft.com/office/drawing/2014/main" id="{00000000-0008-0000-0B00-00007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56" name="Picture 252">
          <a:extLst>
            <a:ext uri="{FF2B5EF4-FFF2-40B4-BE49-F238E27FC236}">
              <a16:creationId xmlns:a16="http://schemas.microsoft.com/office/drawing/2014/main" id="{00000000-0008-0000-0B00-00007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57" name="Picture 253">
          <a:extLst>
            <a:ext uri="{FF2B5EF4-FFF2-40B4-BE49-F238E27FC236}">
              <a16:creationId xmlns:a16="http://schemas.microsoft.com/office/drawing/2014/main" id="{00000000-0008-0000-0B00-00007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58" name="Picture 254">
          <a:extLst>
            <a:ext uri="{FF2B5EF4-FFF2-40B4-BE49-F238E27FC236}">
              <a16:creationId xmlns:a16="http://schemas.microsoft.com/office/drawing/2014/main" id="{00000000-0008-0000-0B00-00007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59" name="Picture 255">
          <a:extLst>
            <a:ext uri="{FF2B5EF4-FFF2-40B4-BE49-F238E27FC236}">
              <a16:creationId xmlns:a16="http://schemas.microsoft.com/office/drawing/2014/main" id="{00000000-0008-0000-0B00-00007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0" name="Picture 256">
          <a:extLst>
            <a:ext uri="{FF2B5EF4-FFF2-40B4-BE49-F238E27FC236}">
              <a16:creationId xmlns:a16="http://schemas.microsoft.com/office/drawing/2014/main" id="{00000000-0008-0000-0B00-00007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1" name="Picture 257">
          <a:extLst>
            <a:ext uri="{FF2B5EF4-FFF2-40B4-BE49-F238E27FC236}">
              <a16:creationId xmlns:a16="http://schemas.microsoft.com/office/drawing/2014/main" id="{00000000-0008-0000-0B00-00007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2" name="Picture 258">
          <a:extLst>
            <a:ext uri="{FF2B5EF4-FFF2-40B4-BE49-F238E27FC236}">
              <a16:creationId xmlns:a16="http://schemas.microsoft.com/office/drawing/2014/main" id="{00000000-0008-0000-0B00-00007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3" name="Picture 259">
          <a:extLst>
            <a:ext uri="{FF2B5EF4-FFF2-40B4-BE49-F238E27FC236}">
              <a16:creationId xmlns:a16="http://schemas.microsoft.com/office/drawing/2014/main" id="{00000000-0008-0000-0B00-00007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4" name="Picture 260">
          <a:extLst>
            <a:ext uri="{FF2B5EF4-FFF2-40B4-BE49-F238E27FC236}">
              <a16:creationId xmlns:a16="http://schemas.microsoft.com/office/drawing/2014/main" id="{00000000-0008-0000-0B00-00008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5" name="Picture 261">
          <a:extLst>
            <a:ext uri="{FF2B5EF4-FFF2-40B4-BE49-F238E27FC236}">
              <a16:creationId xmlns:a16="http://schemas.microsoft.com/office/drawing/2014/main" id="{00000000-0008-0000-0B00-00008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6" name="Picture 262">
          <a:extLst>
            <a:ext uri="{FF2B5EF4-FFF2-40B4-BE49-F238E27FC236}">
              <a16:creationId xmlns:a16="http://schemas.microsoft.com/office/drawing/2014/main" id="{00000000-0008-0000-0B00-00008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7" name="Picture 263">
          <a:extLst>
            <a:ext uri="{FF2B5EF4-FFF2-40B4-BE49-F238E27FC236}">
              <a16:creationId xmlns:a16="http://schemas.microsoft.com/office/drawing/2014/main" id="{00000000-0008-0000-0B00-00008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8" name="Picture 264">
          <a:extLst>
            <a:ext uri="{FF2B5EF4-FFF2-40B4-BE49-F238E27FC236}">
              <a16:creationId xmlns:a16="http://schemas.microsoft.com/office/drawing/2014/main" id="{00000000-0008-0000-0B00-00008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9" name="Picture 265">
          <a:extLst>
            <a:ext uri="{FF2B5EF4-FFF2-40B4-BE49-F238E27FC236}">
              <a16:creationId xmlns:a16="http://schemas.microsoft.com/office/drawing/2014/main" id="{00000000-0008-0000-0B00-00008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0" name="Picture 266">
          <a:extLst>
            <a:ext uri="{FF2B5EF4-FFF2-40B4-BE49-F238E27FC236}">
              <a16:creationId xmlns:a16="http://schemas.microsoft.com/office/drawing/2014/main" id="{00000000-0008-0000-0B00-00008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1" name="Picture 267">
          <a:extLst>
            <a:ext uri="{FF2B5EF4-FFF2-40B4-BE49-F238E27FC236}">
              <a16:creationId xmlns:a16="http://schemas.microsoft.com/office/drawing/2014/main" id="{00000000-0008-0000-0B00-00008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2" name="Picture 268">
          <a:extLst>
            <a:ext uri="{FF2B5EF4-FFF2-40B4-BE49-F238E27FC236}">
              <a16:creationId xmlns:a16="http://schemas.microsoft.com/office/drawing/2014/main" id="{00000000-0008-0000-0B00-00008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3" name="Picture 269">
          <a:extLst>
            <a:ext uri="{FF2B5EF4-FFF2-40B4-BE49-F238E27FC236}">
              <a16:creationId xmlns:a16="http://schemas.microsoft.com/office/drawing/2014/main" id="{00000000-0008-0000-0B00-00008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4" name="Picture 270">
          <a:extLst>
            <a:ext uri="{FF2B5EF4-FFF2-40B4-BE49-F238E27FC236}">
              <a16:creationId xmlns:a16="http://schemas.microsoft.com/office/drawing/2014/main" id="{00000000-0008-0000-0B00-00008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5" name="Picture 271">
          <a:extLst>
            <a:ext uri="{FF2B5EF4-FFF2-40B4-BE49-F238E27FC236}">
              <a16:creationId xmlns:a16="http://schemas.microsoft.com/office/drawing/2014/main" id="{00000000-0008-0000-0B00-00008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6" name="Picture 272">
          <a:extLst>
            <a:ext uri="{FF2B5EF4-FFF2-40B4-BE49-F238E27FC236}">
              <a16:creationId xmlns:a16="http://schemas.microsoft.com/office/drawing/2014/main" id="{00000000-0008-0000-0B00-00008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7" name="Picture 273">
          <a:extLst>
            <a:ext uri="{FF2B5EF4-FFF2-40B4-BE49-F238E27FC236}">
              <a16:creationId xmlns:a16="http://schemas.microsoft.com/office/drawing/2014/main" id="{00000000-0008-0000-0B00-00008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8" name="Picture 274">
          <a:extLst>
            <a:ext uri="{FF2B5EF4-FFF2-40B4-BE49-F238E27FC236}">
              <a16:creationId xmlns:a16="http://schemas.microsoft.com/office/drawing/2014/main" id="{00000000-0008-0000-0B00-00008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9" name="Picture 275">
          <a:extLst>
            <a:ext uri="{FF2B5EF4-FFF2-40B4-BE49-F238E27FC236}">
              <a16:creationId xmlns:a16="http://schemas.microsoft.com/office/drawing/2014/main" id="{00000000-0008-0000-0B00-00008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0" name="Picture 276">
          <a:extLst>
            <a:ext uri="{FF2B5EF4-FFF2-40B4-BE49-F238E27FC236}">
              <a16:creationId xmlns:a16="http://schemas.microsoft.com/office/drawing/2014/main" id="{00000000-0008-0000-0B00-00009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1" name="Picture 277">
          <a:extLst>
            <a:ext uri="{FF2B5EF4-FFF2-40B4-BE49-F238E27FC236}">
              <a16:creationId xmlns:a16="http://schemas.microsoft.com/office/drawing/2014/main" id="{00000000-0008-0000-0B00-00009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2" name="Picture 278">
          <a:extLst>
            <a:ext uri="{FF2B5EF4-FFF2-40B4-BE49-F238E27FC236}">
              <a16:creationId xmlns:a16="http://schemas.microsoft.com/office/drawing/2014/main" id="{00000000-0008-0000-0B00-00009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3" name="Picture 279">
          <a:extLst>
            <a:ext uri="{FF2B5EF4-FFF2-40B4-BE49-F238E27FC236}">
              <a16:creationId xmlns:a16="http://schemas.microsoft.com/office/drawing/2014/main" id="{00000000-0008-0000-0B00-00009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4" name="Picture 280">
          <a:extLst>
            <a:ext uri="{FF2B5EF4-FFF2-40B4-BE49-F238E27FC236}">
              <a16:creationId xmlns:a16="http://schemas.microsoft.com/office/drawing/2014/main" id="{00000000-0008-0000-0B00-00009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5" name="Picture 281">
          <a:extLst>
            <a:ext uri="{FF2B5EF4-FFF2-40B4-BE49-F238E27FC236}">
              <a16:creationId xmlns:a16="http://schemas.microsoft.com/office/drawing/2014/main" id="{00000000-0008-0000-0B00-00009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6" name="Picture 282">
          <a:extLst>
            <a:ext uri="{FF2B5EF4-FFF2-40B4-BE49-F238E27FC236}">
              <a16:creationId xmlns:a16="http://schemas.microsoft.com/office/drawing/2014/main" id="{00000000-0008-0000-0B00-00009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7" name="Picture 283">
          <a:extLst>
            <a:ext uri="{FF2B5EF4-FFF2-40B4-BE49-F238E27FC236}">
              <a16:creationId xmlns:a16="http://schemas.microsoft.com/office/drawing/2014/main" id="{00000000-0008-0000-0B00-00009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8" name="Picture 284">
          <a:extLst>
            <a:ext uri="{FF2B5EF4-FFF2-40B4-BE49-F238E27FC236}">
              <a16:creationId xmlns:a16="http://schemas.microsoft.com/office/drawing/2014/main" id="{00000000-0008-0000-0B00-00009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9" name="Picture 285">
          <a:extLst>
            <a:ext uri="{FF2B5EF4-FFF2-40B4-BE49-F238E27FC236}">
              <a16:creationId xmlns:a16="http://schemas.microsoft.com/office/drawing/2014/main" id="{00000000-0008-0000-0B00-00009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0" name="Picture 286">
          <a:extLst>
            <a:ext uri="{FF2B5EF4-FFF2-40B4-BE49-F238E27FC236}">
              <a16:creationId xmlns:a16="http://schemas.microsoft.com/office/drawing/2014/main" id="{00000000-0008-0000-0B00-00009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1" name="Picture 287">
          <a:extLst>
            <a:ext uri="{FF2B5EF4-FFF2-40B4-BE49-F238E27FC236}">
              <a16:creationId xmlns:a16="http://schemas.microsoft.com/office/drawing/2014/main" id="{00000000-0008-0000-0B00-00009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2" name="Picture 288">
          <a:extLst>
            <a:ext uri="{FF2B5EF4-FFF2-40B4-BE49-F238E27FC236}">
              <a16:creationId xmlns:a16="http://schemas.microsoft.com/office/drawing/2014/main" id="{00000000-0008-0000-0B00-00009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3" name="Picture 289">
          <a:extLst>
            <a:ext uri="{FF2B5EF4-FFF2-40B4-BE49-F238E27FC236}">
              <a16:creationId xmlns:a16="http://schemas.microsoft.com/office/drawing/2014/main" id="{00000000-0008-0000-0B00-00009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4" name="Picture 290">
          <a:extLst>
            <a:ext uri="{FF2B5EF4-FFF2-40B4-BE49-F238E27FC236}">
              <a16:creationId xmlns:a16="http://schemas.microsoft.com/office/drawing/2014/main" id="{00000000-0008-0000-0B00-00009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5" name="Picture 291">
          <a:extLst>
            <a:ext uri="{FF2B5EF4-FFF2-40B4-BE49-F238E27FC236}">
              <a16:creationId xmlns:a16="http://schemas.microsoft.com/office/drawing/2014/main" id="{00000000-0008-0000-0B00-00009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6" name="Picture 292">
          <a:extLst>
            <a:ext uri="{FF2B5EF4-FFF2-40B4-BE49-F238E27FC236}">
              <a16:creationId xmlns:a16="http://schemas.microsoft.com/office/drawing/2014/main" id="{00000000-0008-0000-0B00-0000A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7" name="Picture 293">
          <a:extLst>
            <a:ext uri="{FF2B5EF4-FFF2-40B4-BE49-F238E27FC236}">
              <a16:creationId xmlns:a16="http://schemas.microsoft.com/office/drawing/2014/main" id="{00000000-0008-0000-0B00-0000A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8" name="Picture 294">
          <a:extLst>
            <a:ext uri="{FF2B5EF4-FFF2-40B4-BE49-F238E27FC236}">
              <a16:creationId xmlns:a16="http://schemas.microsoft.com/office/drawing/2014/main" id="{00000000-0008-0000-0B00-0000A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9" name="Picture 295">
          <a:extLst>
            <a:ext uri="{FF2B5EF4-FFF2-40B4-BE49-F238E27FC236}">
              <a16:creationId xmlns:a16="http://schemas.microsoft.com/office/drawing/2014/main" id="{00000000-0008-0000-0B00-0000A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0" name="Picture 296">
          <a:extLst>
            <a:ext uri="{FF2B5EF4-FFF2-40B4-BE49-F238E27FC236}">
              <a16:creationId xmlns:a16="http://schemas.microsoft.com/office/drawing/2014/main" id="{00000000-0008-0000-0B00-0000A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1" name="Picture 297">
          <a:extLst>
            <a:ext uri="{FF2B5EF4-FFF2-40B4-BE49-F238E27FC236}">
              <a16:creationId xmlns:a16="http://schemas.microsoft.com/office/drawing/2014/main" id="{00000000-0008-0000-0B00-0000A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2" name="Picture 298">
          <a:extLst>
            <a:ext uri="{FF2B5EF4-FFF2-40B4-BE49-F238E27FC236}">
              <a16:creationId xmlns:a16="http://schemas.microsoft.com/office/drawing/2014/main" id="{00000000-0008-0000-0B00-0000A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3" name="Picture 299">
          <a:extLst>
            <a:ext uri="{FF2B5EF4-FFF2-40B4-BE49-F238E27FC236}">
              <a16:creationId xmlns:a16="http://schemas.microsoft.com/office/drawing/2014/main" id="{00000000-0008-0000-0B00-0000A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4" name="Picture 300">
          <a:extLst>
            <a:ext uri="{FF2B5EF4-FFF2-40B4-BE49-F238E27FC236}">
              <a16:creationId xmlns:a16="http://schemas.microsoft.com/office/drawing/2014/main" id="{00000000-0008-0000-0B00-0000A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5" name="Picture 301">
          <a:extLst>
            <a:ext uri="{FF2B5EF4-FFF2-40B4-BE49-F238E27FC236}">
              <a16:creationId xmlns:a16="http://schemas.microsoft.com/office/drawing/2014/main" id="{00000000-0008-0000-0B00-0000A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6" name="Picture 302">
          <a:extLst>
            <a:ext uri="{FF2B5EF4-FFF2-40B4-BE49-F238E27FC236}">
              <a16:creationId xmlns:a16="http://schemas.microsoft.com/office/drawing/2014/main" id="{00000000-0008-0000-0B00-0000A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7" name="Picture 303">
          <a:extLst>
            <a:ext uri="{FF2B5EF4-FFF2-40B4-BE49-F238E27FC236}">
              <a16:creationId xmlns:a16="http://schemas.microsoft.com/office/drawing/2014/main" id="{00000000-0008-0000-0B00-0000A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8" name="Picture 304">
          <a:extLst>
            <a:ext uri="{FF2B5EF4-FFF2-40B4-BE49-F238E27FC236}">
              <a16:creationId xmlns:a16="http://schemas.microsoft.com/office/drawing/2014/main" id="{00000000-0008-0000-0B00-0000A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9" name="Picture 305">
          <a:extLst>
            <a:ext uri="{FF2B5EF4-FFF2-40B4-BE49-F238E27FC236}">
              <a16:creationId xmlns:a16="http://schemas.microsoft.com/office/drawing/2014/main" id="{00000000-0008-0000-0B00-0000A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0" name="Picture 306">
          <a:extLst>
            <a:ext uri="{FF2B5EF4-FFF2-40B4-BE49-F238E27FC236}">
              <a16:creationId xmlns:a16="http://schemas.microsoft.com/office/drawing/2014/main" id="{00000000-0008-0000-0B00-0000A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1" name="Picture 307">
          <a:extLst>
            <a:ext uri="{FF2B5EF4-FFF2-40B4-BE49-F238E27FC236}">
              <a16:creationId xmlns:a16="http://schemas.microsoft.com/office/drawing/2014/main" id="{00000000-0008-0000-0B00-0000A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2" name="Picture 308">
          <a:extLst>
            <a:ext uri="{FF2B5EF4-FFF2-40B4-BE49-F238E27FC236}">
              <a16:creationId xmlns:a16="http://schemas.microsoft.com/office/drawing/2014/main" id="{00000000-0008-0000-0B00-0000B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3" name="Picture 309">
          <a:extLst>
            <a:ext uri="{FF2B5EF4-FFF2-40B4-BE49-F238E27FC236}">
              <a16:creationId xmlns:a16="http://schemas.microsoft.com/office/drawing/2014/main" id="{00000000-0008-0000-0B00-0000B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4" name="Picture 310">
          <a:extLst>
            <a:ext uri="{FF2B5EF4-FFF2-40B4-BE49-F238E27FC236}">
              <a16:creationId xmlns:a16="http://schemas.microsoft.com/office/drawing/2014/main" id="{00000000-0008-0000-0B00-0000B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5" name="Picture 311">
          <a:extLst>
            <a:ext uri="{FF2B5EF4-FFF2-40B4-BE49-F238E27FC236}">
              <a16:creationId xmlns:a16="http://schemas.microsoft.com/office/drawing/2014/main" id="{00000000-0008-0000-0B00-0000B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6" name="Picture 312">
          <a:extLst>
            <a:ext uri="{FF2B5EF4-FFF2-40B4-BE49-F238E27FC236}">
              <a16:creationId xmlns:a16="http://schemas.microsoft.com/office/drawing/2014/main" id="{00000000-0008-0000-0B00-0000B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7" name="Picture 313">
          <a:extLst>
            <a:ext uri="{FF2B5EF4-FFF2-40B4-BE49-F238E27FC236}">
              <a16:creationId xmlns:a16="http://schemas.microsoft.com/office/drawing/2014/main" id="{00000000-0008-0000-0B00-0000B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8" name="Picture 314">
          <a:extLst>
            <a:ext uri="{FF2B5EF4-FFF2-40B4-BE49-F238E27FC236}">
              <a16:creationId xmlns:a16="http://schemas.microsoft.com/office/drawing/2014/main" id="{00000000-0008-0000-0B00-0000B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9" name="Picture 315">
          <a:extLst>
            <a:ext uri="{FF2B5EF4-FFF2-40B4-BE49-F238E27FC236}">
              <a16:creationId xmlns:a16="http://schemas.microsoft.com/office/drawing/2014/main" id="{00000000-0008-0000-0B00-0000B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0" name="Picture 316">
          <a:extLst>
            <a:ext uri="{FF2B5EF4-FFF2-40B4-BE49-F238E27FC236}">
              <a16:creationId xmlns:a16="http://schemas.microsoft.com/office/drawing/2014/main" id="{00000000-0008-0000-0B00-0000B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1" name="Picture 317">
          <a:extLst>
            <a:ext uri="{FF2B5EF4-FFF2-40B4-BE49-F238E27FC236}">
              <a16:creationId xmlns:a16="http://schemas.microsoft.com/office/drawing/2014/main" id="{00000000-0008-0000-0B00-0000B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2" name="Picture 318">
          <a:extLst>
            <a:ext uri="{FF2B5EF4-FFF2-40B4-BE49-F238E27FC236}">
              <a16:creationId xmlns:a16="http://schemas.microsoft.com/office/drawing/2014/main" id="{00000000-0008-0000-0B00-0000B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3" name="Picture 319">
          <a:extLst>
            <a:ext uri="{FF2B5EF4-FFF2-40B4-BE49-F238E27FC236}">
              <a16:creationId xmlns:a16="http://schemas.microsoft.com/office/drawing/2014/main" id="{00000000-0008-0000-0B00-0000B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4" name="Picture 320">
          <a:extLst>
            <a:ext uri="{FF2B5EF4-FFF2-40B4-BE49-F238E27FC236}">
              <a16:creationId xmlns:a16="http://schemas.microsoft.com/office/drawing/2014/main" id="{00000000-0008-0000-0B00-0000B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5" name="Picture 321">
          <a:extLst>
            <a:ext uri="{FF2B5EF4-FFF2-40B4-BE49-F238E27FC236}">
              <a16:creationId xmlns:a16="http://schemas.microsoft.com/office/drawing/2014/main" id="{00000000-0008-0000-0B00-0000B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6" name="Picture 322">
          <a:extLst>
            <a:ext uri="{FF2B5EF4-FFF2-40B4-BE49-F238E27FC236}">
              <a16:creationId xmlns:a16="http://schemas.microsoft.com/office/drawing/2014/main" id="{00000000-0008-0000-0B00-0000B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7" name="Picture 323">
          <a:extLst>
            <a:ext uri="{FF2B5EF4-FFF2-40B4-BE49-F238E27FC236}">
              <a16:creationId xmlns:a16="http://schemas.microsoft.com/office/drawing/2014/main" id="{00000000-0008-0000-0B00-0000B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8" name="Picture 324">
          <a:extLst>
            <a:ext uri="{FF2B5EF4-FFF2-40B4-BE49-F238E27FC236}">
              <a16:creationId xmlns:a16="http://schemas.microsoft.com/office/drawing/2014/main" id="{00000000-0008-0000-0B00-0000C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9" name="Picture 325">
          <a:extLst>
            <a:ext uri="{FF2B5EF4-FFF2-40B4-BE49-F238E27FC236}">
              <a16:creationId xmlns:a16="http://schemas.microsoft.com/office/drawing/2014/main" id="{00000000-0008-0000-0B00-0000C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30" name="Picture 326">
          <a:extLst>
            <a:ext uri="{FF2B5EF4-FFF2-40B4-BE49-F238E27FC236}">
              <a16:creationId xmlns:a16="http://schemas.microsoft.com/office/drawing/2014/main" id="{00000000-0008-0000-0B00-0000C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31" name="Picture 327">
          <a:extLst>
            <a:ext uri="{FF2B5EF4-FFF2-40B4-BE49-F238E27FC236}">
              <a16:creationId xmlns:a16="http://schemas.microsoft.com/office/drawing/2014/main" id="{00000000-0008-0000-0B00-0000C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32" name="Picture 328">
          <a:extLst>
            <a:ext uri="{FF2B5EF4-FFF2-40B4-BE49-F238E27FC236}">
              <a16:creationId xmlns:a16="http://schemas.microsoft.com/office/drawing/2014/main" id="{00000000-0008-0000-0B00-0000C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33" name="Picture 329">
          <a:extLst>
            <a:ext uri="{FF2B5EF4-FFF2-40B4-BE49-F238E27FC236}">
              <a16:creationId xmlns:a16="http://schemas.microsoft.com/office/drawing/2014/main" id="{00000000-0008-0000-0B00-0000C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34" name="Picture 330">
          <a:extLst>
            <a:ext uri="{FF2B5EF4-FFF2-40B4-BE49-F238E27FC236}">
              <a16:creationId xmlns:a16="http://schemas.microsoft.com/office/drawing/2014/main" id="{00000000-0008-0000-0B00-0000C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35" name="Picture 331">
          <a:extLst>
            <a:ext uri="{FF2B5EF4-FFF2-40B4-BE49-F238E27FC236}">
              <a16:creationId xmlns:a16="http://schemas.microsoft.com/office/drawing/2014/main" id="{00000000-0008-0000-0B00-0000C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36" name="Picture 332">
          <a:extLst>
            <a:ext uri="{FF2B5EF4-FFF2-40B4-BE49-F238E27FC236}">
              <a16:creationId xmlns:a16="http://schemas.microsoft.com/office/drawing/2014/main" id="{00000000-0008-0000-0B00-0000C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37" name="Picture 333">
          <a:extLst>
            <a:ext uri="{FF2B5EF4-FFF2-40B4-BE49-F238E27FC236}">
              <a16:creationId xmlns:a16="http://schemas.microsoft.com/office/drawing/2014/main" id="{00000000-0008-0000-0B00-0000C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38" name="Picture 334">
          <a:extLst>
            <a:ext uri="{FF2B5EF4-FFF2-40B4-BE49-F238E27FC236}">
              <a16:creationId xmlns:a16="http://schemas.microsoft.com/office/drawing/2014/main" id="{00000000-0008-0000-0B00-0000C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39" name="Picture 335">
          <a:extLst>
            <a:ext uri="{FF2B5EF4-FFF2-40B4-BE49-F238E27FC236}">
              <a16:creationId xmlns:a16="http://schemas.microsoft.com/office/drawing/2014/main" id="{00000000-0008-0000-0B00-0000C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0" name="Picture 336">
          <a:extLst>
            <a:ext uri="{FF2B5EF4-FFF2-40B4-BE49-F238E27FC236}">
              <a16:creationId xmlns:a16="http://schemas.microsoft.com/office/drawing/2014/main" id="{00000000-0008-0000-0B00-0000C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1" name="Picture 337">
          <a:extLst>
            <a:ext uri="{FF2B5EF4-FFF2-40B4-BE49-F238E27FC236}">
              <a16:creationId xmlns:a16="http://schemas.microsoft.com/office/drawing/2014/main" id="{00000000-0008-0000-0B00-0000C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2" name="Picture 338">
          <a:extLst>
            <a:ext uri="{FF2B5EF4-FFF2-40B4-BE49-F238E27FC236}">
              <a16:creationId xmlns:a16="http://schemas.microsoft.com/office/drawing/2014/main" id="{00000000-0008-0000-0B00-0000C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3" name="Picture 339">
          <a:extLst>
            <a:ext uri="{FF2B5EF4-FFF2-40B4-BE49-F238E27FC236}">
              <a16:creationId xmlns:a16="http://schemas.microsoft.com/office/drawing/2014/main" id="{00000000-0008-0000-0B00-0000C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4" name="Picture 340">
          <a:extLst>
            <a:ext uri="{FF2B5EF4-FFF2-40B4-BE49-F238E27FC236}">
              <a16:creationId xmlns:a16="http://schemas.microsoft.com/office/drawing/2014/main" id="{00000000-0008-0000-0B00-0000D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5" name="Picture 341">
          <a:extLst>
            <a:ext uri="{FF2B5EF4-FFF2-40B4-BE49-F238E27FC236}">
              <a16:creationId xmlns:a16="http://schemas.microsoft.com/office/drawing/2014/main" id="{00000000-0008-0000-0B00-0000D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6" name="Picture 342">
          <a:extLst>
            <a:ext uri="{FF2B5EF4-FFF2-40B4-BE49-F238E27FC236}">
              <a16:creationId xmlns:a16="http://schemas.microsoft.com/office/drawing/2014/main" id="{00000000-0008-0000-0B00-0000D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7" name="Picture 343">
          <a:extLst>
            <a:ext uri="{FF2B5EF4-FFF2-40B4-BE49-F238E27FC236}">
              <a16:creationId xmlns:a16="http://schemas.microsoft.com/office/drawing/2014/main" id="{00000000-0008-0000-0B00-0000D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8" name="Picture 344">
          <a:extLst>
            <a:ext uri="{FF2B5EF4-FFF2-40B4-BE49-F238E27FC236}">
              <a16:creationId xmlns:a16="http://schemas.microsoft.com/office/drawing/2014/main" id="{00000000-0008-0000-0B00-0000D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9" name="Picture 345">
          <a:extLst>
            <a:ext uri="{FF2B5EF4-FFF2-40B4-BE49-F238E27FC236}">
              <a16:creationId xmlns:a16="http://schemas.microsoft.com/office/drawing/2014/main" id="{00000000-0008-0000-0B00-0000D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0" name="Picture 346">
          <a:extLst>
            <a:ext uri="{FF2B5EF4-FFF2-40B4-BE49-F238E27FC236}">
              <a16:creationId xmlns:a16="http://schemas.microsoft.com/office/drawing/2014/main" id="{00000000-0008-0000-0B00-0000D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1" name="Picture 347">
          <a:extLst>
            <a:ext uri="{FF2B5EF4-FFF2-40B4-BE49-F238E27FC236}">
              <a16:creationId xmlns:a16="http://schemas.microsoft.com/office/drawing/2014/main" id="{00000000-0008-0000-0B00-0000D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2" name="Picture 348">
          <a:extLst>
            <a:ext uri="{FF2B5EF4-FFF2-40B4-BE49-F238E27FC236}">
              <a16:creationId xmlns:a16="http://schemas.microsoft.com/office/drawing/2014/main" id="{00000000-0008-0000-0B00-0000D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3" name="Picture 349">
          <a:extLst>
            <a:ext uri="{FF2B5EF4-FFF2-40B4-BE49-F238E27FC236}">
              <a16:creationId xmlns:a16="http://schemas.microsoft.com/office/drawing/2014/main" id="{00000000-0008-0000-0B00-0000D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4" name="Picture 350">
          <a:extLst>
            <a:ext uri="{FF2B5EF4-FFF2-40B4-BE49-F238E27FC236}">
              <a16:creationId xmlns:a16="http://schemas.microsoft.com/office/drawing/2014/main" id="{00000000-0008-0000-0B00-0000D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5" name="Picture 351">
          <a:extLst>
            <a:ext uri="{FF2B5EF4-FFF2-40B4-BE49-F238E27FC236}">
              <a16:creationId xmlns:a16="http://schemas.microsoft.com/office/drawing/2014/main" id="{00000000-0008-0000-0B00-0000D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6" name="Picture 352">
          <a:extLst>
            <a:ext uri="{FF2B5EF4-FFF2-40B4-BE49-F238E27FC236}">
              <a16:creationId xmlns:a16="http://schemas.microsoft.com/office/drawing/2014/main" id="{00000000-0008-0000-0B00-0000D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7" name="Picture 353">
          <a:extLst>
            <a:ext uri="{FF2B5EF4-FFF2-40B4-BE49-F238E27FC236}">
              <a16:creationId xmlns:a16="http://schemas.microsoft.com/office/drawing/2014/main" id="{00000000-0008-0000-0B00-0000D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8" name="Picture 354">
          <a:extLst>
            <a:ext uri="{FF2B5EF4-FFF2-40B4-BE49-F238E27FC236}">
              <a16:creationId xmlns:a16="http://schemas.microsoft.com/office/drawing/2014/main" id="{00000000-0008-0000-0B00-0000D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9" name="Picture 355">
          <a:extLst>
            <a:ext uri="{FF2B5EF4-FFF2-40B4-BE49-F238E27FC236}">
              <a16:creationId xmlns:a16="http://schemas.microsoft.com/office/drawing/2014/main" id="{00000000-0008-0000-0B00-0000D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0" name="Picture 356">
          <a:extLst>
            <a:ext uri="{FF2B5EF4-FFF2-40B4-BE49-F238E27FC236}">
              <a16:creationId xmlns:a16="http://schemas.microsoft.com/office/drawing/2014/main" id="{00000000-0008-0000-0B00-0000E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1" name="Picture 357">
          <a:extLst>
            <a:ext uri="{FF2B5EF4-FFF2-40B4-BE49-F238E27FC236}">
              <a16:creationId xmlns:a16="http://schemas.microsoft.com/office/drawing/2014/main" id="{00000000-0008-0000-0B00-0000E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2" name="Picture 358">
          <a:extLst>
            <a:ext uri="{FF2B5EF4-FFF2-40B4-BE49-F238E27FC236}">
              <a16:creationId xmlns:a16="http://schemas.microsoft.com/office/drawing/2014/main" id="{00000000-0008-0000-0B00-0000E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3" name="Picture 359">
          <a:extLst>
            <a:ext uri="{FF2B5EF4-FFF2-40B4-BE49-F238E27FC236}">
              <a16:creationId xmlns:a16="http://schemas.microsoft.com/office/drawing/2014/main" id="{00000000-0008-0000-0B00-0000E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4" name="Picture 360">
          <a:extLst>
            <a:ext uri="{FF2B5EF4-FFF2-40B4-BE49-F238E27FC236}">
              <a16:creationId xmlns:a16="http://schemas.microsoft.com/office/drawing/2014/main" id="{00000000-0008-0000-0B00-0000E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5" name="Picture 361">
          <a:extLst>
            <a:ext uri="{FF2B5EF4-FFF2-40B4-BE49-F238E27FC236}">
              <a16:creationId xmlns:a16="http://schemas.microsoft.com/office/drawing/2014/main" id="{00000000-0008-0000-0B00-0000E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6" name="Picture 362">
          <a:extLst>
            <a:ext uri="{FF2B5EF4-FFF2-40B4-BE49-F238E27FC236}">
              <a16:creationId xmlns:a16="http://schemas.microsoft.com/office/drawing/2014/main" id="{00000000-0008-0000-0B00-0000E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7" name="Picture 363">
          <a:extLst>
            <a:ext uri="{FF2B5EF4-FFF2-40B4-BE49-F238E27FC236}">
              <a16:creationId xmlns:a16="http://schemas.microsoft.com/office/drawing/2014/main" id="{00000000-0008-0000-0B00-0000E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8" name="Picture 364">
          <a:extLst>
            <a:ext uri="{FF2B5EF4-FFF2-40B4-BE49-F238E27FC236}">
              <a16:creationId xmlns:a16="http://schemas.microsoft.com/office/drawing/2014/main" id="{00000000-0008-0000-0B00-0000E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9" name="Picture 365">
          <a:extLst>
            <a:ext uri="{FF2B5EF4-FFF2-40B4-BE49-F238E27FC236}">
              <a16:creationId xmlns:a16="http://schemas.microsoft.com/office/drawing/2014/main" id="{00000000-0008-0000-0B00-0000E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0" name="Picture 366">
          <a:extLst>
            <a:ext uri="{FF2B5EF4-FFF2-40B4-BE49-F238E27FC236}">
              <a16:creationId xmlns:a16="http://schemas.microsoft.com/office/drawing/2014/main" id="{00000000-0008-0000-0B00-0000E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1" name="Picture 367">
          <a:extLst>
            <a:ext uri="{FF2B5EF4-FFF2-40B4-BE49-F238E27FC236}">
              <a16:creationId xmlns:a16="http://schemas.microsoft.com/office/drawing/2014/main" id="{00000000-0008-0000-0B00-0000E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2" name="Picture 368">
          <a:extLst>
            <a:ext uri="{FF2B5EF4-FFF2-40B4-BE49-F238E27FC236}">
              <a16:creationId xmlns:a16="http://schemas.microsoft.com/office/drawing/2014/main" id="{00000000-0008-0000-0B00-0000E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3" name="Picture 369">
          <a:extLst>
            <a:ext uri="{FF2B5EF4-FFF2-40B4-BE49-F238E27FC236}">
              <a16:creationId xmlns:a16="http://schemas.microsoft.com/office/drawing/2014/main" id="{00000000-0008-0000-0B00-0000E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4" name="Picture 370">
          <a:extLst>
            <a:ext uri="{FF2B5EF4-FFF2-40B4-BE49-F238E27FC236}">
              <a16:creationId xmlns:a16="http://schemas.microsoft.com/office/drawing/2014/main" id="{00000000-0008-0000-0B00-0000E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5" name="Picture 371">
          <a:extLst>
            <a:ext uri="{FF2B5EF4-FFF2-40B4-BE49-F238E27FC236}">
              <a16:creationId xmlns:a16="http://schemas.microsoft.com/office/drawing/2014/main" id="{00000000-0008-0000-0B00-0000E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6" name="Picture 372">
          <a:extLst>
            <a:ext uri="{FF2B5EF4-FFF2-40B4-BE49-F238E27FC236}">
              <a16:creationId xmlns:a16="http://schemas.microsoft.com/office/drawing/2014/main" id="{00000000-0008-0000-0B00-0000F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7" name="Picture 373">
          <a:extLst>
            <a:ext uri="{FF2B5EF4-FFF2-40B4-BE49-F238E27FC236}">
              <a16:creationId xmlns:a16="http://schemas.microsoft.com/office/drawing/2014/main" id="{00000000-0008-0000-0B00-0000F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8" name="Picture 374">
          <a:extLst>
            <a:ext uri="{FF2B5EF4-FFF2-40B4-BE49-F238E27FC236}">
              <a16:creationId xmlns:a16="http://schemas.microsoft.com/office/drawing/2014/main" id="{00000000-0008-0000-0B00-0000F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9" name="Picture 375">
          <a:extLst>
            <a:ext uri="{FF2B5EF4-FFF2-40B4-BE49-F238E27FC236}">
              <a16:creationId xmlns:a16="http://schemas.microsoft.com/office/drawing/2014/main" id="{00000000-0008-0000-0B00-0000F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0" name="Picture 376">
          <a:extLst>
            <a:ext uri="{FF2B5EF4-FFF2-40B4-BE49-F238E27FC236}">
              <a16:creationId xmlns:a16="http://schemas.microsoft.com/office/drawing/2014/main" id="{00000000-0008-0000-0B00-0000F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1" name="Picture 377">
          <a:extLst>
            <a:ext uri="{FF2B5EF4-FFF2-40B4-BE49-F238E27FC236}">
              <a16:creationId xmlns:a16="http://schemas.microsoft.com/office/drawing/2014/main" id="{00000000-0008-0000-0B00-0000F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2" name="Picture 378">
          <a:extLst>
            <a:ext uri="{FF2B5EF4-FFF2-40B4-BE49-F238E27FC236}">
              <a16:creationId xmlns:a16="http://schemas.microsoft.com/office/drawing/2014/main" id="{00000000-0008-0000-0B00-0000F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3" name="Picture 379">
          <a:extLst>
            <a:ext uri="{FF2B5EF4-FFF2-40B4-BE49-F238E27FC236}">
              <a16:creationId xmlns:a16="http://schemas.microsoft.com/office/drawing/2014/main" id="{00000000-0008-0000-0B00-0000F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4" name="Picture 380">
          <a:extLst>
            <a:ext uri="{FF2B5EF4-FFF2-40B4-BE49-F238E27FC236}">
              <a16:creationId xmlns:a16="http://schemas.microsoft.com/office/drawing/2014/main" id="{00000000-0008-0000-0B00-0000F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5" name="Picture 381">
          <a:extLst>
            <a:ext uri="{FF2B5EF4-FFF2-40B4-BE49-F238E27FC236}">
              <a16:creationId xmlns:a16="http://schemas.microsoft.com/office/drawing/2014/main" id="{00000000-0008-0000-0B00-0000F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6" name="Picture 382">
          <a:extLst>
            <a:ext uri="{FF2B5EF4-FFF2-40B4-BE49-F238E27FC236}">
              <a16:creationId xmlns:a16="http://schemas.microsoft.com/office/drawing/2014/main" id="{00000000-0008-0000-0B00-0000F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7" name="Picture 383">
          <a:extLst>
            <a:ext uri="{FF2B5EF4-FFF2-40B4-BE49-F238E27FC236}">
              <a16:creationId xmlns:a16="http://schemas.microsoft.com/office/drawing/2014/main" id="{00000000-0008-0000-0B00-0000F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8" name="Picture 384">
          <a:extLst>
            <a:ext uri="{FF2B5EF4-FFF2-40B4-BE49-F238E27FC236}">
              <a16:creationId xmlns:a16="http://schemas.microsoft.com/office/drawing/2014/main" id="{00000000-0008-0000-0B00-0000F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9" name="Picture 385">
          <a:extLst>
            <a:ext uri="{FF2B5EF4-FFF2-40B4-BE49-F238E27FC236}">
              <a16:creationId xmlns:a16="http://schemas.microsoft.com/office/drawing/2014/main" id="{00000000-0008-0000-0B00-0000F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0" name="Picture 386">
          <a:extLst>
            <a:ext uri="{FF2B5EF4-FFF2-40B4-BE49-F238E27FC236}">
              <a16:creationId xmlns:a16="http://schemas.microsoft.com/office/drawing/2014/main" id="{00000000-0008-0000-0B00-0000F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1" name="Picture 387">
          <a:extLst>
            <a:ext uri="{FF2B5EF4-FFF2-40B4-BE49-F238E27FC236}">
              <a16:creationId xmlns:a16="http://schemas.microsoft.com/office/drawing/2014/main" id="{00000000-0008-0000-0B00-0000F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2" name="Picture 388">
          <a:extLst>
            <a:ext uri="{FF2B5EF4-FFF2-40B4-BE49-F238E27FC236}">
              <a16:creationId xmlns:a16="http://schemas.microsoft.com/office/drawing/2014/main" id="{00000000-0008-0000-0B00-00000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3" name="Picture 389">
          <a:extLst>
            <a:ext uri="{FF2B5EF4-FFF2-40B4-BE49-F238E27FC236}">
              <a16:creationId xmlns:a16="http://schemas.microsoft.com/office/drawing/2014/main" id="{00000000-0008-0000-0B00-00000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4" name="Picture 390">
          <a:extLst>
            <a:ext uri="{FF2B5EF4-FFF2-40B4-BE49-F238E27FC236}">
              <a16:creationId xmlns:a16="http://schemas.microsoft.com/office/drawing/2014/main" id="{00000000-0008-0000-0B00-00000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5" name="Picture 391">
          <a:extLst>
            <a:ext uri="{FF2B5EF4-FFF2-40B4-BE49-F238E27FC236}">
              <a16:creationId xmlns:a16="http://schemas.microsoft.com/office/drawing/2014/main" id="{00000000-0008-0000-0B00-00000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6" name="Picture 392">
          <a:extLst>
            <a:ext uri="{FF2B5EF4-FFF2-40B4-BE49-F238E27FC236}">
              <a16:creationId xmlns:a16="http://schemas.microsoft.com/office/drawing/2014/main" id="{00000000-0008-0000-0B00-00000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7" name="Picture 393">
          <a:extLst>
            <a:ext uri="{FF2B5EF4-FFF2-40B4-BE49-F238E27FC236}">
              <a16:creationId xmlns:a16="http://schemas.microsoft.com/office/drawing/2014/main" id="{00000000-0008-0000-0B00-00000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8" name="Picture 394">
          <a:extLst>
            <a:ext uri="{FF2B5EF4-FFF2-40B4-BE49-F238E27FC236}">
              <a16:creationId xmlns:a16="http://schemas.microsoft.com/office/drawing/2014/main" id="{00000000-0008-0000-0B00-00000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9" name="Picture 395">
          <a:extLst>
            <a:ext uri="{FF2B5EF4-FFF2-40B4-BE49-F238E27FC236}">
              <a16:creationId xmlns:a16="http://schemas.microsoft.com/office/drawing/2014/main" id="{00000000-0008-0000-0B00-00000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800" name="Picture 396">
          <a:extLst>
            <a:ext uri="{FF2B5EF4-FFF2-40B4-BE49-F238E27FC236}">
              <a16:creationId xmlns:a16="http://schemas.microsoft.com/office/drawing/2014/main" id="{00000000-0008-0000-0B00-00000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801" name="Picture 397">
          <a:extLst>
            <a:ext uri="{FF2B5EF4-FFF2-40B4-BE49-F238E27FC236}">
              <a16:creationId xmlns:a16="http://schemas.microsoft.com/office/drawing/2014/main" id="{00000000-0008-0000-0B00-00000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802" name="Picture 398">
          <a:extLst>
            <a:ext uri="{FF2B5EF4-FFF2-40B4-BE49-F238E27FC236}">
              <a16:creationId xmlns:a16="http://schemas.microsoft.com/office/drawing/2014/main" id="{00000000-0008-0000-0B00-00000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803" name="Picture 399">
          <a:extLst>
            <a:ext uri="{FF2B5EF4-FFF2-40B4-BE49-F238E27FC236}">
              <a16:creationId xmlns:a16="http://schemas.microsoft.com/office/drawing/2014/main" id="{00000000-0008-0000-0B00-00000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804" name="Picture 400">
          <a:extLst>
            <a:ext uri="{FF2B5EF4-FFF2-40B4-BE49-F238E27FC236}">
              <a16:creationId xmlns:a16="http://schemas.microsoft.com/office/drawing/2014/main" id="{00000000-0008-0000-0B00-00000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805" name="Picture 401">
          <a:extLst>
            <a:ext uri="{FF2B5EF4-FFF2-40B4-BE49-F238E27FC236}">
              <a16:creationId xmlns:a16="http://schemas.microsoft.com/office/drawing/2014/main" id="{00000000-0008-0000-0B00-00000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806" name="Picture 402">
          <a:extLst>
            <a:ext uri="{FF2B5EF4-FFF2-40B4-BE49-F238E27FC236}">
              <a16:creationId xmlns:a16="http://schemas.microsoft.com/office/drawing/2014/main" id="{00000000-0008-0000-0B00-00000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807" name="Picture 403">
          <a:extLst>
            <a:ext uri="{FF2B5EF4-FFF2-40B4-BE49-F238E27FC236}">
              <a16:creationId xmlns:a16="http://schemas.microsoft.com/office/drawing/2014/main" id="{00000000-0008-0000-0B00-00000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808" name="Picture 404">
          <a:extLst>
            <a:ext uri="{FF2B5EF4-FFF2-40B4-BE49-F238E27FC236}">
              <a16:creationId xmlns:a16="http://schemas.microsoft.com/office/drawing/2014/main" id="{00000000-0008-0000-0B00-00001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09" name="Picture 405">
          <a:extLst>
            <a:ext uri="{FF2B5EF4-FFF2-40B4-BE49-F238E27FC236}">
              <a16:creationId xmlns:a16="http://schemas.microsoft.com/office/drawing/2014/main" id="{00000000-0008-0000-0B00-00001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0" name="Picture 406">
          <a:extLst>
            <a:ext uri="{FF2B5EF4-FFF2-40B4-BE49-F238E27FC236}">
              <a16:creationId xmlns:a16="http://schemas.microsoft.com/office/drawing/2014/main" id="{00000000-0008-0000-0B00-00001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1" name="Picture 407">
          <a:extLst>
            <a:ext uri="{FF2B5EF4-FFF2-40B4-BE49-F238E27FC236}">
              <a16:creationId xmlns:a16="http://schemas.microsoft.com/office/drawing/2014/main" id="{00000000-0008-0000-0B00-00001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2" name="Picture 408">
          <a:extLst>
            <a:ext uri="{FF2B5EF4-FFF2-40B4-BE49-F238E27FC236}">
              <a16:creationId xmlns:a16="http://schemas.microsoft.com/office/drawing/2014/main" id="{00000000-0008-0000-0B00-00001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3" name="Picture 409">
          <a:extLst>
            <a:ext uri="{FF2B5EF4-FFF2-40B4-BE49-F238E27FC236}">
              <a16:creationId xmlns:a16="http://schemas.microsoft.com/office/drawing/2014/main" id="{00000000-0008-0000-0B00-00001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4" name="Picture 410">
          <a:extLst>
            <a:ext uri="{FF2B5EF4-FFF2-40B4-BE49-F238E27FC236}">
              <a16:creationId xmlns:a16="http://schemas.microsoft.com/office/drawing/2014/main" id="{00000000-0008-0000-0B00-00001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5" name="Picture 411">
          <a:extLst>
            <a:ext uri="{FF2B5EF4-FFF2-40B4-BE49-F238E27FC236}">
              <a16:creationId xmlns:a16="http://schemas.microsoft.com/office/drawing/2014/main" id="{00000000-0008-0000-0B00-00001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6" name="Picture 412">
          <a:extLst>
            <a:ext uri="{FF2B5EF4-FFF2-40B4-BE49-F238E27FC236}">
              <a16:creationId xmlns:a16="http://schemas.microsoft.com/office/drawing/2014/main" id="{00000000-0008-0000-0B00-00001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7" name="Picture 413">
          <a:extLst>
            <a:ext uri="{FF2B5EF4-FFF2-40B4-BE49-F238E27FC236}">
              <a16:creationId xmlns:a16="http://schemas.microsoft.com/office/drawing/2014/main" id="{00000000-0008-0000-0B00-00001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8" name="Picture 414">
          <a:extLst>
            <a:ext uri="{FF2B5EF4-FFF2-40B4-BE49-F238E27FC236}">
              <a16:creationId xmlns:a16="http://schemas.microsoft.com/office/drawing/2014/main" id="{00000000-0008-0000-0B00-00001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9" name="Picture 415">
          <a:extLst>
            <a:ext uri="{FF2B5EF4-FFF2-40B4-BE49-F238E27FC236}">
              <a16:creationId xmlns:a16="http://schemas.microsoft.com/office/drawing/2014/main" id="{00000000-0008-0000-0B00-00001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0" name="Picture 416">
          <a:extLst>
            <a:ext uri="{FF2B5EF4-FFF2-40B4-BE49-F238E27FC236}">
              <a16:creationId xmlns:a16="http://schemas.microsoft.com/office/drawing/2014/main" id="{00000000-0008-0000-0B00-00001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1" name="Picture 417">
          <a:extLst>
            <a:ext uri="{FF2B5EF4-FFF2-40B4-BE49-F238E27FC236}">
              <a16:creationId xmlns:a16="http://schemas.microsoft.com/office/drawing/2014/main" id="{00000000-0008-0000-0B00-00001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2" name="Picture 418">
          <a:extLst>
            <a:ext uri="{FF2B5EF4-FFF2-40B4-BE49-F238E27FC236}">
              <a16:creationId xmlns:a16="http://schemas.microsoft.com/office/drawing/2014/main" id="{00000000-0008-0000-0B00-00001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3" name="Picture 419">
          <a:extLst>
            <a:ext uri="{FF2B5EF4-FFF2-40B4-BE49-F238E27FC236}">
              <a16:creationId xmlns:a16="http://schemas.microsoft.com/office/drawing/2014/main" id="{00000000-0008-0000-0B00-00001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4" name="Picture 420">
          <a:extLst>
            <a:ext uri="{FF2B5EF4-FFF2-40B4-BE49-F238E27FC236}">
              <a16:creationId xmlns:a16="http://schemas.microsoft.com/office/drawing/2014/main" id="{00000000-0008-0000-0B00-00002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5" name="Picture 421">
          <a:extLst>
            <a:ext uri="{FF2B5EF4-FFF2-40B4-BE49-F238E27FC236}">
              <a16:creationId xmlns:a16="http://schemas.microsoft.com/office/drawing/2014/main" id="{00000000-0008-0000-0B00-00002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6" name="Picture 422">
          <a:extLst>
            <a:ext uri="{FF2B5EF4-FFF2-40B4-BE49-F238E27FC236}">
              <a16:creationId xmlns:a16="http://schemas.microsoft.com/office/drawing/2014/main" id="{00000000-0008-0000-0B00-00002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7" name="Picture 423">
          <a:extLst>
            <a:ext uri="{FF2B5EF4-FFF2-40B4-BE49-F238E27FC236}">
              <a16:creationId xmlns:a16="http://schemas.microsoft.com/office/drawing/2014/main" id="{00000000-0008-0000-0B00-00002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8" name="Picture 424">
          <a:extLst>
            <a:ext uri="{FF2B5EF4-FFF2-40B4-BE49-F238E27FC236}">
              <a16:creationId xmlns:a16="http://schemas.microsoft.com/office/drawing/2014/main" id="{00000000-0008-0000-0B00-00002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9" name="Picture 425">
          <a:extLst>
            <a:ext uri="{FF2B5EF4-FFF2-40B4-BE49-F238E27FC236}">
              <a16:creationId xmlns:a16="http://schemas.microsoft.com/office/drawing/2014/main" id="{00000000-0008-0000-0B00-00002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0" name="Picture 426">
          <a:extLst>
            <a:ext uri="{FF2B5EF4-FFF2-40B4-BE49-F238E27FC236}">
              <a16:creationId xmlns:a16="http://schemas.microsoft.com/office/drawing/2014/main" id="{00000000-0008-0000-0B00-00002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1" name="Picture 427">
          <a:extLst>
            <a:ext uri="{FF2B5EF4-FFF2-40B4-BE49-F238E27FC236}">
              <a16:creationId xmlns:a16="http://schemas.microsoft.com/office/drawing/2014/main" id="{00000000-0008-0000-0B00-00002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2" name="Picture 428">
          <a:extLst>
            <a:ext uri="{FF2B5EF4-FFF2-40B4-BE49-F238E27FC236}">
              <a16:creationId xmlns:a16="http://schemas.microsoft.com/office/drawing/2014/main" id="{00000000-0008-0000-0B00-00002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3" name="Picture 429">
          <a:extLst>
            <a:ext uri="{FF2B5EF4-FFF2-40B4-BE49-F238E27FC236}">
              <a16:creationId xmlns:a16="http://schemas.microsoft.com/office/drawing/2014/main" id="{00000000-0008-0000-0B00-00002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4" name="Picture 430">
          <a:extLst>
            <a:ext uri="{FF2B5EF4-FFF2-40B4-BE49-F238E27FC236}">
              <a16:creationId xmlns:a16="http://schemas.microsoft.com/office/drawing/2014/main" id="{00000000-0008-0000-0B00-00002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5" name="Picture 431">
          <a:extLst>
            <a:ext uri="{FF2B5EF4-FFF2-40B4-BE49-F238E27FC236}">
              <a16:creationId xmlns:a16="http://schemas.microsoft.com/office/drawing/2014/main" id="{00000000-0008-0000-0B00-00002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6" name="Picture 432">
          <a:extLst>
            <a:ext uri="{FF2B5EF4-FFF2-40B4-BE49-F238E27FC236}">
              <a16:creationId xmlns:a16="http://schemas.microsoft.com/office/drawing/2014/main" id="{00000000-0008-0000-0B00-00002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7" name="Picture 433">
          <a:extLst>
            <a:ext uri="{FF2B5EF4-FFF2-40B4-BE49-F238E27FC236}">
              <a16:creationId xmlns:a16="http://schemas.microsoft.com/office/drawing/2014/main" id="{00000000-0008-0000-0B00-00002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8" name="Picture 434">
          <a:extLst>
            <a:ext uri="{FF2B5EF4-FFF2-40B4-BE49-F238E27FC236}">
              <a16:creationId xmlns:a16="http://schemas.microsoft.com/office/drawing/2014/main" id="{00000000-0008-0000-0B00-00002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9" name="Picture 435">
          <a:extLst>
            <a:ext uri="{FF2B5EF4-FFF2-40B4-BE49-F238E27FC236}">
              <a16:creationId xmlns:a16="http://schemas.microsoft.com/office/drawing/2014/main" id="{00000000-0008-0000-0B00-00002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0" name="Picture 436">
          <a:extLst>
            <a:ext uri="{FF2B5EF4-FFF2-40B4-BE49-F238E27FC236}">
              <a16:creationId xmlns:a16="http://schemas.microsoft.com/office/drawing/2014/main" id="{00000000-0008-0000-0B00-00003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1" name="Picture 437">
          <a:extLst>
            <a:ext uri="{FF2B5EF4-FFF2-40B4-BE49-F238E27FC236}">
              <a16:creationId xmlns:a16="http://schemas.microsoft.com/office/drawing/2014/main" id="{00000000-0008-0000-0B00-00003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2" name="Picture 438">
          <a:extLst>
            <a:ext uri="{FF2B5EF4-FFF2-40B4-BE49-F238E27FC236}">
              <a16:creationId xmlns:a16="http://schemas.microsoft.com/office/drawing/2014/main" id="{00000000-0008-0000-0B00-00003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3" name="Picture 439">
          <a:extLst>
            <a:ext uri="{FF2B5EF4-FFF2-40B4-BE49-F238E27FC236}">
              <a16:creationId xmlns:a16="http://schemas.microsoft.com/office/drawing/2014/main" id="{00000000-0008-0000-0B00-00003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4" name="Picture 440">
          <a:extLst>
            <a:ext uri="{FF2B5EF4-FFF2-40B4-BE49-F238E27FC236}">
              <a16:creationId xmlns:a16="http://schemas.microsoft.com/office/drawing/2014/main" id="{00000000-0008-0000-0B00-00003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5" name="Picture 441">
          <a:extLst>
            <a:ext uri="{FF2B5EF4-FFF2-40B4-BE49-F238E27FC236}">
              <a16:creationId xmlns:a16="http://schemas.microsoft.com/office/drawing/2014/main" id="{00000000-0008-0000-0B00-00003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6" name="Picture 442">
          <a:extLst>
            <a:ext uri="{FF2B5EF4-FFF2-40B4-BE49-F238E27FC236}">
              <a16:creationId xmlns:a16="http://schemas.microsoft.com/office/drawing/2014/main" id="{00000000-0008-0000-0B00-00003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7" name="Picture 443">
          <a:extLst>
            <a:ext uri="{FF2B5EF4-FFF2-40B4-BE49-F238E27FC236}">
              <a16:creationId xmlns:a16="http://schemas.microsoft.com/office/drawing/2014/main" id="{00000000-0008-0000-0B00-00003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8" name="Picture 444">
          <a:extLst>
            <a:ext uri="{FF2B5EF4-FFF2-40B4-BE49-F238E27FC236}">
              <a16:creationId xmlns:a16="http://schemas.microsoft.com/office/drawing/2014/main" id="{00000000-0008-0000-0B00-00003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9" name="Picture 445">
          <a:extLst>
            <a:ext uri="{FF2B5EF4-FFF2-40B4-BE49-F238E27FC236}">
              <a16:creationId xmlns:a16="http://schemas.microsoft.com/office/drawing/2014/main" id="{00000000-0008-0000-0B00-00003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0" name="Picture 446">
          <a:extLst>
            <a:ext uri="{FF2B5EF4-FFF2-40B4-BE49-F238E27FC236}">
              <a16:creationId xmlns:a16="http://schemas.microsoft.com/office/drawing/2014/main" id="{00000000-0008-0000-0B00-00003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1" name="Picture 447">
          <a:extLst>
            <a:ext uri="{FF2B5EF4-FFF2-40B4-BE49-F238E27FC236}">
              <a16:creationId xmlns:a16="http://schemas.microsoft.com/office/drawing/2014/main" id="{00000000-0008-0000-0B00-00003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2" name="Picture 448">
          <a:extLst>
            <a:ext uri="{FF2B5EF4-FFF2-40B4-BE49-F238E27FC236}">
              <a16:creationId xmlns:a16="http://schemas.microsoft.com/office/drawing/2014/main" id="{00000000-0008-0000-0B00-00003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3" name="Picture 449">
          <a:extLst>
            <a:ext uri="{FF2B5EF4-FFF2-40B4-BE49-F238E27FC236}">
              <a16:creationId xmlns:a16="http://schemas.microsoft.com/office/drawing/2014/main" id="{00000000-0008-0000-0B00-00003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4" name="Picture 450">
          <a:extLst>
            <a:ext uri="{FF2B5EF4-FFF2-40B4-BE49-F238E27FC236}">
              <a16:creationId xmlns:a16="http://schemas.microsoft.com/office/drawing/2014/main" id="{00000000-0008-0000-0B00-00003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5" name="Picture 451">
          <a:extLst>
            <a:ext uri="{FF2B5EF4-FFF2-40B4-BE49-F238E27FC236}">
              <a16:creationId xmlns:a16="http://schemas.microsoft.com/office/drawing/2014/main" id="{00000000-0008-0000-0B00-00003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6" name="Picture 452">
          <a:extLst>
            <a:ext uri="{FF2B5EF4-FFF2-40B4-BE49-F238E27FC236}">
              <a16:creationId xmlns:a16="http://schemas.microsoft.com/office/drawing/2014/main" id="{00000000-0008-0000-0B00-00004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7" name="Picture 453">
          <a:extLst>
            <a:ext uri="{FF2B5EF4-FFF2-40B4-BE49-F238E27FC236}">
              <a16:creationId xmlns:a16="http://schemas.microsoft.com/office/drawing/2014/main" id="{00000000-0008-0000-0B00-00004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8" name="Picture 454">
          <a:extLst>
            <a:ext uri="{FF2B5EF4-FFF2-40B4-BE49-F238E27FC236}">
              <a16:creationId xmlns:a16="http://schemas.microsoft.com/office/drawing/2014/main" id="{00000000-0008-0000-0B00-00004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9" name="Picture 455">
          <a:extLst>
            <a:ext uri="{FF2B5EF4-FFF2-40B4-BE49-F238E27FC236}">
              <a16:creationId xmlns:a16="http://schemas.microsoft.com/office/drawing/2014/main" id="{00000000-0008-0000-0B00-00004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0" name="Picture 456">
          <a:extLst>
            <a:ext uri="{FF2B5EF4-FFF2-40B4-BE49-F238E27FC236}">
              <a16:creationId xmlns:a16="http://schemas.microsoft.com/office/drawing/2014/main" id="{00000000-0008-0000-0B00-00004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1" name="Picture 457">
          <a:extLst>
            <a:ext uri="{FF2B5EF4-FFF2-40B4-BE49-F238E27FC236}">
              <a16:creationId xmlns:a16="http://schemas.microsoft.com/office/drawing/2014/main" id="{00000000-0008-0000-0B00-00004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2" name="Picture 458">
          <a:extLst>
            <a:ext uri="{FF2B5EF4-FFF2-40B4-BE49-F238E27FC236}">
              <a16:creationId xmlns:a16="http://schemas.microsoft.com/office/drawing/2014/main" id="{00000000-0008-0000-0B00-00004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3" name="Picture 459">
          <a:extLst>
            <a:ext uri="{FF2B5EF4-FFF2-40B4-BE49-F238E27FC236}">
              <a16:creationId xmlns:a16="http://schemas.microsoft.com/office/drawing/2014/main" id="{00000000-0008-0000-0B00-00004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4" name="Picture 460">
          <a:extLst>
            <a:ext uri="{FF2B5EF4-FFF2-40B4-BE49-F238E27FC236}">
              <a16:creationId xmlns:a16="http://schemas.microsoft.com/office/drawing/2014/main" id="{00000000-0008-0000-0B00-00004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5" name="Picture 461">
          <a:extLst>
            <a:ext uri="{FF2B5EF4-FFF2-40B4-BE49-F238E27FC236}">
              <a16:creationId xmlns:a16="http://schemas.microsoft.com/office/drawing/2014/main" id="{00000000-0008-0000-0B00-00004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6" name="Picture 462">
          <a:extLst>
            <a:ext uri="{FF2B5EF4-FFF2-40B4-BE49-F238E27FC236}">
              <a16:creationId xmlns:a16="http://schemas.microsoft.com/office/drawing/2014/main" id="{00000000-0008-0000-0B00-00004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7" name="Picture 463">
          <a:extLst>
            <a:ext uri="{FF2B5EF4-FFF2-40B4-BE49-F238E27FC236}">
              <a16:creationId xmlns:a16="http://schemas.microsoft.com/office/drawing/2014/main" id="{00000000-0008-0000-0B00-00004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8" name="Picture 464">
          <a:extLst>
            <a:ext uri="{FF2B5EF4-FFF2-40B4-BE49-F238E27FC236}">
              <a16:creationId xmlns:a16="http://schemas.microsoft.com/office/drawing/2014/main" id="{00000000-0008-0000-0B00-00004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9" name="Picture 465">
          <a:extLst>
            <a:ext uri="{FF2B5EF4-FFF2-40B4-BE49-F238E27FC236}">
              <a16:creationId xmlns:a16="http://schemas.microsoft.com/office/drawing/2014/main" id="{00000000-0008-0000-0B00-00004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0" name="Picture 466">
          <a:extLst>
            <a:ext uri="{FF2B5EF4-FFF2-40B4-BE49-F238E27FC236}">
              <a16:creationId xmlns:a16="http://schemas.microsoft.com/office/drawing/2014/main" id="{00000000-0008-0000-0B00-00004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1" name="Picture 467">
          <a:extLst>
            <a:ext uri="{FF2B5EF4-FFF2-40B4-BE49-F238E27FC236}">
              <a16:creationId xmlns:a16="http://schemas.microsoft.com/office/drawing/2014/main" id="{00000000-0008-0000-0B00-00004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2" name="Picture 468">
          <a:extLst>
            <a:ext uri="{FF2B5EF4-FFF2-40B4-BE49-F238E27FC236}">
              <a16:creationId xmlns:a16="http://schemas.microsoft.com/office/drawing/2014/main" id="{00000000-0008-0000-0B00-00005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3" name="Picture 469">
          <a:extLst>
            <a:ext uri="{FF2B5EF4-FFF2-40B4-BE49-F238E27FC236}">
              <a16:creationId xmlns:a16="http://schemas.microsoft.com/office/drawing/2014/main" id="{00000000-0008-0000-0B00-00005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4" name="Picture 470">
          <a:extLst>
            <a:ext uri="{FF2B5EF4-FFF2-40B4-BE49-F238E27FC236}">
              <a16:creationId xmlns:a16="http://schemas.microsoft.com/office/drawing/2014/main" id="{00000000-0008-0000-0B00-00005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5" name="Picture 471">
          <a:extLst>
            <a:ext uri="{FF2B5EF4-FFF2-40B4-BE49-F238E27FC236}">
              <a16:creationId xmlns:a16="http://schemas.microsoft.com/office/drawing/2014/main" id="{00000000-0008-0000-0B00-00005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6" name="Picture 472">
          <a:extLst>
            <a:ext uri="{FF2B5EF4-FFF2-40B4-BE49-F238E27FC236}">
              <a16:creationId xmlns:a16="http://schemas.microsoft.com/office/drawing/2014/main" id="{00000000-0008-0000-0B00-00005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7" name="Picture 473">
          <a:extLst>
            <a:ext uri="{FF2B5EF4-FFF2-40B4-BE49-F238E27FC236}">
              <a16:creationId xmlns:a16="http://schemas.microsoft.com/office/drawing/2014/main" id="{00000000-0008-0000-0B00-00005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8" name="Picture 474">
          <a:extLst>
            <a:ext uri="{FF2B5EF4-FFF2-40B4-BE49-F238E27FC236}">
              <a16:creationId xmlns:a16="http://schemas.microsoft.com/office/drawing/2014/main" id="{00000000-0008-0000-0B00-00005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9" name="Picture 475">
          <a:extLst>
            <a:ext uri="{FF2B5EF4-FFF2-40B4-BE49-F238E27FC236}">
              <a16:creationId xmlns:a16="http://schemas.microsoft.com/office/drawing/2014/main" id="{00000000-0008-0000-0B00-00005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0" name="Picture 476">
          <a:extLst>
            <a:ext uri="{FF2B5EF4-FFF2-40B4-BE49-F238E27FC236}">
              <a16:creationId xmlns:a16="http://schemas.microsoft.com/office/drawing/2014/main" id="{00000000-0008-0000-0B00-00005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1" name="Picture 477">
          <a:extLst>
            <a:ext uri="{FF2B5EF4-FFF2-40B4-BE49-F238E27FC236}">
              <a16:creationId xmlns:a16="http://schemas.microsoft.com/office/drawing/2014/main" id="{00000000-0008-0000-0B00-00005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2" name="Picture 478">
          <a:extLst>
            <a:ext uri="{FF2B5EF4-FFF2-40B4-BE49-F238E27FC236}">
              <a16:creationId xmlns:a16="http://schemas.microsoft.com/office/drawing/2014/main" id="{00000000-0008-0000-0B00-00005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3" name="Picture 479">
          <a:extLst>
            <a:ext uri="{FF2B5EF4-FFF2-40B4-BE49-F238E27FC236}">
              <a16:creationId xmlns:a16="http://schemas.microsoft.com/office/drawing/2014/main" id="{00000000-0008-0000-0B00-00005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4" name="Picture 480">
          <a:extLst>
            <a:ext uri="{FF2B5EF4-FFF2-40B4-BE49-F238E27FC236}">
              <a16:creationId xmlns:a16="http://schemas.microsoft.com/office/drawing/2014/main" id="{00000000-0008-0000-0B00-00005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5" name="Picture 481">
          <a:extLst>
            <a:ext uri="{FF2B5EF4-FFF2-40B4-BE49-F238E27FC236}">
              <a16:creationId xmlns:a16="http://schemas.microsoft.com/office/drawing/2014/main" id="{00000000-0008-0000-0B00-00005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6" name="Picture 482">
          <a:extLst>
            <a:ext uri="{FF2B5EF4-FFF2-40B4-BE49-F238E27FC236}">
              <a16:creationId xmlns:a16="http://schemas.microsoft.com/office/drawing/2014/main" id="{00000000-0008-0000-0B00-00005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7" name="Picture 483">
          <a:extLst>
            <a:ext uri="{FF2B5EF4-FFF2-40B4-BE49-F238E27FC236}">
              <a16:creationId xmlns:a16="http://schemas.microsoft.com/office/drawing/2014/main" id="{00000000-0008-0000-0B00-00005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8" name="Picture 484">
          <a:extLst>
            <a:ext uri="{FF2B5EF4-FFF2-40B4-BE49-F238E27FC236}">
              <a16:creationId xmlns:a16="http://schemas.microsoft.com/office/drawing/2014/main" id="{00000000-0008-0000-0B00-00006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9" name="Picture 485">
          <a:extLst>
            <a:ext uri="{FF2B5EF4-FFF2-40B4-BE49-F238E27FC236}">
              <a16:creationId xmlns:a16="http://schemas.microsoft.com/office/drawing/2014/main" id="{00000000-0008-0000-0B00-00006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0" name="Picture 486">
          <a:extLst>
            <a:ext uri="{FF2B5EF4-FFF2-40B4-BE49-F238E27FC236}">
              <a16:creationId xmlns:a16="http://schemas.microsoft.com/office/drawing/2014/main" id="{00000000-0008-0000-0B00-00006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1" name="Picture 487">
          <a:extLst>
            <a:ext uri="{FF2B5EF4-FFF2-40B4-BE49-F238E27FC236}">
              <a16:creationId xmlns:a16="http://schemas.microsoft.com/office/drawing/2014/main" id="{00000000-0008-0000-0B00-00006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2" name="Picture 488">
          <a:extLst>
            <a:ext uri="{FF2B5EF4-FFF2-40B4-BE49-F238E27FC236}">
              <a16:creationId xmlns:a16="http://schemas.microsoft.com/office/drawing/2014/main" id="{00000000-0008-0000-0B00-00006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3" name="Picture 489">
          <a:extLst>
            <a:ext uri="{FF2B5EF4-FFF2-40B4-BE49-F238E27FC236}">
              <a16:creationId xmlns:a16="http://schemas.microsoft.com/office/drawing/2014/main" id="{00000000-0008-0000-0B00-00006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4" name="Picture 490">
          <a:extLst>
            <a:ext uri="{FF2B5EF4-FFF2-40B4-BE49-F238E27FC236}">
              <a16:creationId xmlns:a16="http://schemas.microsoft.com/office/drawing/2014/main" id="{00000000-0008-0000-0B00-00006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5" name="Picture 491">
          <a:extLst>
            <a:ext uri="{FF2B5EF4-FFF2-40B4-BE49-F238E27FC236}">
              <a16:creationId xmlns:a16="http://schemas.microsoft.com/office/drawing/2014/main" id="{00000000-0008-0000-0B00-00006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6" name="Picture 492">
          <a:extLst>
            <a:ext uri="{FF2B5EF4-FFF2-40B4-BE49-F238E27FC236}">
              <a16:creationId xmlns:a16="http://schemas.microsoft.com/office/drawing/2014/main" id="{00000000-0008-0000-0B00-00006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7" name="Picture 493">
          <a:extLst>
            <a:ext uri="{FF2B5EF4-FFF2-40B4-BE49-F238E27FC236}">
              <a16:creationId xmlns:a16="http://schemas.microsoft.com/office/drawing/2014/main" id="{00000000-0008-0000-0B00-00006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8" name="Picture 494">
          <a:extLst>
            <a:ext uri="{FF2B5EF4-FFF2-40B4-BE49-F238E27FC236}">
              <a16:creationId xmlns:a16="http://schemas.microsoft.com/office/drawing/2014/main" id="{00000000-0008-0000-0B00-00006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9" name="Picture 495">
          <a:extLst>
            <a:ext uri="{FF2B5EF4-FFF2-40B4-BE49-F238E27FC236}">
              <a16:creationId xmlns:a16="http://schemas.microsoft.com/office/drawing/2014/main" id="{00000000-0008-0000-0B00-00006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0" name="Picture 496">
          <a:extLst>
            <a:ext uri="{FF2B5EF4-FFF2-40B4-BE49-F238E27FC236}">
              <a16:creationId xmlns:a16="http://schemas.microsoft.com/office/drawing/2014/main" id="{00000000-0008-0000-0B00-00006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1" name="Picture 497">
          <a:extLst>
            <a:ext uri="{FF2B5EF4-FFF2-40B4-BE49-F238E27FC236}">
              <a16:creationId xmlns:a16="http://schemas.microsoft.com/office/drawing/2014/main" id="{00000000-0008-0000-0B00-00006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2" name="Picture 498">
          <a:extLst>
            <a:ext uri="{FF2B5EF4-FFF2-40B4-BE49-F238E27FC236}">
              <a16:creationId xmlns:a16="http://schemas.microsoft.com/office/drawing/2014/main" id="{00000000-0008-0000-0B00-00006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3" name="Picture 499">
          <a:extLst>
            <a:ext uri="{FF2B5EF4-FFF2-40B4-BE49-F238E27FC236}">
              <a16:creationId xmlns:a16="http://schemas.microsoft.com/office/drawing/2014/main" id="{00000000-0008-0000-0B00-00006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4" name="Picture 500">
          <a:extLst>
            <a:ext uri="{FF2B5EF4-FFF2-40B4-BE49-F238E27FC236}">
              <a16:creationId xmlns:a16="http://schemas.microsoft.com/office/drawing/2014/main" id="{00000000-0008-0000-0B00-00007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5" name="Picture 501">
          <a:extLst>
            <a:ext uri="{FF2B5EF4-FFF2-40B4-BE49-F238E27FC236}">
              <a16:creationId xmlns:a16="http://schemas.microsoft.com/office/drawing/2014/main" id="{00000000-0008-0000-0B00-00007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6" name="Picture 502">
          <a:extLst>
            <a:ext uri="{FF2B5EF4-FFF2-40B4-BE49-F238E27FC236}">
              <a16:creationId xmlns:a16="http://schemas.microsoft.com/office/drawing/2014/main" id="{00000000-0008-0000-0B00-00007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7" name="Picture 503">
          <a:extLst>
            <a:ext uri="{FF2B5EF4-FFF2-40B4-BE49-F238E27FC236}">
              <a16:creationId xmlns:a16="http://schemas.microsoft.com/office/drawing/2014/main" id="{00000000-0008-0000-0B00-00007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8" name="Picture 504">
          <a:extLst>
            <a:ext uri="{FF2B5EF4-FFF2-40B4-BE49-F238E27FC236}">
              <a16:creationId xmlns:a16="http://schemas.microsoft.com/office/drawing/2014/main" id="{00000000-0008-0000-0B00-00007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9" name="Picture 505">
          <a:extLst>
            <a:ext uri="{FF2B5EF4-FFF2-40B4-BE49-F238E27FC236}">
              <a16:creationId xmlns:a16="http://schemas.microsoft.com/office/drawing/2014/main" id="{00000000-0008-0000-0B00-00007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0" name="Picture 506">
          <a:extLst>
            <a:ext uri="{FF2B5EF4-FFF2-40B4-BE49-F238E27FC236}">
              <a16:creationId xmlns:a16="http://schemas.microsoft.com/office/drawing/2014/main" id="{00000000-0008-0000-0B00-00007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1" name="Picture 507">
          <a:extLst>
            <a:ext uri="{FF2B5EF4-FFF2-40B4-BE49-F238E27FC236}">
              <a16:creationId xmlns:a16="http://schemas.microsoft.com/office/drawing/2014/main" id="{00000000-0008-0000-0B00-00007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2" name="Picture 508">
          <a:extLst>
            <a:ext uri="{FF2B5EF4-FFF2-40B4-BE49-F238E27FC236}">
              <a16:creationId xmlns:a16="http://schemas.microsoft.com/office/drawing/2014/main" id="{00000000-0008-0000-0B00-00007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3" name="Picture 509">
          <a:extLst>
            <a:ext uri="{FF2B5EF4-FFF2-40B4-BE49-F238E27FC236}">
              <a16:creationId xmlns:a16="http://schemas.microsoft.com/office/drawing/2014/main" id="{00000000-0008-0000-0B00-00007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4" name="Picture 510">
          <a:extLst>
            <a:ext uri="{FF2B5EF4-FFF2-40B4-BE49-F238E27FC236}">
              <a16:creationId xmlns:a16="http://schemas.microsoft.com/office/drawing/2014/main" id="{00000000-0008-0000-0B00-00007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5" name="Picture 511">
          <a:extLst>
            <a:ext uri="{FF2B5EF4-FFF2-40B4-BE49-F238E27FC236}">
              <a16:creationId xmlns:a16="http://schemas.microsoft.com/office/drawing/2014/main" id="{00000000-0008-0000-0B00-00007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6" name="Picture 512">
          <a:extLst>
            <a:ext uri="{FF2B5EF4-FFF2-40B4-BE49-F238E27FC236}">
              <a16:creationId xmlns:a16="http://schemas.microsoft.com/office/drawing/2014/main" id="{00000000-0008-0000-0B00-00007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7" name="Picture 513">
          <a:extLst>
            <a:ext uri="{FF2B5EF4-FFF2-40B4-BE49-F238E27FC236}">
              <a16:creationId xmlns:a16="http://schemas.microsoft.com/office/drawing/2014/main" id="{00000000-0008-0000-0B00-00007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8" name="Picture 514">
          <a:extLst>
            <a:ext uri="{FF2B5EF4-FFF2-40B4-BE49-F238E27FC236}">
              <a16:creationId xmlns:a16="http://schemas.microsoft.com/office/drawing/2014/main" id="{00000000-0008-0000-0B00-00007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9" name="Picture 515">
          <a:extLst>
            <a:ext uri="{FF2B5EF4-FFF2-40B4-BE49-F238E27FC236}">
              <a16:creationId xmlns:a16="http://schemas.microsoft.com/office/drawing/2014/main" id="{00000000-0008-0000-0B00-00007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0" name="Picture 516">
          <a:extLst>
            <a:ext uri="{FF2B5EF4-FFF2-40B4-BE49-F238E27FC236}">
              <a16:creationId xmlns:a16="http://schemas.microsoft.com/office/drawing/2014/main" id="{00000000-0008-0000-0B00-00008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1" name="Picture 517">
          <a:extLst>
            <a:ext uri="{FF2B5EF4-FFF2-40B4-BE49-F238E27FC236}">
              <a16:creationId xmlns:a16="http://schemas.microsoft.com/office/drawing/2014/main" id="{00000000-0008-0000-0B00-00008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2" name="Picture 518">
          <a:extLst>
            <a:ext uri="{FF2B5EF4-FFF2-40B4-BE49-F238E27FC236}">
              <a16:creationId xmlns:a16="http://schemas.microsoft.com/office/drawing/2014/main" id="{00000000-0008-0000-0B00-00008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3" name="Picture 519">
          <a:extLst>
            <a:ext uri="{FF2B5EF4-FFF2-40B4-BE49-F238E27FC236}">
              <a16:creationId xmlns:a16="http://schemas.microsoft.com/office/drawing/2014/main" id="{00000000-0008-0000-0B00-00008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4" name="Picture 520">
          <a:extLst>
            <a:ext uri="{FF2B5EF4-FFF2-40B4-BE49-F238E27FC236}">
              <a16:creationId xmlns:a16="http://schemas.microsoft.com/office/drawing/2014/main" id="{00000000-0008-0000-0B00-00008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5" name="Picture 521">
          <a:extLst>
            <a:ext uri="{FF2B5EF4-FFF2-40B4-BE49-F238E27FC236}">
              <a16:creationId xmlns:a16="http://schemas.microsoft.com/office/drawing/2014/main" id="{00000000-0008-0000-0B00-00008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6" name="Picture 522">
          <a:extLst>
            <a:ext uri="{FF2B5EF4-FFF2-40B4-BE49-F238E27FC236}">
              <a16:creationId xmlns:a16="http://schemas.microsoft.com/office/drawing/2014/main" id="{00000000-0008-0000-0B00-00008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7" name="Picture 523">
          <a:extLst>
            <a:ext uri="{FF2B5EF4-FFF2-40B4-BE49-F238E27FC236}">
              <a16:creationId xmlns:a16="http://schemas.microsoft.com/office/drawing/2014/main" id="{00000000-0008-0000-0B00-00008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8" name="Picture 524">
          <a:extLst>
            <a:ext uri="{FF2B5EF4-FFF2-40B4-BE49-F238E27FC236}">
              <a16:creationId xmlns:a16="http://schemas.microsoft.com/office/drawing/2014/main" id="{00000000-0008-0000-0B00-00008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9" name="Picture 525">
          <a:extLst>
            <a:ext uri="{FF2B5EF4-FFF2-40B4-BE49-F238E27FC236}">
              <a16:creationId xmlns:a16="http://schemas.microsoft.com/office/drawing/2014/main" id="{00000000-0008-0000-0B00-00008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0" name="Picture 526">
          <a:extLst>
            <a:ext uri="{FF2B5EF4-FFF2-40B4-BE49-F238E27FC236}">
              <a16:creationId xmlns:a16="http://schemas.microsoft.com/office/drawing/2014/main" id="{00000000-0008-0000-0B00-00008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1" name="Picture 527">
          <a:extLst>
            <a:ext uri="{FF2B5EF4-FFF2-40B4-BE49-F238E27FC236}">
              <a16:creationId xmlns:a16="http://schemas.microsoft.com/office/drawing/2014/main" id="{00000000-0008-0000-0B00-00008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2" name="Picture 528">
          <a:extLst>
            <a:ext uri="{FF2B5EF4-FFF2-40B4-BE49-F238E27FC236}">
              <a16:creationId xmlns:a16="http://schemas.microsoft.com/office/drawing/2014/main" id="{00000000-0008-0000-0B00-00008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3" name="Picture 529">
          <a:extLst>
            <a:ext uri="{FF2B5EF4-FFF2-40B4-BE49-F238E27FC236}">
              <a16:creationId xmlns:a16="http://schemas.microsoft.com/office/drawing/2014/main" id="{00000000-0008-0000-0B00-00008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4" name="Picture 530">
          <a:extLst>
            <a:ext uri="{FF2B5EF4-FFF2-40B4-BE49-F238E27FC236}">
              <a16:creationId xmlns:a16="http://schemas.microsoft.com/office/drawing/2014/main" id="{00000000-0008-0000-0B00-00008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5" name="Picture 531">
          <a:extLst>
            <a:ext uri="{FF2B5EF4-FFF2-40B4-BE49-F238E27FC236}">
              <a16:creationId xmlns:a16="http://schemas.microsoft.com/office/drawing/2014/main" id="{00000000-0008-0000-0B00-00008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6" name="Picture 532">
          <a:extLst>
            <a:ext uri="{FF2B5EF4-FFF2-40B4-BE49-F238E27FC236}">
              <a16:creationId xmlns:a16="http://schemas.microsoft.com/office/drawing/2014/main" id="{00000000-0008-0000-0B00-00009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7" name="Picture 533">
          <a:extLst>
            <a:ext uri="{FF2B5EF4-FFF2-40B4-BE49-F238E27FC236}">
              <a16:creationId xmlns:a16="http://schemas.microsoft.com/office/drawing/2014/main" id="{00000000-0008-0000-0B00-00009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8" name="Picture 534">
          <a:extLst>
            <a:ext uri="{FF2B5EF4-FFF2-40B4-BE49-F238E27FC236}">
              <a16:creationId xmlns:a16="http://schemas.microsoft.com/office/drawing/2014/main" id="{00000000-0008-0000-0B00-00009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9" name="Picture 535">
          <a:extLst>
            <a:ext uri="{FF2B5EF4-FFF2-40B4-BE49-F238E27FC236}">
              <a16:creationId xmlns:a16="http://schemas.microsoft.com/office/drawing/2014/main" id="{00000000-0008-0000-0B00-00009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0" name="Picture 536">
          <a:extLst>
            <a:ext uri="{FF2B5EF4-FFF2-40B4-BE49-F238E27FC236}">
              <a16:creationId xmlns:a16="http://schemas.microsoft.com/office/drawing/2014/main" id="{00000000-0008-0000-0B00-00009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1" name="Picture 537">
          <a:extLst>
            <a:ext uri="{FF2B5EF4-FFF2-40B4-BE49-F238E27FC236}">
              <a16:creationId xmlns:a16="http://schemas.microsoft.com/office/drawing/2014/main" id="{00000000-0008-0000-0B00-00009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2" name="Picture 538">
          <a:extLst>
            <a:ext uri="{FF2B5EF4-FFF2-40B4-BE49-F238E27FC236}">
              <a16:creationId xmlns:a16="http://schemas.microsoft.com/office/drawing/2014/main" id="{00000000-0008-0000-0B00-00009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3" name="Picture 539">
          <a:extLst>
            <a:ext uri="{FF2B5EF4-FFF2-40B4-BE49-F238E27FC236}">
              <a16:creationId xmlns:a16="http://schemas.microsoft.com/office/drawing/2014/main" id="{00000000-0008-0000-0B00-00009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4" name="Picture 540">
          <a:extLst>
            <a:ext uri="{FF2B5EF4-FFF2-40B4-BE49-F238E27FC236}">
              <a16:creationId xmlns:a16="http://schemas.microsoft.com/office/drawing/2014/main" id="{00000000-0008-0000-0B00-00009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5" name="Picture 541">
          <a:extLst>
            <a:ext uri="{FF2B5EF4-FFF2-40B4-BE49-F238E27FC236}">
              <a16:creationId xmlns:a16="http://schemas.microsoft.com/office/drawing/2014/main" id="{00000000-0008-0000-0B00-00009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6" name="Picture 542">
          <a:extLst>
            <a:ext uri="{FF2B5EF4-FFF2-40B4-BE49-F238E27FC236}">
              <a16:creationId xmlns:a16="http://schemas.microsoft.com/office/drawing/2014/main" id="{00000000-0008-0000-0B00-00009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7" name="Picture 543">
          <a:extLst>
            <a:ext uri="{FF2B5EF4-FFF2-40B4-BE49-F238E27FC236}">
              <a16:creationId xmlns:a16="http://schemas.microsoft.com/office/drawing/2014/main" id="{00000000-0008-0000-0B00-00009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8" name="Picture 544">
          <a:extLst>
            <a:ext uri="{FF2B5EF4-FFF2-40B4-BE49-F238E27FC236}">
              <a16:creationId xmlns:a16="http://schemas.microsoft.com/office/drawing/2014/main" id="{00000000-0008-0000-0B00-00009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9" name="Picture 545">
          <a:extLst>
            <a:ext uri="{FF2B5EF4-FFF2-40B4-BE49-F238E27FC236}">
              <a16:creationId xmlns:a16="http://schemas.microsoft.com/office/drawing/2014/main" id="{00000000-0008-0000-0B00-00009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0" name="Picture 546">
          <a:extLst>
            <a:ext uri="{FF2B5EF4-FFF2-40B4-BE49-F238E27FC236}">
              <a16:creationId xmlns:a16="http://schemas.microsoft.com/office/drawing/2014/main" id="{00000000-0008-0000-0B00-00009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1" name="Picture 547">
          <a:extLst>
            <a:ext uri="{FF2B5EF4-FFF2-40B4-BE49-F238E27FC236}">
              <a16:creationId xmlns:a16="http://schemas.microsoft.com/office/drawing/2014/main" id="{00000000-0008-0000-0B00-00009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2" name="Picture 548">
          <a:extLst>
            <a:ext uri="{FF2B5EF4-FFF2-40B4-BE49-F238E27FC236}">
              <a16:creationId xmlns:a16="http://schemas.microsoft.com/office/drawing/2014/main" id="{00000000-0008-0000-0B00-0000A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3" name="Picture 549">
          <a:extLst>
            <a:ext uri="{FF2B5EF4-FFF2-40B4-BE49-F238E27FC236}">
              <a16:creationId xmlns:a16="http://schemas.microsoft.com/office/drawing/2014/main" id="{00000000-0008-0000-0B00-0000A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4" name="Picture 550">
          <a:extLst>
            <a:ext uri="{FF2B5EF4-FFF2-40B4-BE49-F238E27FC236}">
              <a16:creationId xmlns:a16="http://schemas.microsoft.com/office/drawing/2014/main" id="{00000000-0008-0000-0B00-0000A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5" name="Picture 551">
          <a:extLst>
            <a:ext uri="{FF2B5EF4-FFF2-40B4-BE49-F238E27FC236}">
              <a16:creationId xmlns:a16="http://schemas.microsoft.com/office/drawing/2014/main" id="{00000000-0008-0000-0B00-0000A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6" name="Picture 552">
          <a:extLst>
            <a:ext uri="{FF2B5EF4-FFF2-40B4-BE49-F238E27FC236}">
              <a16:creationId xmlns:a16="http://schemas.microsoft.com/office/drawing/2014/main" id="{00000000-0008-0000-0B00-0000A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7" name="Picture 553">
          <a:extLst>
            <a:ext uri="{FF2B5EF4-FFF2-40B4-BE49-F238E27FC236}">
              <a16:creationId xmlns:a16="http://schemas.microsoft.com/office/drawing/2014/main" id="{00000000-0008-0000-0B00-0000A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8" name="Picture 554">
          <a:extLst>
            <a:ext uri="{FF2B5EF4-FFF2-40B4-BE49-F238E27FC236}">
              <a16:creationId xmlns:a16="http://schemas.microsoft.com/office/drawing/2014/main" id="{00000000-0008-0000-0B00-0000A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9" name="Picture 555">
          <a:extLst>
            <a:ext uri="{FF2B5EF4-FFF2-40B4-BE49-F238E27FC236}">
              <a16:creationId xmlns:a16="http://schemas.microsoft.com/office/drawing/2014/main" id="{00000000-0008-0000-0B00-0000A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0" name="Picture 556">
          <a:extLst>
            <a:ext uri="{FF2B5EF4-FFF2-40B4-BE49-F238E27FC236}">
              <a16:creationId xmlns:a16="http://schemas.microsoft.com/office/drawing/2014/main" id="{00000000-0008-0000-0B00-0000A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1" name="Picture 557">
          <a:extLst>
            <a:ext uri="{FF2B5EF4-FFF2-40B4-BE49-F238E27FC236}">
              <a16:creationId xmlns:a16="http://schemas.microsoft.com/office/drawing/2014/main" id="{00000000-0008-0000-0B00-0000A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2" name="Picture 558">
          <a:extLst>
            <a:ext uri="{FF2B5EF4-FFF2-40B4-BE49-F238E27FC236}">
              <a16:creationId xmlns:a16="http://schemas.microsoft.com/office/drawing/2014/main" id="{00000000-0008-0000-0B00-0000A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3" name="Picture 559">
          <a:extLst>
            <a:ext uri="{FF2B5EF4-FFF2-40B4-BE49-F238E27FC236}">
              <a16:creationId xmlns:a16="http://schemas.microsoft.com/office/drawing/2014/main" id="{00000000-0008-0000-0B00-0000A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4" name="Picture 560">
          <a:extLst>
            <a:ext uri="{FF2B5EF4-FFF2-40B4-BE49-F238E27FC236}">
              <a16:creationId xmlns:a16="http://schemas.microsoft.com/office/drawing/2014/main" id="{00000000-0008-0000-0B00-0000A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5" name="Picture 561">
          <a:extLst>
            <a:ext uri="{FF2B5EF4-FFF2-40B4-BE49-F238E27FC236}">
              <a16:creationId xmlns:a16="http://schemas.microsoft.com/office/drawing/2014/main" id="{00000000-0008-0000-0B00-0000A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6" name="Picture 562">
          <a:extLst>
            <a:ext uri="{FF2B5EF4-FFF2-40B4-BE49-F238E27FC236}">
              <a16:creationId xmlns:a16="http://schemas.microsoft.com/office/drawing/2014/main" id="{00000000-0008-0000-0B00-0000A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7" name="Picture 563">
          <a:extLst>
            <a:ext uri="{FF2B5EF4-FFF2-40B4-BE49-F238E27FC236}">
              <a16:creationId xmlns:a16="http://schemas.microsoft.com/office/drawing/2014/main" id="{00000000-0008-0000-0B00-0000A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8" name="Picture 564">
          <a:extLst>
            <a:ext uri="{FF2B5EF4-FFF2-40B4-BE49-F238E27FC236}">
              <a16:creationId xmlns:a16="http://schemas.microsoft.com/office/drawing/2014/main" id="{00000000-0008-0000-0B00-0000B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9" name="Picture 565">
          <a:extLst>
            <a:ext uri="{FF2B5EF4-FFF2-40B4-BE49-F238E27FC236}">
              <a16:creationId xmlns:a16="http://schemas.microsoft.com/office/drawing/2014/main" id="{00000000-0008-0000-0B00-0000B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0" name="Picture 566">
          <a:extLst>
            <a:ext uri="{FF2B5EF4-FFF2-40B4-BE49-F238E27FC236}">
              <a16:creationId xmlns:a16="http://schemas.microsoft.com/office/drawing/2014/main" id="{00000000-0008-0000-0B00-0000B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1" name="Picture 567">
          <a:extLst>
            <a:ext uri="{FF2B5EF4-FFF2-40B4-BE49-F238E27FC236}">
              <a16:creationId xmlns:a16="http://schemas.microsoft.com/office/drawing/2014/main" id="{00000000-0008-0000-0B00-0000B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2" name="Picture 568">
          <a:extLst>
            <a:ext uri="{FF2B5EF4-FFF2-40B4-BE49-F238E27FC236}">
              <a16:creationId xmlns:a16="http://schemas.microsoft.com/office/drawing/2014/main" id="{00000000-0008-0000-0B00-0000B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3" name="Picture 569">
          <a:extLst>
            <a:ext uri="{FF2B5EF4-FFF2-40B4-BE49-F238E27FC236}">
              <a16:creationId xmlns:a16="http://schemas.microsoft.com/office/drawing/2014/main" id="{00000000-0008-0000-0B00-0000B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4" name="Picture 570">
          <a:extLst>
            <a:ext uri="{FF2B5EF4-FFF2-40B4-BE49-F238E27FC236}">
              <a16:creationId xmlns:a16="http://schemas.microsoft.com/office/drawing/2014/main" id="{00000000-0008-0000-0B00-0000B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5" name="Picture 571">
          <a:extLst>
            <a:ext uri="{FF2B5EF4-FFF2-40B4-BE49-F238E27FC236}">
              <a16:creationId xmlns:a16="http://schemas.microsoft.com/office/drawing/2014/main" id="{00000000-0008-0000-0B00-0000B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6" name="Picture 572">
          <a:extLst>
            <a:ext uri="{FF2B5EF4-FFF2-40B4-BE49-F238E27FC236}">
              <a16:creationId xmlns:a16="http://schemas.microsoft.com/office/drawing/2014/main" id="{00000000-0008-0000-0B00-0000B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7" name="Picture 573">
          <a:extLst>
            <a:ext uri="{FF2B5EF4-FFF2-40B4-BE49-F238E27FC236}">
              <a16:creationId xmlns:a16="http://schemas.microsoft.com/office/drawing/2014/main" id="{00000000-0008-0000-0B00-0000B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8" name="Picture 574">
          <a:extLst>
            <a:ext uri="{FF2B5EF4-FFF2-40B4-BE49-F238E27FC236}">
              <a16:creationId xmlns:a16="http://schemas.microsoft.com/office/drawing/2014/main" id="{00000000-0008-0000-0B00-0000B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9" name="Picture 575">
          <a:extLst>
            <a:ext uri="{FF2B5EF4-FFF2-40B4-BE49-F238E27FC236}">
              <a16:creationId xmlns:a16="http://schemas.microsoft.com/office/drawing/2014/main" id="{00000000-0008-0000-0B00-0000B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0" name="Picture 576">
          <a:extLst>
            <a:ext uri="{FF2B5EF4-FFF2-40B4-BE49-F238E27FC236}">
              <a16:creationId xmlns:a16="http://schemas.microsoft.com/office/drawing/2014/main" id="{00000000-0008-0000-0B00-0000B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1" name="Picture 577">
          <a:extLst>
            <a:ext uri="{FF2B5EF4-FFF2-40B4-BE49-F238E27FC236}">
              <a16:creationId xmlns:a16="http://schemas.microsoft.com/office/drawing/2014/main" id="{00000000-0008-0000-0B00-0000B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2" name="Picture 578">
          <a:extLst>
            <a:ext uri="{FF2B5EF4-FFF2-40B4-BE49-F238E27FC236}">
              <a16:creationId xmlns:a16="http://schemas.microsoft.com/office/drawing/2014/main" id="{00000000-0008-0000-0B00-0000B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3" name="Picture 579">
          <a:extLst>
            <a:ext uri="{FF2B5EF4-FFF2-40B4-BE49-F238E27FC236}">
              <a16:creationId xmlns:a16="http://schemas.microsoft.com/office/drawing/2014/main" id="{00000000-0008-0000-0B00-0000B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4" name="Picture 580">
          <a:extLst>
            <a:ext uri="{FF2B5EF4-FFF2-40B4-BE49-F238E27FC236}">
              <a16:creationId xmlns:a16="http://schemas.microsoft.com/office/drawing/2014/main" id="{00000000-0008-0000-0B00-0000C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5" name="Picture 581">
          <a:extLst>
            <a:ext uri="{FF2B5EF4-FFF2-40B4-BE49-F238E27FC236}">
              <a16:creationId xmlns:a16="http://schemas.microsoft.com/office/drawing/2014/main" id="{00000000-0008-0000-0B00-0000C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6" name="Picture 582">
          <a:extLst>
            <a:ext uri="{FF2B5EF4-FFF2-40B4-BE49-F238E27FC236}">
              <a16:creationId xmlns:a16="http://schemas.microsoft.com/office/drawing/2014/main" id="{00000000-0008-0000-0B00-0000C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7" name="Picture 583">
          <a:extLst>
            <a:ext uri="{FF2B5EF4-FFF2-40B4-BE49-F238E27FC236}">
              <a16:creationId xmlns:a16="http://schemas.microsoft.com/office/drawing/2014/main" id="{00000000-0008-0000-0B00-0000C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8" name="Picture 584">
          <a:extLst>
            <a:ext uri="{FF2B5EF4-FFF2-40B4-BE49-F238E27FC236}">
              <a16:creationId xmlns:a16="http://schemas.microsoft.com/office/drawing/2014/main" id="{00000000-0008-0000-0B00-0000C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9" name="Picture 585">
          <a:extLst>
            <a:ext uri="{FF2B5EF4-FFF2-40B4-BE49-F238E27FC236}">
              <a16:creationId xmlns:a16="http://schemas.microsoft.com/office/drawing/2014/main" id="{00000000-0008-0000-0B00-0000C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0" name="Picture 586">
          <a:extLst>
            <a:ext uri="{FF2B5EF4-FFF2-40B4-BE49-F238E27FC236}">
              <a16:creationId xmlns:a16="http://schemas.microsoft.com/office/drawing/2014/main" id="{00000000-0008-0000-0B00-0000C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1" name="Picture 587">
          <a:extLst>
            <a:ext uri="{FF2B5EF4-FFF2-40B4-BE49-F238E27FC236}">
              <a16:creationId xmlns:a16="http://schemas.microsoft.com/office/drawing/2014/main" id="{00000000-0008-0000-0B00-0000C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2" name="Picture 588">
          <a:extLst>
            <a:ext uri="{FF2B5EF4-FFF2-40B4-BE49-F238E27FC236}">
              <a16:creationId xmlns:a16="http://schemas.microsoft.com/office/drawing/2014/main" id="{00000000-0008-0000-0B00-0000C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3" name="Picture 589">
          <a:extLst>
            <a:ext uri="{FF2B5EF4-FFF2-40B4-BE49-F238E27FC236}">
              <a16:creationId xmlns:a16="http://schemas.microsoft.com/office/drawing/2014/main" id="{00000000-0008-0000-0B00-0000C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4" name="Picture 590">
          <a:extLst>
            <a:ext uri="{FF2B5EF4-FFF2-40B4-BE49-F238E27FC236}">
              <a16:creationId xmlns:a16="http://schemas.microsoft.com/office/drawing/2014/main" id="{00000000-0008-0000-0B00-0000C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5" name="Picture 591">
          <a:extLst>
            <a:ext uri="{FF2B5EF4-FFF2-40B4-BE49-F238E27FC236}">
              <a16:creationId xmlns:a16="http://schemas.microsoft.com/office/drawing/2014/main" id="{00000000-0008-0000-0B00-0000C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6" name="Picture 592">
          <a:extLst>
            <a:ext uri="{FF2B5EF4-FFF2-40B4-BE49-F238E27FC236}">
              <a16:creationId xmlns:a16="http://schemas.microsoft.com/office/drawing/2014/main" id="{00000000-0008-0000-0B00-0000C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7" name="Picture 593">
          <a:extLst>
            <a:ext uri="{FF2B5EF4-FFF2-40B4-BE49-F238E27FC236}">
              <a16:creationId xmlns:a16="http://schemas.microsoft.com/office/drawing/2014/main" id="{00000000-0008-0000-0B00-0000C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8" name="Picture 594">
          <a:extLst>
            <a:ext uri="{FF2B5EF4-FFF2-40B4-BE49-F238E27FC236}">
              <a16:creationId xmlns:a16="http://schemas.microsoft.com/office/drawing/2014/main" id="{00000000-0008-0000-0B00-0000C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9" name="Picture 595">
          <a:extLst>
            <a:ext uri="{FF2B5EF4-FFF2-40B4-BE49-F238E27FC236}">
              <a16:creationId xmlns:a16="http://schemas.microsoft.com/office/drawing/2014/main" id="{00000000-0008-0000-0B00-0000C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0" name="Picture 596">
          <a:extLst>
            <a:ext uri="{FF2B5EF4-FFF2-40B4-BE49-F238E27FC236}">
              <a16:creationId xmlns:a16="http://schemas.microsoft.com/office/drawing/2014/main" id="{00000000-0008-0000-0B00-0000D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1" name="Picture 597">
          <a:extLst>
            <a:ext uri="{FF2B5EF4-FFF2-40B4-BE49-F238E27FC236}">
              <a16:creationId xmlns:a16="http://schemas.microsoft.com/office/drawing/2014/main" id="{00000000-0008-0000-0B00-0000D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2" name="Picture 598">
          <a:extLst>
            <a:ext uri="{FF2B5EF4-FFF2-40B4-BE49-F238E27FC236}">
              <a16:creationId xmlns:a16="http://schemas.microsoft.com/office/drawing/2014/main" id="{00000000-0008-0000-0B00-0000D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3" name="Picture 599">
          <a:extLst>
            <a:ext uri="{FF2B5EF4-FFF2-40B4-BE49-F238E27FC236}">
              <a16:creationId xmlns:a16="http://schemas.microsoft.com/office/drawing/2014/main" id="{00000000-0008-0000-0B00-0000D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4" name="Picture 600">
          <a:extLst>
            <a:ext uri="{FF2B5EF4-FFF2-40B4-BE49-F238E27FC236}">
              <a16:creationId xmlns:a16="http://schemas.microsoft.com/office/drawing/2014/main" id="{00000000-0008-0000-0B00-0000D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5" name="Picture 601">
          <a:extLst>
            <a:ext uri="{FF2B5EF4-FFF2-40B4-BE49-F238E27FC236}">
              <a16:creationId xmlns:a16="http://schemas.microsoft.com/office/drawing/2014/main" id="{00000000-0008-0000-0B00-0000D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6" name="Picture 602">
          <a:extLst>
            <a:ext uri="{FF2B5EF4-FFF2-40B4-BE49-F238E27FC236}">
              <a16:creationId xmlns:a16="http://schemas.microsoft.com/office/drawing/2014/main" id="{00000000-0008-0000-0B00-0000D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7" name="Picture 603">
          <a:extLst>
            <a:ext uri="{FF2B5EF4-FFF2-40B4-BE49-F238E27FC236}">
              <a16:creationId xmlns:a16="http://schemas.microsoft.com/office/drawing/2014/main" id="{00000000-0008-0000-0B00-0000D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8" name="Picture 604">
          <a:extLst>
            <a:ext uri="{FF2B5EF4-FFF2-40B4-BE49-F238E27FC236}">
              <a16:creationId xmlns:a16="http://schemas.microsoft.com/office/drawing/2014/main" id="{00000000-0008-0000-0B00-0000D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9" name="Picture 605">
          <a:extLst>
            <a:ext uri="{FF2B5EF4-FFF2-40B4-BE49-F238E27FC236}">
              <a16:creationId xmlns:a16="http://schemas.microsoft.com/office/drawing/2014/main" id="{00000000-0008-0000-0B00-0000D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0" name="Picture 606">
          <a:extLst>
            <a:ext uri="{FF2B5EF4-FFF2-40B4-BE49-F238E27FC236}">
              <a16:creationId xmlns:a16="http://schemas.microsoft.com/office/drawing/2014/main" id="{00000000-0008-0000-0B00-0000D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1" name="Picture 607">
          <a:extLst>
            <a:ext uri="{FF2B5EF4-FFF2-40B4-BE49-F238E27FC236}">
              <a16:creationId xmlns:a16="http://schemas.microsoft.com/office/drawing/2014/main" id="{00000000-0008-0000-0B00-0000D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2" name="Picture 608">
          <a:extLst>
            <a:ext uri="{FF2B5EF4-FFF2-40B4-BE49-F238E27FC236}">
              <a16:creationId xmlns:a16="http://schemas.microsoft.com/office/drawing/2014/main" id="{00000000-0008-0000-0B00-0000D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3" name="Picture 609">
          <a:extLst>
            <a:ext uri="{FF2B5EF4-FFF2-40B4-BE49-F238E27FC236}">
              <a16:creationId xmlns:a16="http://schemas.microsoft.com/office/drawing/2014/main" id="{00000000-0008-0000-0B00-0000D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4" name="Picture 610">
          <a:extLst>
            <a:ext uri="{FF2B5EF4-FFF2-40B4-BE49-F238E27FC236}">
              <a16:creationId xmlns:a16="http://schemas.microsoft.com/office/drawing/2014/main" id="{00000000-0008-0000-0B00-0000D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5" name="Picture 611">
          <a:extLst>
            <a:ext uri="{FF2B5EF4-FFF2-40B4-BE49-F238E27FC236}">
              <a16:creationId xmlns:a16="http://schemas.microsoft.com/office/drawing/2014/main" id="{00000000-0008-0000-0B00-0000D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6" name="Picture 612">
          <a:extLst>
            <a:ext uri="{FF2B5EF4-FFF2-40B4-BE49-F238E27FC236}">
              <a16:creationId xmlns:a16="http://schemas.microsoft.com/office/drawing/2014/main" id="{00000000-0008-0000-0B00-0000E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7" name="Picture 613">
          <a:extLst>
            <a:ext uri="{FF2B5EF4-FFF2-40B4-BE49-F238E27FC236}">
              <a16:creationId xmlns:a16="http://schemas.microsoft.com/office/drawing/2014/main" id="{00000000-0008-0000-0B00-0000E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8" name="Picture 614">
          <a:extLst>
            <a:ext uri="{FF2B5EF4-FFF2-40B4-BE49-F238E27FC236}">
              <a16:creationId xmlns:a16="http://schemas.microsoft.com/office/drawing/2014/main" id="{00000000-0008-0000-0B00-0000E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9" name="Picture 615">
          <a:extLst>
            <a:ext uri="{FF2B5EF4-FFF2-40B4-BE49-F238E27FC236}">
              <a16:creationId xmlns:a16="http://schemas.microsoft.com/office/drawing/2014/main" id="{00000000-0008-0000-0B00-0000E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0" name="Picture 616">
          <a:extLst>
            <a:ext uri="{FF2B5EF4-FFF2-40B4-BE49-F238E27FC236}">
              <a16:creationId xmlns:a16="http://schemas.microsoft.com/office/drawing/2014/main" id="{00000000-0008-0000-0B00-0000E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1" name="Picture 617">
          <a:extLst>
            <a:ext uri="{FF2B5EF4-FFF2-40B4-BE49-F238E27FC236}">
              <a16:creationId xmlns:a16="http://schemas.microsoft.com/office/drawing/2014/main" id="{00000000-0008-0000-0B00-0000E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2" name="Picture 618">
          <a:extLst>
            <a:ext uri="{FF2B5EF4-FFF2-40B4-BE49-F238E27FC236}">
              <a16:creationId xmlns:a16="http://schemas.microsoft.com/office/drawing/2014/main" id="{00000000-0008-0000-0B00-0000E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3" name="Picture 619">
          <a:extLst>
            <a:ext uri="{FF2B5EF4-FFF2-40B4-BE49-F238E27FC236}">
              <a16:creationId xmlns:a16="http://schemas.microsoft.com/office/drawing/2014/main" id="{00000000-0008-0000-0B00-0000E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4" name="Picture 620">
          <a:extLst>
            <a:ext uri="{FF2B5EF4-FFF2-40B4-BE49-F238E27FC236}">
              <a16:creationId xmlns:a16="http://schemas.microsoft.com/office/drawing/2014/main" id="{00000000-0008-0000-0B00-0000E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5" name="Picture 621">
          <a:extLst>
            <a:ext uri="{FF2B5EF4-FFF2-40B4-BE49-F238E27FC236}">
              <a16:creationId xmlns:a16="http://schemas.microsoft.com/office/drawing/2014/main" id="{00000000-0008-0000-0B00-0000E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6" name="Picture 622">
          <a:extLst>
            <a:ext uri="{FF2B5EF4-FFF2-40B4-BE49-F238E27FC236}">
              <a16:creationId xmlns:a16="http://schemas.microsoft.com/office/drawing/2014/main" id="{00000000-0008-0000-0B00-0000E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7" name="Picture 623">
          <a:extLst>
            <a:ext uri="{FF2B5EF4-FFF2-40B4-BE49-F238E27FC236}">
              <a16:creationId xmlns:a16="http://schemas.microsoft.com/office/drawing/2014/main" id="{00000000-0008-0000-0B00-0000E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8" name="Picture 624">
          <a:extLst>
            <a:ext uri="{FF2B5EF4-FFF2-40B4-BE49-F238E27FC236}">
              <a16:creationId xmlns:a16="http://schemas.microsoft.com/office/drawing/2014/main" id="{00000000-0008-0000-0B00-0000E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9" name="Picture 625">
          <a:extLst>
            <a:ext uri="{FF2B5EF4-FFF2-40B4-BE49-F238E27FC236}">
              <a16:creationId xmlns:a16="http://schemas.microsoft.com/office/drawing/2014/main" id="{00000000-0008-0000-0B00-0000E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0" name="Picture 626">
          <a:extLst>
            <a:ext uri="{FF2B5EF4-FFF2-40B4-BE49-F238E27FC236}">
              <a16:creationId xmlns:a16="http://schemas.microsoft.com/office/drawing/2014/main" id="{00000000-0008-0000-0B00-0000E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1" name="Picture 627">
          <a:extLst>
            <a:ext uri="{FF2B5EF4-FFF2-40B4-BE49-F238E27FC236}">
              <a16:creationId xmlns:a16="http://schemas.microsoft.com/office/drawing/2014/main" id="{00000000-0008-0000-0B00-0000E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2" name="Picture 628">
          <a:extLst>
            <a:ext uri="{FF2B5EF4-FFF2-40B4-BE49-F238E27FC236}">
              <a16:creationId xmlns:a16="http://schemas.microsoft.com/office/drawing/2014/main" id="{00000000-0008-0000-0B00-0000F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3" name="Picture 629">
          <a:extLst>
            <a:ext uri="{FF2B5EF4-FFF2-40B4-BE49-F238E27FC236}">
              <a16:creationId xmlns:a16="http://schemas.microsoft.com/office/drawing/2014/main" id="{00000000-0008-0000-0B00-0000F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4" name="Picture 630">
          <a:extLst>
            <a:ext uri="{FF2B5EF4-FFF2-40B4-BE49-F238E27FC236}">
              <a16:creationId xmlns:a16="http://schemas.microsoft.com/office/drawing/2014/main" id="{00000000-0008-0000-0B00-0000F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5" name="Picture 631">
          <a:extLst>
            <a:ext uri="{FF2B5EF4-FFF2-40B4-BE49-F238E27FC236}">
              <a16:creationId xmlns:a16="http://schemas.microsoft.com/office/drawing/2014/main" id="{00000000-0008-0000-0B00-0000F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6" name="Picture 632">
          <a:extLst>
            <a:ext uri="{FF2B5EF4-FFF2-40B4-BE49-F238E27FC236}">
              <a16:creationId xmlns:a16="http://schemas.microsoft.com/office/drawing/2014/main" id="{00000000-0008-0000-0B00-0000F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7" name="Picture 633">
          <a:extLst>
            <a:ext uri="{FF2B5EF4-FFF2-40B4-BE49-F238E27FC236}">
              <a16:creationId xmlns:a16="http://schemas.microsoft.com/office/drawing/2014/main" id="{00000000-0008-0000-0B00-0000F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8" name="Picture 634">
          <a:extLst>
            <a:ext uri="{FF2B5EF4-FFF2-40B4-BE49-F238E27FC236}">
              <a16:creationId xmlns:a16="http://schemas.microsoft.com/office/drawing/2014/main" id="{00000000-0008-0000-0B00-0000F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9" name="Picture 635">
          <a:extLst>
            <a:ext uri="{FF2B5EF4-FFF2-40B4-BE49-F238E27FC236}">
              <a16:creationId xmlns:a16="http://schemas.microsoft.com/office/drawing/2014/main" id="{00000000-0008-0000-0B00-0000F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40" name="Picture 636">
          <a:extLst>
            <a:ext uri="{FF2B5EF4-FFF2-40B4-BE49-F238E27FC236}">
              <a16:creationId xmlns:a16="http://schemas.microsoft.com/office/drawing/2014/main" id="{00000000-0008-0000-0B00-0000F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41" name="Picture 637">
          <a:extLst>
            <a:ext uri="{FF2B5EF4-FFF2-40B4-BE49-F238E27FC236}">
              <a16:creationId xmlns:a16="http://schemas.microsoft.com/office/drawing/2014/main" id="{00000000-0008-0000-0B00-0000F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42" name="Picture 638">
          <a:extLst>
            <a:ext uri="{FF2B5EF4-FFF2-40B4-BE49-F238E27FC236}">
              <a16:creationId xmlns:a16="http://schemas.microsoft.com/office/drawing/2014/main" id="{00000000-0008-0000-0B00-0000F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43" name="Picture 639">
          <a:extLst>
            <a:ext uri="{FF2B5EF4-FFF2-40B4-BE49-F238E27FC236}">
              <a16:creationId xmlns:a16="http://schemas.microsoft.com/office/drawing/2014/main" id="{00000000-0008-0000-0B00-0000F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44" name="Picture 640">
          <a:extLst>
            <a:ext uri="{FF2B5EF4-FFF2-40B4-BE49-F238E27FC236}">
              <a16:creationId xmlns:a16="http://schemas.microsoft.com/office/drawing/2014/main" id="{00000000-0008-0000-0B00-0000F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45" name="Picture 641">
          <a:extLst>
            <a:ext uri="{FF2B5EF4-FFF2-40B4-BE49-F238E27FC236}">
              <a16:creationId xmlns:a16="http://schemas.microsoft.com/office/drawing/2014/main" id="{00000000-0008-0000-0B00-0000F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46" name="Picture 642">
          <a:extLst>
            <a:ext uri="{FF2B5EF4-FFF2-40B4-BE49-F238E27FC236}">
              <a16:creationId xmlns:a16="http://schemas.microsoft.com/office/drawing/2014/main" id="{00000000-0008-0000-0B00-0000F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47" name="Picture 643">
          <a:extLst>
            <a:ext uri="{FF2B5EF4-FFF2-40B4-BE49-F238E27FC236}">
              <a16:creationId xmlns:a16="http://schemas.microsoft.com/office/drawing/2014/main" id="{00000000-0008-0000-0B00-0000F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48" name="Picture 644">
          <a:extLst>
            <a:ext uri="{FF2B5EF4-FFF2-40B4-BE49-F238E27FC236}">
              <a16:creationId xmlns:a16="http://schemas.microsoft.com/office/drawing/2014/main" id="{00000000-0008-0000-0B00-00000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49" name="Picture 645">
          <a:extLst>
            <a:ext uri="{FF2B5EF4-FFF2-40B4-BE49-F238E27FC236}">
              <a16:creationId xmlns:a16="http://schemas.microsoft.com/office/drawing/2014/main" id="{00000000-0008-0000-0B00-00000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50" name="Picture 646">
          <a:extLst>
            <a:ext uri="{FF2B5EF4-FFF2-40B4-BE49-F238E27FC236}">
              <a16:creationId xmlns:a16="http://schemas.microsoft.com/office/drawing/2014/main" id="{00000000-0008-0000-0B00-00000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51" name="Picture 647">
          <a:extLst>
            <a:ext uri="{FF2B5EF4-FFF2-40B4-BE49-F238E27FC236}">
              <a16:creationId xmlns:a16="http://schemas.microsoft.com/office/drawing/2014/main" id="{00000000-0008-0000-0B00-00000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52" name="Picture 648">
          <a:extLst>
            <a:ext uri="{FF2B5EF4-FFF2-40B4-BE49-F238E27FC236}">
              <a16:creationId xmlns:a16="http://schemas.microsoft.com/office/drawing/2014/main" id="{00000000-0008-0000-0B00-00000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53" name="Picture 649">
          <a:extLst>
            <a:ext uri="{FF2B5EF4-FFF2-40B4-BE49-F238E27FC236}">
              <a16:creationId xmlns:a16="http://schemas.microsoft.com/office/drawing/2014/main" id="{00000000-0008-0000-0B00-00000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54" name="Picture 650">
          <a:extLst>
            <a:ext uri="{FF2B5EF4-FFF2-40B4-BE49-F238E27FC236}">
              <a16:creationId xmlns:a16="http://schemas.microsoft.com/office/drawing/2014/main" id="{00000000-0008-0000-0B00-00000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55" name="Picture 651">
          <a:extLst>
            <a:ext uri="{FF2B5EF4-FFF2-40B4-BE49-F238E27FC236}">
              <a16:creationId xmlns:a16="http://schemas.microsoft.com/office/drawing/2014/main" id="{00000000-0008-0000-0B00-00000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56" name="Picture 652">
          <a:extLst>
            <a:ext uri="{FF2B5EF4-FFF2-40B4-BE49-F238E27FC236}">
              <a16:creationId xmlns:a16="http://schemas.microsoft.com/office/drawing/2014/main" id="{00000000-0008-0000-0B00-00000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57" name="Picture 653">
          <a:extLst>
            <a:ext uri="{FF2B5EF4-FFF2-40B4-BE49-F238E27FC236}">
              <a16:creationId xmlns:a16="http://schemas.microsoft.com/office/drawing/2014/main" id="{00000000-0008-0000-0B00-00000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58" name="Picture 654">
          <a:extLst>
            <a:ext uri="{FF2B5EF4-FFF2-40B4-BE49-F238E27FC236}">
              <a16:creationId xmlns:a16="http://schemas.microsoft.com/office/drawing/2014/main" id="{00000000-0008-0000-0B00-00000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59" name="Picture 655">
          <a:extLst>
            <a:ext uri="{FF2B5EF4-FFF2-40B4-BE49-F238E27FC236}">
              <a16:creationId xmlns:a16="http://schemas.microsoft.com/office/drawing/2014/main" id="{00000000-0008-0000-0B00-00000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0" name="Picture 656">
          <a:extLst>
            <a:ext uri="{FF2B5EF4-FFF2-40B4-BE49-F238E27FC236}">
              <a16:creationId xmlns:a16="http://schemas.microsoft.com/office/drawing/2014/main" id="{00000000-0008-0000-0B00-00000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1" name="Picture 657">
          <a:extLst>
            <a:ext uri="{FF2B5EF4-FFF2-40B4-BE49-F238E27FC236}">
              <a16:creationId xmlns:a16="http://schemas.microsoft.com/office/drawing/2014/main" id="{00000000-0008-0000-0B00-00000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2" name="Picture 658">
          <a:extLst>
            <a:ext uri="{FF2B5EF4-FFF2-40B4-BE49-F238E27FC236}">
              <a16:creationId xmlns:a16="http://schemas.microsoft.com/office/drawing/2014/main" id="{00000000-0008-0000-0B00-00000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3" name="Picture 659">
          <a:extLst>
            <a:ext uri="{FF2B5EF4-FFF2-40B4-BE49-F238E27FC236}">
              <a16:creationId xmlns:a16="http://schemas.microsoft.com/office/drawing/2014/main" id="{00000000-0008-0000-0B00-00000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4" name="Picture 660">
          <a:extLst>
            <a:ext uri="{FF2B5EF4-FFF2-40B4-BE49-F238E27FC236}">
              <a16:creationId xmlns:a16="http://schemas.microsoft.com/office/drawing/2014/main" id="{00000000-0008-0000-0B00-00001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5" name="Picture 661">
          <a:extLst>
            <a:ext uri="{FF2B5EF4-FFF2-40B4-BE49-F238E27FC236}">
              <a16:creationId xmlns:a16="http://schemas.microsoft.com/office/drawing/2014/main" id="{00000000-0008-0000-0B00-00001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6" name="Picture 662">
          <a:extLst>
            <a:ext uri="{FF2B5EF4-FFF2-40B4-BE49-F238E27FC236}">
              <a16:creationId xmlns:a16="http://schemas.microsoft.com/office/drawing/2014/main" id="{00000000-0008-0000-0B00-00001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7" name="Picture 663">
          <a:extLst>
            <a:ext uri="{FF2B5EF4-FFF2-40B4-BE49-F238E27FC236}">
              <a16:creationId xmlns:a16="http://schemas.microsoft.com/office/drawing/2014/main" id="{00000000-0008-0000-0B00-00001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8" name="Picture 664">
          <a:extLst>
            <a:ext uri="{FF2B5EF4-FFF2-40B4-BE49-F238E27FC236}">
              <a16:creationId xmlns:a16="http://schemas.microsoft.com/office/drawing/2014/main" id="{00000000-0008-0000-0B00-00001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9" name="Picture 665">
          <a:extLst>
            <a:ext uri="{FF2B5EF4-FFF2-40B4-BE49-F238E27FC236}">
              <a16:creationId xmlns:a16="http://schemas.microsoft.com/office/drawing/2014/main" id="{00000000-0008-0000-0B00-00001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0" name="Picture 666">
          <a:extLst>
            <a:ext uri="{FF2B5EF4-FFF2-40B4-BE49-F238E27FC236}">
              <a16:creationId xmlns:a16="http://schemas.microsoft.com/office/drawing/2014/main" id="{00000000-0008-0000-0B00-00001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1" name="Picture 667">
          <a:extLst>
            <a:ext uri="{FF2B5EF4-FFF2-40B4-BE49-F238E27FC236}">
              <a16:creationId xmlns:a16="http://schemas.microsoft.com/office/drawing/2014/main" id="{00000000-0008-0000-0B00-00001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2" name="Picture 668">
          <a:extLst>
            <a:ext uri="{FF2B5EF4-FFF2-40B4-BE49-F238E27FC236}">
              <a16:creationId xmlns:a16="http://schemas.microsoft.com/office/drawing/2014/main" id="{00000000-0008-0000-0B00-00001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3" name="Picture 669">
          <a:extLst>
            <a:ext uri="{FF2B5EF4-FFF2-40B4-BE49-F238E27FC236}">
              <a16:creationId xmlns:a16="http://schemas.microsoft.com/office/drawing/2014/main" id="{00000000-0008-0000-0B00-00001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4" name="Picture 670">
          <a:extLst>
            <a:ext uri="{FF2B5EF4-FFF2-40B4-BE49-F238E27FC236}">
              <a16:creationId xmlns:a16="http://schemas.microsoft.com/office/drawing/2014/main" id="{00000000-0008-0000-0B00-00001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5" name="Picture 671">
          <a:extLst>
            <a:ext uri="{FF2B5EF4-FFF2-40B4-BE49-F238E27FC236}">
              <a16:creationId xmlns:a16="http://schemas.microsoft.com/office/drawing/2014/main" id="{00000000-0008-0000-0B00-00001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6" name="Picture 672">
          <a:extLst>
            <a:ext uri="{FF2B5EF4-FFF2-40B4-BE49-F238E27FC236}">
              <a16:creationId xmlns:a16="http://schemas.microsoft.com/office/drawing/2014/main" id="{00000000-0008-0000-0B00-00001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7" name="Picture 673">
          <a:extLst>
            <a:ext uri="{FF2B5EF4-FFF2-40B4-BE49-F238E27FC236}">
              <a16:creationId xmlns:a16="http://schemas.microsoft.com/office/drawing/2014/main" id="{00000000-0008-0000-0B00-00001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8" name="Picture 674">
          <a:extLst>
            <a:ext uri="{FF2B5EF4-FFF2-40B4-BE49-F238E27FC236}">
              <a16:creationId xmlns:a16="http://schemas.microsoft.com/office/drawing/2014/main" id="{00000000-0008-0000-0B00-00001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9" name="Picture 675">
          <a:extLst>
            <a:ext uri="{FF2B5EF4-FFF2-40B4-BE49-F238E27FC236}">
              <a16:creationId xmlns:a16="http://schemas.microsoft.com/office/drawing/2014/main" id="{00000000-0008-0000-0B00-00001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0" name="Picture 676">
          <a:extLst>
            <a:ext uri="{FF2B5EF4-FFF2-40B4-BE49-F238E27FC236}">
              <a16:creationId xmlns:a16="http://schemas.microsoft.com/office/drawing/2014/main" id="{00000000-0008-0000-0B00-00002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1" name="Picture 677">
          <a:extLst>
            <a:ext uri="{FF2B5EF4-FFF2-40B4-BE49-F238E27FC236}">
              <a16:creationId xmlns:a16="http://schemas.microsoft.com/office/drawing/2014/main" id="{00000000-0008-0000-0B00-00002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2" name="Picture 678">
          <a:extLst>
            <a:ext uri="{FF2B5EF4-FFF2-40B4-BE49-F238E27FC236}">
              <a16:creationId xmlns:a16="http://schemas.microsoft.com/office/drawing/2014/main" id="{00000000-0008-0000-0B00-00002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3" name="Picture 679">
          <a:extLst>
            <a:ext uri="{FF2B5EF4-FFF2-40B4-BE49-F238E27FC236}">
              <a16:creationId xmlns:a16="http://schemas.microsoft.com/office/drawing/2014/main" id="{00000000-0008-0000-0B00-00002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4" name="Picture 680">
          <a:extLst>
            <a:ext uri="{FF2B5EF4-FFF2-40B4-BE49-F238E27FC236}">
              <a16:creationId xmlns:a16="http://schemas.microsoft.com/office/drawing/2014/main" id="{00000000-0008-0000-0B00-00002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5" name="Picture 681">
          <a:extLst>
            <a:ext uri="{FF2B5EF4-FFF2-40B4-BE49-F238E27FC236}">
              <a16:creationId xmlns:a16="http://schemas.microsoft.com/office/drawing/2014/main" id="{00000000-0008-0000-0B00-00002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6" name="Picture 682">
          <a:extLst>
            <a:ext uri="{FF2B5EF4-FFF2-40B4-BE49-F238E27FC236}">
              <a16:creationId xmlns:a16="http://schemas.microsoft.com/office/drawing/2014/main" id="{00000000-0008-0000-0B00-00002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7" name="Picture 683">
          <a:extLst>
            <a:ext uri="{FF2B5EF4-FFF2-40B4-BE49-F238E27FC236}">
              <a16:creationId xmlns:a16="http://schemas.microsoft.com/office/drawing/2014/main" id="{00000000-0008-0000-0B00-00002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8" name="Picture 684">
          <a:extLst>
            <a:ext uri="{FF2B5EF4-FFF2-40B4-BE49-F238E27FC236}">
              <a16:creationId xmlns:a16="http://schemas.microsoft.com/office/drawing/2014/main" id="{00000000-0008-0000-0B00-00002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9" name="Picture 685">
          <a:extLst>
            <a:ext uri="{FF2B5EF4-FFF2-40B4-BE49-F238E27FC236}">
              <a16:creationId xmlns:a16="http://schemas.microsoft.com/office/drawing/2014/main" id="{00000000-0008-0000-0B00-00002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90" name="Picture 686">
          <a:extLst>
            <a:ext uri="{FF2B5EF4-FFF2-40B4-BE49-F238E27FC236}">
              <a16:creationId xmlns:a16="http://schemas.microsoft.com/office/drawing/2014/main" id="{00000000-0008-0000-0B00-00002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91" name="Picture 687">
          <a:extLst>
            <a:ext uri="{FF2B5EF4-FFF2-40B4-BE49-F238E27FC236}">
              <a16:creationId xmlns:a16="http://schemas.microsoft.com/office/drawing/2014/main" id="{00000000-0008-0000-0B00-00002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92" name="Picture 688">
          <a:extLst>
            <a:ext uri="{FF2B5EF4-FFF2-40B4-BE49-F238E27FC236}">
              <a16:creationId xmlns:a16="http://schemas.microsoft.com/office/drawing/2014/main" id="{00000000-0008-0000-0B00-00002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93" name="Picture 689">
          <a:extLst>
            <a:ext uri="{FF2B5EF4-FFF2-40B4-BE49-F238E27FC236}">
              <a16:creationId xmlns:a16="http://schemas.microsoft.com/office/drawing/2014/main" id="{00000000-0008-0000-0B00-00002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94" name="Picture 690">
          <a:extLst>
            <a:ext uri="{FF2B5EF4-FFF2-40B4-BE49-F238E27FC236}">
              <a16:creationId xmlns:a16="http://schemas.microsoft.com/office/drawing/2014/main" id="{00000000-0008-0000-0B00-00002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095" name="Picture 691">
          <a:extLst>
            <a:ext uri="{FF2B5EF4-FFF2-40B4-BE49-F238E27FC236}">
              <a16:creationId xmlns:a16="http://schemas.microsoft.com/office/drawing/2014/main" id="{00000000-0008-0000-0B00-00002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096" name="Picture 692">
          <a:extLst>
            <a:ext uri="{FF2B5EF4-FFF2-40B4-BE49-F238E27FC236}">
              <a16:creationId xmlns:a16="http://schemas.microsoft.com/office/drawing/2014/main" id="{00000000-0008-0000-0B00-00003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097" name="Picture 693">
          <a:extLst>
            <a:ext uri="{FF2B5EF4-FFF2-40B4-BE49-F238E27FC236}">
              <a16:creationId xmlns:a16="http://schemas.microsoft.com/office/drawing/2014/main" id="{00000000-0008-0000-0B00-00003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098" name="Picture 694">
          <a:extLst>
            <a:ext uri="{FF2B5EF4-FFF2-40B4-BE49-F238E27FC236}">
              <a16:creationId xmlns:a16="http://schemas.microsoft.com/office/drawing/2014/main" id="{00000000-0008-0000-0B00-00003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099" name="Picture 695">
          <a:extLst>
            <a:ext uri="{FF2B5EF4-FFF2-40B4-BE49-F238E27FC236}">
              <a16:creationId xmlns:a16="http://schemas.microsoft.com/office/drawing/2014/main" id="{00000000-0008-0000-0B00-00003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0" name="Picture 696">
          <a:extLst>
            <a:ext uri="{FF2B5EF4-FFF2-40B4-BE49-F238E27FC236}">
              <a16:creationId xmlns:a16="http://schemas.microsoft.com/office/drawing/2014/main" id="{00000000-0008-0000-0B00-00003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1" name="Picture 697">
          <a:extLst>
            <a:ext uri="{FF2B5EF4-FFF2-40B4-BE49-F238E27FC236}">
              <a16:creationId xmlns:a16="http://schemas.microsoft.com/office/drawing/2014/main" id="{00000000-0008-0000-0B00-00003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2" name="Picture 698">
          <a:extLst>
            <a:ext uri="{FF2B5EF4-FFF2-40B4-BE49-F238E27FC236}">
              <a16:creationId xmlns:a16="http://schemas.microsoft.com/office/drawing/2014/main" id="{00000000-0008-0000-0B00-00003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3" name="Picture 699">
          <a:extLst>
            <a:ext uri="{FF2B5EF4-FFF2-40B4-BE49-F238E27FC236}">
              <a16:creationId xmlns:a16="http://schemas.microsoft.com/office/drawing/2014/main" id="{00000000-0008-0000-0B00-00003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4" name="Picture 700">
          <a:extLst>
            <a:ext uri="{FF2B5EF4-FFF2-40B4-BE49-F238E27FC236}">
              <a16:creationId xmlns:a16="http://schemas.microsoft.com/office/drawing/2014/main" id="{00000000-0008-0000-0B00-00003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5" name="Picture 701">
          <a:extLst>
            <a:ext uri="{FF2B5EF4-FFF2-40B4-BE49-F238E27FC236}">
              <a16:creationId xmlns:a16="http://schemas.microsoft.com/office/drawing/2014/main" id="{00000000-0008-0000-0B00-00003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6" name="Picture 702">
          <a:extLst>
            <a:ext uri="{FF2B5EF4-FFF2-40B4-BE49-F238E27FC236}">
              <a16:creationId xmlns:a16="http://schemas.microsoft.com/office/drawing/2014/main" id="{00000000-0008-0000-0B00-00003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7" name="Picture 703">
          <a:extLst>
            <a:ext uri="{FF2B5EF4-FFF2-40B4-BE49-F238E27FC236}">
              <a16:creationId xmlns:a16="http://schemas.microsoft.com/office/drawing/2014/main" id="{00000000-0008-0000-0B00-00003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8" name="Picture 704">
          <a:extLst>
            <a:ext uri="{FF2B5EF4-FFF2-40B4-BE49-F238E27FC236}">
              <a16:creationId xmlns:a16="http://schemas.microsoft.com/office/drawing/2014/main" id="{00000000-0008-0000-0B00-00003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9" name="Picture 705">
          <a:extLst>
            <a:ext uri="{FF2B5EF4-FFF2-40B4-BE49-F238E27FC236}">
              <a16:creationId xmlns:a16="http://schemas.microsoft.com/office/drawing/2014/main" id="{00000000-0008-0000-0B00-00003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0" name="Picture 706">
          <a:extLst>
            <a:ext uri="{FF2B5EF4-FFF2-40B4-BE49-F238E27FC236}">
              <a16:creationId xmlns:a16="http://schemas.microsoft.com/office/drawing/2014/main" id="{00000000-0008-0000-0B00-00003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1" name="Picture 707">
          <a:extLst>
            <a:ext uri="{FF2B5EF4-FFF2-40B4-BE49-F238E27FC236}">
              <a16:creationId xmlns:a16="http://schemas.microsoft.com/office/drawing/2014/main" id="{00000000-0008-0000-0B00-00003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2" name="Picture 708">
          <a:extLst>
            <a:ext uri="{FF2B5EF4-FFF2-40B4-BE49-F238E27FC236}">
              <a16:creationId xmlns:a16="http://schemas.microsoft.com/office/drawing/2014/main" id="{00000000-0008-0000-0B00-00004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3" name="Picture 709">
          <a:extLst>
            <a:ext uri="{FF2B5EF4-FFF2-40B4-BE49-F238E27FC236}">
              <a16:creationId xmlns:a16="http://schemas.microsoft.com/office/drawing/2014/main" id="{00000000-0008-0000-0B00-00004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4" name="Picture 710">
          <a:extLst>
            <a:ext uri="{FF2B5EF4-FFF2-40B4-BE49-F238E27FC236}">
              <a16:creationId xmlns:a16="http://schemas.microsoft.com/office/drawing/2014/main" id="{00000000-0008-0000-0B00-00004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5" name="Picture 711">
          <a:extLst>
            <a:ext uri="{FF2B5EF4-FFF2-40B4-BE49-F238E27FC236}">
              <a16:creationId xmlns:a16="http://schemas.microsoft.com/office/drawing/2014/main" id="{00000000-0008-0000-0B00-00004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6" name="Picture 712">
          <a:extLst>
            <a:ext uri="{FF2B5EF4-FFF2-40B4-BE49-F238E27FC236}">
              <a16:creationId xmlns:a16="http://schemas.microsoft.com/office/drawing/2014/main" id="{00000000-0008-0000-0B00-00004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7" name="Picture 713">
          <a:extLst>
            <a:ext uri="{FF2B5EF4-FFF2-40B4-BE49-F238E27FC236}">
              <a16:creationId xmlns:a16="http://schemas.microsoft.com/office/drawing/2014/main" id="{00000000-0008-0000-0B00-00004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8" name="Picture 714">
          <a:extLst>
            <a:ext uri="{FF2B5EF4-FFF2-40B4-BE49-F238E27FC236}">
              <a16:creationId xmlns:a16="http://schemas.microsoft.com/office/drawing/2014/main" id="{00000000-0008-0000-0B00-00004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9" name="Picture 715">
          <a:extLst>
            <a:ext uri="{FF2B5EF4-FFF2-40B4-BE49-F238E27FC236}">
              <a16:creationId xmlns:a16="http://schemas.microsoft.com/office/drawing/2014/main" id="{00000000-0008-0000-0B00-00004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0" name="Picture 716">
          <a:extLst>
            <a:ext uri="{FF2B5EF4-FFF2-40B4-BE49-F238E27FC236}">
              <a16:creationId xmlns:a16="http://schemas.microsoft.com/office/drawing/2014/main" id="{00000000-0008-0000-0B00-00004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1" name="Picture 717">
          <a:extLst>
            <a:ext uri="{FF2B5EF4-FFF2-40B4-BE49-F238E27FC236}">
              <a16:creationId xmlns:a16="http://schemas.microsoft.com/office/drawing/2014/main" id="{00000000-0008-0000-0B00-00004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2" name="Picture 718">
          <a:extLst>
            <a:ext uri="{FF2B5EF4-FFF2-40B4-BE49-F238E27FC236}">
              <a16:creationId xmlns:a16="http://schemas.microsoft.com/office/drawing/2014/main" id="{00000000-0008-0000-0B00-00004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3" name="Picture 719">
          <a:extLst>
            <a:ext uri="{FF2B5EF4-FFF2-40B4-BE49-F238E27FC236}">
              <a16:creationId xmlns:a16="http://schemas.microsoft.com/office/drawing/2014/main" id="{00000000-0008-0000-0B00-00004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4" name="Picture 720">
          <a:extLst>
            <a:ext uri="{FF2B5EF4-FFF2-40B4-BE49-F238E27FC236}">
              <a16:creationId xmlns:a16="http://schemas.microsoft.com/office/drawing/2014/main" id="{00000000-0008-0000-0B00-00004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5" name="Picture 721">
          <a:extLst>
            <a:ext uri="{FF2B5EF4-FFF2-40B4-BE49-F238E27FC236}">
              <a16:creationId xmlns:a16="http://schemas.microsoft.com/office/drawing/2014/main" id="{00000000-0008-0000-0B00-00004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6" name="Picture 722">
          <a:extLst>
            <a:ext uri="{FF2B5EF4-FFF2-40B4-BE49-F238E27FC236}">
              <a16:creationId xmlns:a16="http://schemas.microsoft.com/office/drawing/2014/main" id="{00000000-0008-0000-0B00-00004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7" name="Picture 723">
          <a:extLst>
            <a:ext uri="{FF2B5EF4-FFF2-40B4-BE49-F238E27FC236}">
              <a16:creationId xmlns:a16="http://schemas.microsoft.com/office/drawing/2014/main" id="{00000000-0008-0000-0B00-00004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8" name="Picture 724">
          <a:extLst>
            <a:ext uri="{FF2B5EF4-FFF2-40B4-BE49-F238E27FC236}">
              <a16:creationId xmlns:a16="http://schemas.microsoft.com/office/drawing/2014/main" id="{00000000-0008-0000-0B00-00005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9" name="Picture 725">
          <a:extLst>
            <a:ext uri="{FF2B5EF4-FFF2-40B4-BE49-F238E27FC236}">
              <a16:creationId xmlns:a16="http://schemas.microsoft.com/office/drawing/2014/main" id="{00000000-0008-0000-0B00-00005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30" name="Picture 726">
          <a:extLst>
            <a:ext uri="{FF2B5EF4-FFF2-40B4-BE49-F238E27FC236}">
              <a16:creationId xmlns:a16="http://schemas.microsoft.com/office/drawing/2014/main" id="{00000000-0008-0000-0B00-00005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31" name="Picture 727">
          <a:extLst>
            <a:ext uri="{FF2B5EF4-FFF2-40B4-BE49-F238E27FC236}">
              <a16:creationId xmlns:a16="http://schemas.microsoft.com/office/drawing/2014/main" id="{00000000-0008-0000-0B00-00005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32" name="Picture 728">
          <a:extLst>
            <a:ext uri="{FF2B5EF4-FFF2-40B4-BE49-F238E27FC236}">
              <a16:creationId xmlns:a16="http://schemas.microsoft.com/office/drawing/2014/main" id="{00000000-0008-0000-0B00-00005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33" name="Picture 729">
          <a:extLst>
            <a:ext uri="{FF2B5EF4-FFF2-40B4-BE49-F238E27FC236}">
              <a16:creationId xmlns:a16="http://schemas.microsoft.com/office/drawing/2014/main" id="{00000000-0008-0000-0B00-00005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34" name="Picture 730">
          <a:extLst>
            <a:ext uri="{FF2B5EF4-FFF2-40B4-BE49-F238E27FC236}">
              <a16:creationId xmlns:a16="http://schemas.microsoft.com/office/drawing/2014/main" id="{00000000-0008-0000-0B00-00005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35" name="Picture 731">
          <a:extLst>
            <a:ext uri="{FF2B5EF4-FFF2-40B4-BE49-F238E27FC236}">
              <a16:creationId xmlns:a16="http://schemas.microsoft.com/office/drawing/2014/main" id="{00000000-0008-0000-0B00-00005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36" name="Picture 732">
          <a:extLst>
            <a:ext uri="{FF2B5EF4-FFF2-40B4-BE49-F238E27FC236}">
              <a16:creationId xmlns:a16="http://schemas.microsoft.com/office/drawing/2014/main" id="{00000000-0008-0000-0B00-00005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37" name="Picture 733">
          <a:extLst>
            <a:ext uri="{FF2B5EF4-FFF2-40B4-BE49-F238E27FC236}">
              <a16:creationId xmlns:a16="http://schemas.microsoft.com/office/drawing/2014/main" id="{00000000-0008-0000-0B00-00005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38" name="Picture 734">
          <a:extLst>
            <a:ext uri="{FF2B5EF4-FFF2-40B4-BE49-F238E27FC236}">
              <a16:creationId xmlns:a16="http://schemas.microsoft.com/office/drawing/2014/main" id="{00000000-0008-0000-0B00-00005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39" name="Picture 735">
          <a:extLst>
            <a:ext uri="{FF2B5EF4-FFF2-40B4-BE49-F238E27FC236}">
              <a16:creationId xmlns:a16="http://schemas.microsoft.com/office/drawing/2014/main" id="{00000000-0008-0000-0B00-00005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0" name="Picture 736">
          <a:extLst>
            <a:ext uri="{FF2B5EF4-FFF2-40B4-BE49-F238E27FC236}">
              <a16:creationId xmlns:a16="http://schemas.microsoft.com/office/drawing/2014/main" id="{00000000-0008-0000-0B00-00005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1" name="Picture 737">
          <a:extLst>
            <a:ext uri="{FF2B5EF4-FFF2-40B4-BE49-F238E27FC236}">
              <a16:creationId xmlns:a16="http://schemas.microsoft.com/office/drawing/2014/main" id="{00000000-0008-0000-0B00-00005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2" name="Picture 738">
          <a:extLst>
            <a:ext uri="{FF2B5EF4-FFF2-40B4-BE49-F238E27FC236}">
              <a16:creationId xmlns:a16="http://schemas.microsoft.com/office/drawing/2014/main" id="{00000000-0008-0000-0B00-00005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3" name="Picture 739">
          <a:extLst>
            <a:ext uri="{FF2B5EF4-FFF2-40B4-BE49-F238E27FC236}">
              <a16:creationId xmlns:a16="http://schemas.microsoft.com/office/drawing/2014/main" id="{00000000-0008-0000-0B00-00005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4" name="Picture 740">
          <a:extLst>
            <a:ext uri="{FF2B5EF4-FFF2-40B4-BE49-F238E27FC236}">
              <a16:creationId xmlns:a16="http://schemas.microsoft.com/office/drawing/2014/main" id="{00000000-0008-0000-0B00-00006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5" name="Picture 741">
          <a:extLst>
            <a:ext uri="{FF2B5EF4-FFF2-40B4-BE49-F238E27FC236}">
              <a16:creationId xmlns:a16="http://schemas.microsoft.com/office/drawing/2014/main" id="{00000000-0008-0000-0B00-00006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6" name="Picture 742">
          <a:extLst>
            <a:ext uri="{FF2B5EF4-FFF2-40B4-BE49-F238E27FC236}">
              <a16:creationId xmlns:a16="http://schemas.microsoft.com/office/drawing/2014/main" id="{00000000-0008-0000-0B00-00006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7" name="Picture 743">
          <a:extLst>
            <a:ext uri="{FF2B5EF4-FFF2-40B4-BE49-F238E27FC236}">
              <a16:creationId xmlns:a16="http://schemas.microsoft.com/office/drawing/2014/main" id="{00000000-0008-0000-0B00-00006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8" name="Picture 744">
          <a:extLst>
            <a:ext uri="{FF2B5EF4-FFF2-40B4-BE49-F238E27FC236}">
              <a16:creationId xmlns:a16="http://schemas.microsoft.com/office/drawing/2014/main" id="{00000000-0008-0000-0B00-00006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9" name="Picture 745">
          <a:extLst>
            <a:ext uri="{FF2B5EF4-FFF2-40B4-BE49-F238E27FC236}">
              <a16:creationId xmlns:a16="http://schemas.microsoft.com/office/drawing/2014/main" id="{00000000-0008-0000-0B00-00006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0" name="Picture 746">
          <a:extLst>
            <a:ext uri="{FF2B5EF4-FFF2-40B4-BE49-F238E27FC236}">
              <a16:creationId xmlns:a16="http://schemas.microsoft.com/office/drawing/2014/main" id="{00000000-0008-0000-0B00-00006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1" name="Picture 747">
          <a:extLst>
            <a:ext uri="{FF2B5EF4-FFF2-40B4-BE49-F238E27FC236}">
              <a16:creationId xmlns:a16="http://schemas.microsoft.com/office/drawing/2014/main" id="{00000000-0008-0000-0B00-00006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2" name="Picture 748">
          <a:extLst>
            <a:ext uri="{FF2B5EF4-FFF2-40B4-BE49-F238E27FC236}">
              <a16:creationId xmlns:a16="http://schemas.microsoft.com/office/drawing/2014/main" id="{00000000-0008-0000-0B00-00006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3" name="Picture 749">
          <a:extLst>
            <a:ext uri="{FF2B5EF4-FFF2-40B4-BE49-F238E27FC236}">
              <a16:creationId xmlns:a16="http://schemas.microsoft.com/office/drawing/2014/main" id="{00000000-0008-0000-0B00-00006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4" name="Picture 750">
          <a:extLst>
            <a:ext uri="{FF2B5EF4-FFF2-40B4-BE49-F238E27FC236}">
              <a16:creationId xmlns:a16="http://schemas.microsoft.com/office/drawing/2014/main" id="{00000000-0008-0000-0B00-00006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5" name="Picture 751">
          <a:extLst>
            <a:ext uri="{FF2B5EF4-FFF2-40B4-BE49-F238E27FC236}">
              <a16:creationId xmlns:a16="http://schemas.microsoft.com/office/drawing/2014/main" id="{00000000-0008-0000-0B00-00006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6" name="Picture 752">
          <a:extLst>
            <a:ext uri="{FF2B5EF4-FFF2-40B4-BE49-F238E27FC236}">
              <a16:creationId xmlns:a16="http://schemas.microsoft.com/office/drawing/2014/main" id="{00000000-0008-0000-0B00-00006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7" name="Picture 753">
          <a:extLst>
            <a:ext uri="{FF2B5EF4-FFF2-40B4-BE49-F238E27FC236}">
              <a16:creationId xmlns:a16="http://schemas.microsoft.com/office/drawing/2014/main" id="{00000000-0008-0000-0B00-00006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8" name="Picture 754">
          <a:extLst>
            <a:ext uri="{FF2B5EF4-FFF2-40B4-BE49-F238E27FC236}">
              <a16:creationId xmlns:a16="http://schemas.microsoft.com/office/drawing/2014/main" id="{00000000-0008-0000-0B00-00006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9" name="Picture 755">
          <a:extLst>
            <a:ext uri="{FF2B5EF4-FFF2-40B4-BE49-F238E27FC236}">
              <a16:creationId xmlns:a16="http://schemas.microsoft.com/office/drawing/2014/main" id="{00000000-0008-0000-0B00-00006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0" name="Picture 756">
          <a:extLst>
            <a:ext uri="{FF2B5EF4-FFF2-40B4-BE49-F238E27FC236}">
              <a16:creationId xmlns:a16="http://schemas.microsoft.com/office/drawing/2014/main" id="{00000000-0008-0000-0B00-00007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1" name="Picture 757">
          <a:extLst>
            <a:ext uri="{FF2B5EF4-FFF2-40B4-BE49-F238E27FC236}">
              <a16:creationId xmlns:a16="http://schemas.microsoft.com/office/drawing/2014/main" id="{00000000-0008-0000-0B00-00007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2" name="Picture 758">
          <a:extLst>
            <a:ext uri="{FF2B5EF4-FFF2-40B4-BE49-F238E27FC236}">
              <a16:creationId xmlns:a16="http://schemas.microsoft.com/office/drawing/2014/main" id="{00000000-0008-0000-0B00-00007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3" name="Picture 759">
          <a:extLst>
            <a:ext uri="{FF2B5EF4-FFF2-40B4-BE49-F238E27FC236}">
              <a16:creationId xmlns:a16="http://schemas.microsoft.com/office/drawing/2014/main" id="{00000000-0008-0000-0B00-00007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4" name="Picture 760">
          <a:extLst>
            <a:ext uri="{FF2B5EF4-FFF2-40B4-BE49-F238E27FC236}">
              <a16:creationId xmlns:a16="http://schemas.microsoft.com/office/drawing/2014/main" id="{00000000-0008-0000-0B00-00007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5" name="Picture 761">
          <a:extLst>
            <a:ext uri="{FF2B5EF4-FFF2-40B4-BE49-F238E27FC236}">
              <a16:creationId xmlns:a16="http://schemas.microsoft.com/office/drawing/2014/main" id="{00000000-0008-0000-0B00-00007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6" name="Picture 762">
          <a:extLst>
            <a:ext uri="{FF2B5EF4-FFF2-40B4-BE49-F238E27FC236}">
              <a16:creationId xmlns:a16="http://schemas.microsoft.com/office/drawing/2014/main" id="{00000000-0008-0000-0B00-00007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7" name="Picture 763">
          <a:extLst>
            <a:ext uri="{FF2B5EF4-FFF2-40B4-BE49-F238E27FC236}">
              <a16:creationId xmlns:a16="http://schemas.microsoft.com/office/drawing/2014/main" id="{00000000-0008-0000-0B00-00007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8" name="Picture 764">
          <a:extLst>
            <a:ext uri="{FF2B5EF4-FFF2-40B4-BE49-F238E27FC236}">
              <a16:creationId xmlns:a16="http://schemas.microsoft.com/office/drawing/2014/main" id="{00000000-0008-0000-0B00-00007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9" name="Picture 765">
          <a:extLst>
            <a:ext uri="{FF2B5EF4-FFF2-40B4-BE49-F238E27FC236}">
              <a16:creationId xmlns:a16="http://schemas.microsoft.com/office/drawing/2014/main" id="{00000000-0008-0000-0B00-00007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0" name="Picture 766">
          <a:extLst>
            <a:ext uri="{FF2B5EF4-FFF2-40B4-BE49-F238E27FC236}">
              <a16:creationId xmlns:a16="http://schemas.microsoft.com/office/drawing/2014/main" id="{00000000-0008-0000-0B00-00007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1" name="Picture 767">
          <a:extLst>
            <a:ext uri="{FF2B5EF4-FFF2-40B4-BE49-F238E27FC236}">
              <a16:creationId xmlns:a16="http://schemas.microsoft.com/office/drawing/2014/main" id="{00000000-0008-0000-0B00-00007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2" name="Picture 768">
          <a:extLst>
            <a:ext uri="{FF2B5EF4-FFF2-40B4-BE49-F238E27FC236}">
              <a16:creationId xmlns:a16="http://schemas.microsoft.com/office/drawing/2014/main" id="{00000000-0008-0000-0B00-00007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3" name="Picture 769">
          <a:extLst>
            <a:ext uri="{FF2B5EF4-FFF2-40B4-BE49-F238E27FC236}">
              <a16:creationId xmlns:a16="http://schemas.microsoft.com/office/drawing/2014/main" id="{00000000-0008-0000-0B00-00007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4" name="Picture 770">
          <a:extLst>
            <a:ext uri="{FF2B5EF4-FFF2-40B4-BE49-F238E27FC236}">
              <a16:creationId xmlns:a16="http://schemas.microsoft.com/office/drawing/2014/main" id="{00000000-0008-0000-0B00-00007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5" name="Picture 771">
          <a:extLst>
            <a:ext uri="{FF2B5EF4-FFF2-40B4-BE49-F238E27FC236}">
              <a16:creationId xmlns:a16="http://schemas.microsoft.com/office/drawing/2014/main" id="{00000000-0008-0000-0B00-00007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6" name="Picture 772">
          <a:extLst>
            <a:ext uri="{FF2B5EF4-FFF2-40B4-BE49-F238E27FC236}">
              <a16:creationId xmlns:a16="http://schemas.microsoft.com/office/drawing/2014/main" id="{00000000-0008-0000-0B00-00008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7" name="Picture 773">
          <a:extLst>
            <a:ext uri="{FF2B5EF4-FFF2-40B4-BE49-F238E27FC236}">
              <a16:creationId xmlns:a16="http://schemas.microsoft.com/office/drawing/2014/main" id="{00000000-0008-0000-0B00-00008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8" name="Picture 774">
          <a:extLst>
            <a:ext uri="{FF2B5EF4-FFF2-40B4-BE49-F238E27FC236}">
              <a16:creationId xmlns:a16="http://schemas.microsoft.com/office/drawing/2014/main" id="{00000000-0008-0000-0B00-00008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9" name="Picture 775">
          <a:extLst>
            <a:ext uri="{FF2B5EF4-FFF2-40B4-BE49-F238E27FC236}">
              <a16:creationId xmlns:a16="http://schemas.microsoft.com/office/drawing/2014/main" id="{00000000-0008-0000-0B00-00008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80" name="Picture 776">
          <a:extLst>
            <a:ext uri="{FF2B5EF4-FFF2-40B4-BE49-F238E27FC236}">
              <a16:creationId xmlns:a16="http://schemas.microsoft.com/office/drawing/2014/main" id="{00000000-0008-0000-0B00-00008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81" name="Picture 777">
          <a:extLst>
            <a:ext uri="{FF2B5EF4-FFF2-40B4-BE49-F238E27FC236}">
              <a16:creationId xmlns:a16="http://schemas.microsoft.com/office/drawing/2014/main" id="{00000000-0008-0000-0B00-00008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82" name="Picture 778">
          <a:extLst>
            <a:ext uri="{FF2B5EF4-FFF2-40B4-BE49-F238E27FC236}">
              <a16:creationId xmlns:a16="http://schemas.microsoft.com/office/drawing/2014/main" id="{00000000-0008-0000-0B00-00008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83" name="Picture 779">
          <a:extLst>
            <a:ext uri="{FF2B5EF4-FFF2-40B4-BE49-F238E27FC236}">
              <a16:creationId xmlns:a16="http://schemas.microsoft.com/office/drawing/2014/main" id="{00000000-0008-0000-0B00-00008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84" name="Picture 780">
          <a:extLst>
            <a:ext uri="{FF2B5EF4-FFF2-40B4-BE49-F238E27FC236}">
              <a16:creationId xmlns:a16="http://schemas.microsoft.com/office/drawing/2014/main" id="{00000000-0008-0000-0B00-00008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85" name="Picture 781">
          <a:extLst>
            <a:ext uri="{FF2B5EF4-FFF2-40B4-BE49-F238E27FC236}">
              <a16:creationId xmlns:a16="http://schemas.microsoft.com/office/drawing/2014/main" id="{00000000-0008-0000-0B00-00008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86" name="Picture 782">
          <a:extLst>
            <a:ext uri="{FF2B5EF4-FFF2-40B4-BE49-F238E27FC236}">
              <a16:creationId xmlns:a16="http://schemas.microsoft.com/office/drawing/2014/main" id="{00000000-0008-0000-0B00-00008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87" name="Picture 783">
          <a:extLst>
            <a:ext uri="{FF2B5EF4-FFF2-40B4-BE49-F238E27FC236}">
              <a16:creationId xmlns:a16="http://schemas.microsoft.com/office/drawing/2014/main" id="{00000000-0008-0000-0B00-00008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88" name="Picture 784">
          <a:extLst>
            <a:ext uri="{FF2B5EF4-FFF2-40B4-BE49-F238E27FC236}">
              <a16:creationId xmlns:a16="http://schemas.microsoft.com/office/drawing/2014/main" id="{00000000-0008-0000-0B00-00008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89" name="Picture 785">
          <a:extLst>
            <a:ext uri="{FF2B5EF4-FFF2-40B4-BE49-F238E27FC236}">
              <a16:creationId xmlns:a16="http://schemas.microsoft.com/office/drawing/2014/main" id="{00000000-0008-0000-0B00-00008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0" name="Picture 786">
          <a:extLst>
            <a:ext uri="{FF2B5EF4-FFF2-40B4-BE49-F238E27FC236}">
              <a16:creationId xmlns:a16="http://schemas.microsoft.com/office/drawing/2014/main" id="{00000000-0008-0000-0B00-00008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1" name="Picture 787">
          <a:extLst>
            <a:ext uri="{FF2B5EF4-FFF2-40B4-BE49-F238E27FC236}">
              <a16:creationId xmlns:a16="http://schemas.microsoft.com/office/drawing/2014/main" id="{00000000-0008-0000-0B00-00008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2" name="Picture 788">
          <a:extLst>
            <a:ext uri="{FF2B5EF4-FFF2-40B4-BE49-F238E27FC236}">
              <a16:creationId xmlns:a16="http://schemas.microsoft.com/office/drawing/2014/main" id="{00000000-0008-0000-0B00-00009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3" name="Picture 789">
          <a:extLst>
            <a:ext uri="{FF2B5EF4-FFF2-40B4-BE49-F238E27FC236}">
              <a16:creationId xmlns:a16="http://schemas.microsoft.com/office/drawing/2014/main" id="{00000000-0008-0000-0B00-00009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4" name="Picture 790">
          <a:extLst>
            <a:ext uri="{FF2B5EF4-FFF2-40B4-BE49-F238E27FC236}">
              <a16:creationId xmlns:a16="http://schemas.microsoft.com/office/drawing/2014/main" id="{00000000-0008-0000-0B00-00009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5" name="Picture 791">
          <a:extLst>
            <a:ext uri="{FF2B5EF4-FFF2-40B4-BE49-F238E27FC236}">
              <a16:creationId xmlns:a16="http://schemas.microsoft.com/office/drawing/2014/main" id="{00000000-0008-0000-0B00-00009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6" name="Picture 792">
          <a:extLst>
            <a:ext uri="{FF2B5EF4-FFF2-40B4-BE49-F238E27FC236}">
              <a16:creationId xmlns:a16="http://schemas.microsoft.com/office/drawing/2014/main" id="{00000000-0008-0000-0B00-00009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7" name="Picture 793">
          <a:extLst>
            <a:ext uri="{FF2B5EF4-FFF2-40B4-BE49-F238E27FC236}">
              <a16:creationId xmlns:a16="http://schemas.microsoft.com/office/drawing/2014/main" id="{00000000-0008-0000-0B00-00009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8" name="Picture 794">
          <a:extLst>
            <a:ext uri="{FF2B5EF4-FFF2-40B4-BE49-F238E27FC236}">
              <a16:creationId xmlns:a16="http://schemas.microsoft.com/office/drawing/2014/main" id="{00000000-0008-0000-0B00-00009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9" name="Picture 795">
          <a:extLst>
            <a:ext uri="{FF2B5EF4-FFF2-40B4-BE49-F238E27FC236}">
              <a16:creationId xmlns:a16="http://schemas.microsoft.com/office/drawing/2014/main" id="{00000000-0008-0000-0B00-00009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0" name="Picture 796">
          <a:extLst>
            <a:ext uri="{FF2B5EF4-FFF2-40B4-BE49-F238E27FC236}">
              <a16:creationId xmlns:a16="http://schemas.microsoft.com/office/drawing/2014/main" id="{00000000-0008-0000-0B00-00009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1" name="Picture 797">
          <a:extLst>
            <a:ext uri="{FF2B5EF4-FFF2-40B4-BE49-F238E27FC236}">
              <a16:creationId xmlns:a16="http://schemas.microsoft.com/office/drawing/2014/main" id="{00000000-0008-0000-0B00-00009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2" name="Picture 798">
          <a:extLst>
            <a:ext uri="{FF2B5EF4-FFF2-40B4-BE49-F238E27FC236}">
              <a16:creationId xmlns:a16="http://schemas.microsoft.com/office/drawing/2014/main" id="{00000000-0008-0000-0B00-00009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3" name="Picture 799">
          <a:extLst>
            <a:ext uri="{FF2B5EF4-FFF2-40B4-BE49-F238E27FC236}">
              <a16:creationId xmlns:a16="http://schemas.microsoft.com/office/drawing/2014/main" id="{00000000-0008-0000-0B00-00009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4" name="Picture 800">
          <a:extLst>
            <a:ext uri="{FF2B5EF4-FFF2-40B4-BE49-F238E27FC236}">
              <a16:creationId xmlns:a16="http://schemas.microsoft.com/office/drawing/2014/main" id="{00000000-0008-0000-0B00-00009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5" name="Picture 801">
          <a:extLst>
            <a:ext uri="{FF2B5EF4-FFF2-40B4-BE49-F238E27FC236}">
              <a16:creationId xmlns:a16="http://schemas.microsoft.com/office/drawing/2014/main" id="{00000000-0008-0000-0B00-00009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6" name="Picture 802">
          <a:extLst>
            <a:ext uri="{FF2B5EF4-FFF2-40B4-BE49-F238E27FC236}">
              <a16:creationId xmlns:a16="http://schemas.microsoft.com/office/drawing/2014/main" id="{00000000-0008-0000-0B00-00009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7" name="Picture 803">
          <a:extLst>
            <a:ext uri="{FF2B5EF4-FFF2-40B4-BE49-F238E27FC236}">
              <a16:creationId xmlns:a16="http://schemas.microsoft.com/office/drawing/2014/main" id="{00000000-0008-0000-0B00-00009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8" name="Picture 804">
          <a:extLst>
            <a:ext uri="{FF2B5EF4-FFF2-40B4-BE49-F238E27FC236}">
              <a16:creationId xmlns:a16="http://schemas.microsoft.com/office/drawing/2014/main" id="{00000000-0008-0000-0B00-0000A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9" name="Picture 805">
          <a:extLst>
            <a:ext uri="{FF2B5EF4-FFF2-40B4-BE49-F238E27FC236}">
              <a16:creationId xmlns:a16="http://schemas.microsoft.com/office/drawing/2014/main" id="{00000000-0008-0000-0B00-0000A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0" name="Picture 806">
          <a:extLst>
            <a:ext uri="{FF2B5EF4-FFF2-40B4-BE49-F238E27FC236}">
              <a16:creationId xmlns:a16="http://schemas.microsoft.com/office/drawing/2014/main" id="{00000000-0008-0000-0B00-0000A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1" name="Picture 807">
          <a:extLst>
            <a:ext uri="{FF2B5EF4-FFF2-40B4-BE49-F238E27FC236}">
              <a16:creationId xmlns:a16="http://schemas.microsoft.com/office/drawing/2014/main" id="{00000000-0008-0000-0B00-0000A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2" name="Picture 808">
          <a:extLst>
            <a:ext uri="{FF2B5EF4-FFF2-40B4-BE49-F238E27FC236}">
              <a16:creationId xmlns:a16="http://schemas.microsoft.com/office/drawing/2014/main" id="{00000000-0008-0000-0B00-0000A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3" name="Picture 809">
          <a:extLst>
            <a:ext uri="{FF2B5EF4-FFF2-40B4-BE49-F238E27FC236}">
              <a16:creationId xmlns:a16="http://schemas.microsoft.com/office/drawing/2014/main" id="{00000000-0008-0000-0B00-0000A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4" name="Picture 810">
          <a:extLst>
            <a:ext uri="{FF2B5EF4-FFF2-40B4-BE49-F238E27FC236}">
              <a16:creationId xmlns:a16="http://schemas.microsoft.com/office/drawing/2014/main" id="{00000000-0008-0000-0B00-0000A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5" name="Picture 811">
          <a:extLst>
            <a:ext uri="{FF2B5EF4-FFF2-40B4-BE49-F238E27FC236}">
              <a16:creationId xmlns:a16="http://schemas.microsoft.com/office/drawing/2014/main" id="{00000000-0008-0000-0B00-0000A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6" name="Picture 812">
          <a:extLst>
            <a:ext uri="{FF2B5EF4-FFF2-40B4-BE49-F238E27FC236}">
              <a16:creationId xmlns:a16="http://schemas.microsoft.com/office/drawing/2014/main" id="{00000000-0008-0000-0B00-0000A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7" name="Picture 813">
          <a:extLst>
            <a:ext uri="{FF2B5EF4-FFF2-40B4-BE49-F238E27FC236}">
              <a16:creationId xmlns:a16="http://schemas.microsoft.com/office/drawing/2014/main" id="{00000000-0008-0000-0B00-0000A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8" name="Picture 814">
          <a:extLst>
            <a:ext uri="{FF2B5EF4-FFF2-40B4-BE49-F238E27FC236}">
              <a16:creationId xmlns:a16="http://schemas.microsoft.com/office/drawing/2014/main" id="{00000000-0008-0000-0B00-0000A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9" name="Picture 815">
          <a:extLst>
            <a:ext uri="{FF2B5EF4-FFF2-40B4-BE49-F238E27FC236}">
              <a16:creationId xmlns:a16="http://schemas.microsoft.com/office/drawing/2014/main" id="{00000000-0008-0000-0B00-0000A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20" name="Picture 816">
          <a:extLst>
            <a:ext uri="{FF2B5EF4-FFF2-40B4-BE49-F238E27FC236}">
              <a16:creationId xmlns:a16="http://schemas.microsoft.com/office/drawing/2014/main" id="{00000000-0008-0000-0B00-0000A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21" name="Picture 817">
          <a:extLst>
            <a:ext uri="{FF2B5EF4-FFF2-40B4-BE49-F238E27FC236}">
              <a16:creationId xmlns:a16="http://schemas.microsoft.com/office/drawing/2014/main" id="{00000000-0008-0000-0B00-0000A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22" name="Picture 818">
          <a:extLst>
            <a:ext uri="{FF2B5EF4-FFF2-40B4-BE49-F238E27FC236}">
              <a16:creationId xmlns:a16="http://schemas.microsoft.com/office/drawing/2014/main" id="{00000000-0008-0000-0B00-0000A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23" name="Picture 819">
          <a:extLst>
            <a:ext uri="{FF2B5EF4-FFF2-40B4-BE49-F238E27FC236}">
              <a16:creationId xmlns:a16="http://schemas.microsoft.com/office/drawing/2014/main" id="{00000000-0008-0000-0B00-0000A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24" name="Picture 820">
          <a:extLst>
            <a:ext uri="{FF2B5EF4-FFF2-40B4-BE49-F238E27FC236}">
              <a16:creationId xmlns:a16="http://schemas.microsoft.com/office/drawing/2014/main" id="{00000000-0008-0000-0B00-0000B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25" name="Picture 821">
          <a:extLst>
            <a:ext uri="{FF2B5EF4-FFF2-40B4-BE49-F238E27FC236}">
              <a16:creationId xmlns:a16="http://schemas.microsoft.com/office/drawing/2014/main" id="{00000000-0008-0000-0B00-0000B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26" name="Picture 822">
          <a:extLst>
            <a:ext uri="{FF2B5EF4-FFF2-40B4-BE49-F238E27FC236}">
              <a16:creationId xmlns:a16="http://schemas.microsoft.com/office/drawing/2014/main" id="{00000000-0008-0000-0B00-0000B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27" name="Picture 823">
          <a:extLst>
            <a:ext uri="{FF2B5EF4-FFF2-40B4-BE49-F238E27FC236}">
              <a16:creationId xmlns:a16="http://schemas.microsoft.com/office/drawing/2014/main" id="{00000000-0008-0000-0B00-0000B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28" name="Picture 824">
          <a:extLst>
            <a:ext uri="{FF2B5EF4-FFF2-40B4-BE49-F238E27FC236}">
              <a16:creationId xmlns:a16="http://schemas.microsoft.com/office/drawing/2014/main" id="{00000000-0008-0000-0B00-0000B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29" name="Picture 825">
          <a:extLst>
            <a:ext uri="{FF2B5EF4-FFF2-40B4-BE49-F238E27FC236}">
              <a16:creationId xmlns:a16="http://schemas.microsoft.com/office/drawing/2014/main" id="{00000000-0008-0000-0B00-0000B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0" name="Picture 826">
          <a:extLst>
            <a:ext uri="{FF2B5EF4-FFF2-40B4-BE49-F238E27FC236}">
              <a16:creationId xmlns:a16="http://schemas.microsoft.com/office/drawing/2014/main" id="{00000000-0008-0000-0B00-0000B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1" name="Picture 827">
          <a:extLst>
            <a:ext uri="{FF2B5EF4-FFF2-40B4-BE49-F238E27FC236}">
              <a16:creationId xmlns:a16="http://schemas.microsoft.com/office/drawing/2014/main" id="{00000000-0008-0000-0B00-0000B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2" name="Picture 828">
          <a:extLst>
            <a:ext uri="{FF2B5EF4-FFF2-40B4-BE49-F238E27FC236}">
              <a16:creationId xmlns:a16="http://schemas.microsoft.com/office/drawing/2014/main" id="{00000000-0008-0000-0B00-0000B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3" name="Picture 829">
          <a:extLst>
            <a:ext uri="{FF2B5EF4-FFF2-40B4-BE49-F238E27FC236}">
              <a16:creationId xmlns:a16="http://schemas.microsoft.com/office/drawing/2014/main" id="{00000000-0008-0000-0B00-0000B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4" name="Picture 830">
          <a:extLst>
            <a:ext uri="{FF2B5EF4-FFF2-40B4-BE49-F238E27FC236}">
              <a16:creationId xmlns:a16="http://schemas.microsoft.com/office/drawing/2014/main" id="{00000000-0008-0000-0B00-0000B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5" name="Picture 831">
          <a:extLst>
            <a:ext uri="{FF2B5EF4-FFF2-40B4-BE49-F238E27FC236}">
              <a16:creationId xmlns:a16="http://schemas.microsoft.com/office/drawing/2014/main" id="{00000000-0008-0000-0B00-0000B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6" name="Picture 832">
          <a:extLst>
            <a:ext uri="{FF2B5EF4-FFF2-40B4-BE49-F238E27FC236}">
              <a16:creationId xmlns:a16="http://schemas.microsoft.com/office/drawing/2014/main" id="{00000000-0008-0000-0B00-0000B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7" name="Picture 833">
          <a:extLst>
            <a:ext uri="{FF2B5EF4-FFF2-40B4-BE49-F238E27FC236}">
              <a16:creationId xmlns:a16="http://schemas.microsoft.com/office/drawing/2014/main" id="{00000000-0008-0000-0B00-0000B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8" name="Picture 834">
          <a:extLst>
            <a:ext uri="{FF2B5EF4-FFF2-40B4-BE49-F238E27FC236}">
              <a16:creationId xmlns:a16="http://schemas.microsoft.com/office/drawing/2014/main" id="{00000000-0008-0000-0B00-0000B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9" name="Picture 835">
          <a:extLst>
            <a:ext uri="{FF2B5EF4-FFF2-40B4-BE49-F238E27FC236}">
              <a16:creationId xmlns:a16="http://schemas.microsoft.com/office/drawing/2014/main" id="{00000000-0008-0000-0B00-0000B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0" name="Picture 836">
          <a:extLst>
            <a:ext uri="{FF2B5EF4-FFF2-40B4-BE49-F238E27FC236}">
              <a16:creationId xmlns:a16="http://schemas.microsoft.com/office/drawing/2014/main" id="{00000000-0008-0000-0B00-0000C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1" name="Picture 837">
          <a:extLst>
            <a:ext uri="{FF2B5EF4-FFF2-40B4-BE49-F238E27FC236}">
              <a16:creationId xmlns:a16="http://schemas.microsoft.com/office/drawing/2014/main" id="{00000000-0008-0000-0B00-0000C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2" name="Picture 838">
          <a:extLst>
            <a:ext uri="{FF2B5EF4-FFF2-40B4-BE49-F238E27FC236}">
              <a16:creationId xmlns:a16="http://schemas.microsoft.com/office/drawing/2014/main" id="{00000000-0008-0000-0B00-0000C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3" name="Picture 839">
          <a:extLst>
            <a:ext uri="{FF2B5EF4-FFF2-40B4-BE49-F238E27FC236}">
              <a16:creationId xmlns:a16="http://schemas.microsoft.com/office/drawing/2014/main" id="{00000000-0008-0000-0B00-0000C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4" name="Picture 840">
          <a:extLst>
            <a:ext uri="{FF2B5EF4-FFF2-40B4-BE49-F238E27FC236}">
              <a16:creationId xmlns:a16="http://schemas.microsoft.com/office/drawing/2014/main" id="{00000000-0008-0000-0B00-0000C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5" name="Picture 841">
          <a:extLst>
            <a:ext uri="{FF2B5EF4-FFF2-40B4-BE49-F238E27FC236}">
              <a16:creationId xmlns:a16="http://schemas.microsoft.com/office/drawing/2014/main" id="{00000000-0008-0000-0B00-0000C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6" name="Picture 842">
          <a:extLst>
            <a:ext uri="{FF2B5EF4-FFF2-40B4-BE49-F238E27FC236}">
              <a16:creationId xmlns:a16="http://schemas.microsoft.com/office/drawing/2014/main" id="{00000000-0008-0000-0B00-0000C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7" name="Picture 843">
          <a:extLst>
            <a:ext uri="{FF2B5EF4-FFF2-40B4-BE49-F238E27FC236}">
              <a16:creationId xmlns:a16="http://schemas.microsoft.com/office/drawing/2014/main" id="{00000000-0008-0000-0B00-0000C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8" name="Picture 844">
          <a:extLst>
            <a:ext uri="{FF2B5EF4-FFF2-40B4-BE49-F238E27FC236}">
              <a16:creationId xmlns:a16="http://schemas.microsoft.com/office/drawing/2014/main" id="{00000000-0008-0000-0B00-0000C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9" name="Picture 845">
          <a:extLst>
            <a:ext uri="{FF2B5EF4-FFF2-40B4-BE49-F238E27FC236}">
              <a16:creationId xmlns:a16="http://schemas.microsoft.com/office/drawing/2014/main" id="{00000000-0008-0000-0B00-0000C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0" name="Picture 846">
          <a:extLst>
            <a:ext uri="{FF2B5EF4-FFF2-40B4-BE49-F238E27FC236}">
              <a16:creationId xmlns:a16="http://schemas.microsoft.com/office/drawing/2014/main" id="{00000000-0008-0000-0B00-0000C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1" name="Picture 847">
          <a:extLst>
            <a:ext uri="{FF2B5EF4-FFF2-40B4-BE49-F238E27FC236}">
              <a16:creationId xmlns:a16="http://schemas.microsoft.com/office/drawing/2014/main" id="{00000000-0008-0000-0B00-0000C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2" name="Picture 848">
          <a:extLst>
            <a:ext uri="{FF2B5EF4-FFF2-40B4-BE49-F238E27FC236}">
              <a16:creationId xmlns:a16="http://schemas.microsoft.com/office/drawing/2014/main" id="{00000000-0008-0000-0B00-0000C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3" name="Picture 849">
          <a:extLst>
            <a:ext uri="{FF2B5EF4-FFF2-40B4-BE49-F238E27FC236}">
              <a16:creationId xmlns:a16="http://schemas.microsoft.com/office/drawing/2014/main" id="{00000000-0008-0000-0B00-0000C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4" name="Picture 850">
          <a:extLst>
            <a:ext uri="{FF2B5EF4-FFF2-40B4-BE49-F238E27FC236}">
              <a16:creationId xmlns:a16="http://schemas.microsoft.com/office/drawing/2014/main" id="{00000000-0008-0000-0B00-0000C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5" name="Picture 851">
          <a:extLst>
            <a:ext uri="{FF2B5EF4-FFF2-40B4-BE49-F238E27FC236}">
              <a16:creationId xmlns:a16="http://schemas.microsoft.com/office/drawing/2014/main" id="{00000000-0008-0000-0B00-0000C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6" name="Picture 852">
          <a:extLst>
            <a:ext uri="{FF2B5EF4-FFF2-40B4-BE49-F238E27FC236}">
              <a16:creationId xmlns:a16="http://schemas.microsoft.com/office/drawing/2014/main" id="{00000000-0008-0000-0B00-0000D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7" name="Picture 853">
          <a:extLst>
            <a:ext uri="{FF2B5EF4-FFF2-40B4-BE49-F238E27FC236}">
              <a16:creationId xmlns:a16="http://schemas.microsoft.com/office/drawing/2014/main" id="{00000000-0008-0000-0B00-0000D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8" name="Picture 854">
          <a:extLst>
            <a:ext uri="{FF2B5EF4-FFF2-40B4-BE49-F238E27FC236}">
              <a16:creationId xmlns:a16="http://schemas.microsoft.com/office/drawing/2014/main" id="{00000000-0008-0000-0B00-0000D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9" name="Picture 855">
          <a:extLst>
            <a:ext uri="{FF2B5EF4-FFF2-40B4-BE49-F238E27FC236}">
              <a16:creationId xmlns:a16="http://schemas.microsoft.com/office/drawing/2014/main" id="{00000000-0008-0000-0B00-0000D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60" name="Picture 856">
          <a:extLst>
            <a:ext uri="{FF2B5EF4-FFF2-40B4-BE49-F238E27FC236}">
              <a16:creationId xmlns:a16="http://schemas.microsoft.com/office/drawing/2014/main" id="{00000000-0008-0000-0B00-0000D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61" name="Picture 857">
          <a:extLst>
            <a:ext uri="{FF2B5EF4-FFF2-40B4-BE49-F238E27FC236}">
              <a16:creationId xmlns:a16="http://schemas.microsoft.com/office/drawing/2014/main" id="{00000000-0008-0000-0B00-0000D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62" name="Picture 858">
          <a:extLst>
            <a:ext uri="{FF2B5EF4-FFF2-40B4-BE49-F238E27FC236}">
              <a16:creationId xmlns:a16="http://schemas.microsoft.com/office/drawing/2014/main" id="{00000000-0008-0000-0B00-0000D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63" name="Picture 859">
          <a:extLst>
            <a:ext uri="{FF2B5EF4-FFF2-40B4-BE49-F238E27FC236}">
              <a16:creationId xmlns:a16="http://schemas.microsoft.com/office/drawing/2014/main" id="{00000000-0008-0000-0B00-0000D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64" name="Picture 860">
          <a:extLst>
            <a:ext uri="{FF2B5EF4-FFF2-40B4-BE49-F238E27FC236}">
              <a16:creationId xmlns:a16="http://schemas.microsoft.com/office/drawing/2014/main" id="{00000000-0008-0000-0B00-0000D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65" name="Picture 861">
          <a:extLst>
            <a:ext uri="{FF2B5EF4-FFF2-40B4-BE49-F238E27FC236}">
              <a16:creationId xmlns:a16="http://schemas.microsoft.com/office/drawing/2014/main" id="{00000000-0008-0000-0B00-0000D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66" name="Picture 862">
          <a:extLst>
            <a:ext uri="{FF2B5EF4-FFF2-40B4-BE49-F238E27FC236}">
              <a16:creationId xmlns:a16="http://schemas.microsoft.com/office/drawing/2014/main" id="{00000000-0008-0000-0B00-0000D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67" name="Picture 863">
          <a:extLst>
            <a:ext uri="{FF2B5EF4-FFF2-40B4-BE49-F238E27FC236}">
              <a16:creationId xmlns:a16="http://schemas.microsoft.com/office/drawing/2014/main" id="{00000000-0008-0000-0B00-0000D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68" name="Picture 864">
          <a:extLst>
            <a:ext uri="{FF2B5EF4-FFF2-40B4-BE49-F238E27FC236}">
              <a16:creationId xmlns:a16="http://schemas.microsoft.com/office/drawing/2014/main" id="{00000000-0008-0000-0B00-0000D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69" name="Picture 865">
          <a:extLst>
            <a:ext uri="{FF2B5EF4-FFF2-40B4-BE49-F238E27FC236}">
              <a16:creationId xmlns:a16="http://schemas.microsoft.com/office/drawing/2014/main" id="{00000000-0008-0000-0B00-0000D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0" name="Picture 866">
          <a:extLst>
            <a:ext uri="{FF2B5EF4-FFF2-40B4-BE49-F238E27FC236}">
              <a16:creationId xmlns:a16="http://schemas.microsoft.com/office/drawing/2014/main" id="{00000000-0008-0000-0B00-0000D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1" name="Picture 867">
          <a:extLst>
            <a:ext uri="{FF2B5EF4-FFF2-40B4-BE49-F238E27FC236}">
              <a16:creationId xmlns:a16="http://schemas.microsoft.com/office/drawing/2014/main" id="{00000000-0008-0000-0B00-0000D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2" name="Picture 868">
          <a:extLst>
            <a:ext uri="{FF2B5EF4-FFF2-40B4-BE49-F238E27FC236}">
              <a16:creationId xmlns:a16="http://schemas.microsoft.com/office/drawing/2014/main" id="{00000000-0008-0000-0B00-0000E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3" name="Picture 869">
          <a:extLst>
            <a:ext uri="{FF2B5EF4-FFF2-40B4-BE49-F238E27FC236}">
              <a16:creationId xmlns:a16="http://schemas.microsoft.com/office/drawing/2014/main" id="{00000000-0008-0000-0B00-0000E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4" name="Picture 870">
          <a:extLst>
            <a:ext uri="{FF2B5EF4-FFF2-40B4-BE49-F238E27FC236}">
              <a16:creationId xmlns:a16="http://schemas.microsoft.com/office/drawing/2014/main" id="{00000000-0008-0000-0B00-0000E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5" name="Picture 871">
          <a:extLst>
            <a:ext uri="{FF2B5EF4-FFF2-40B4-BE49-F238E27FC236}">
              <a16:creationId xmlns:a16="http://schemas.microsoft.com/office/drawing/2014/main" id="{00000000-0008-0000-0B00-0000E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6" name="Picture 872">
          <a:extLst>
            <a:ext uri="{FF2B5EF4-FFF2-40B4-BE49-F238E27FC236}">
              <a16:creationId xmlns:a16="http://schemas.microsoft.com/office/drawing/2014/main" id="{00000000-0008-0000-0B00-0000E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7" name="Picture 873">
          <a:extLst>
            <a:ext uri="{FF2B5EF4-FFF2-40B4-BE49-F238E27FC236}">
              <a16:creationId xmlns:a16="http://schemas.microsoft.com/office/drawing/2014/main" id="{00000000-0008-0000-0B00-0000E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8" name="Picture 874">
          <a:extLst>
            <a:ext uri="{FF2B5EF4-FFF2-40B4-BE49-F238E27FC236}">
              <a16:creationId xmlns:a16="http://schemas.microsoft.com/office/drawing/2014/main" id="{00000000-0008-0000-0B00-0000E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9" name="Picture 875">
          <a:extLst>
            <a:ext uri="{FF2B5EF4-FFF2-40B4-BE49-F238E27FC236}">
              <a16:creationId xmlns:a16="http://schemas.microsoft.com/office/drawing/2014/main" id="{00000000-0008-0000-0B00-0000E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0" name="Picture 876">
          <a:extLst>
            <a:ext uri="{FF2B5EF4-FFF2-40B4-BE49-F238E27FC236}">
              <a16:creationId xmlns:a16="http://schemas.microsoft.com/office/drawing/2014/main" id="{00000000-0008-0000-0B00-0000E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1" name="Picture 877">
          <a:extLst>
            <a:ext uri="{FF2B5EF4-FFF2-40B4-BE49-F238E27FC236}">
              <a16:creationId xmlns:a16="http://schemas.microsoft.com/office/drawing/2014/main" id="{00000000-0008-0000-0B00-0000E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2" name="Picture 878">
          <a:extLst>
            <a:ext uri="{FF2B5EF4-FFF2-40B4-BE49-F238E27FC236}">
              <a16:creationId xmlns:a16="http://schemas.microsoft.com/office/drawing/2014/main" id="{00000000-0008-0000-0B00-0000E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3" name="Picture 879">
          <a:extLst>
            <a:ext uri="{FF2B5EF4-FFF2-40B4-BE49-F238E27FC236}">
              <a16:creationId xmlns:a16="http://schemas.microsoft.com/office/drawing/2014/main" id="{00000000-0008-0000-0B00-0000E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4" name="Picture 880">
          <a:extLst>
            <a:ext uri="{FF2B5EF4-FFF2-40B4-BE49-F238E27FC236}">
              <a16:creationId xmlns:a16="http://schemas.microsoft.com/office/drawing/2014/main" id="{00000000-0008-0000-0B00-0000E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5" name="Picture 881">
          <a:extLst>
            <a:ext uri="{FF2B5EF4-FFF2-40B4-BE49-F238E27FC236}">
              <a16:creationId xmlns:a16="http://schemas.microsoft.com/office/drawing/2014/main" id="{00000000-0008-0000-0B00-0000E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6" name="Picture 882">
          <a:extLst>
            <a:ext uri="{FF2B5EF4-FFF2-40B4-BE49-F238E27FC236}">
              <a16:creationId xmlns:a16="http://schemas.microsoft.com/office/drawing/2014/main" id="{00000000-0008-0000-0B00-0000E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7" name="Picture 883">
          <a:extLst>
            <a:ext uri="{FF2B5EF4-FFF2-40B4-BE49-F238E27FC236}">
              <a16:creationId xmlns:a16="http://schemas.microsoft.com/office/drawing/2014/main" id="{00000000-0008-0000-0B00-0000E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8" name="Picture 884">
          <a:extLst>
            <a:ext uri="{FF2B5EF4-FFF2-40B4-BE49-F238E27FC236}">
              <a16:creationId xmlns:a16="http://schemas.microsoft.com/office/drawing/2014/main" id="{00000000-0008-0000-0B00-0000F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9" name="Picture 885">
          <a:extLst>
            <a:ext uri="{FF2B5EF4-FFF2-40B4-BE49-F238E27FC236}">
              <a16:creationId xmlns:a16="http://schemas.microsoft.com/office/drawing/2014/main" id="{00000000-0008-0000-0B00-0000F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0" name="Picture 886">
          <a:extLst>
            <a:ext uri="{FF2B5EF4-FFF2-40B4-BE49-F238E27FC236}">
              <a16:creationId xmlns:a16="http://schemas.microsoft.com/office/drawing/2014/main" id="{00000000-0008-0000-0B00-0000F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1" name="Picture 887">
          <a:extLst>
            <a:ext uri="{FF2B5EF4-FFF2-40B4-BE49-F238E27FC236}">
              <a16:creationId xmlns:a16="http://schemas.microsoft.com/office/drawing/2014/main" id="{00000000-0008-0000-0B00-0000F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2" name="Picture 888">
          <a:extLst>
            <a:ext uri="{FF2B5EF4-FFF2-40B4-BE49-F238E27FC236}">
              <a16:creationId xmlns:a16="http://schemas.microsoft.com/office/drawing/2014/main" id="{00000000-0008-0000-0B00-0000F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3" name="Picture 889">
          <a:extLst>
            <a:ext uri="{FF2B5EF4-FFF2-40B4-BE49-F238E27FC236}">
              <a16:creationId xmlns:a16="http://schemas.microsoft.com/office/drawing/2014/main" id="{00000000-0008-0000-0B00-0000F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4" name="Picture 890">
          <a:extLst>
            <a:ext uri="{FF2B5EF4-FFF2-40B4-BE49-F238E27FC236}">
              <a16:creationId xmlns:a16="http://schemas.microsoft.com/office/drawing/2014/main" id="{00000000-0008-0000-0B00-0000F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5" name="Picture 891">
          <a:extLst>
            <a:ext uri="{FF2B5EF4-FFF2-40B4-BE49-F238E27FC236}">
              <a16:creationId xmlns:a16="http://schemas.microsoft.com/office/drawing/2014/main" id="{00000000-0008-0000-0B00-0000F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6" name="Picture 892">
          <a:extLst>
            <a:ext uri="{FF2B5EF4-FFF2-40B4-BE49-F238E27FC236}">
              <a16:creationId xmlns:a16="http://schemas.microsoft.com/office/drawing/2014/main" id="{00000000-0008-0000-0B00-0000F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7" name="Picture 893">
          <a:extLst>
            <a:ext uri="{FF2B5EF4-FFF2-40B4-BE49-F238E27FC236}">
              <a16:creationId xmlns:a16="http://schemas.microsoft.com/office/drawing/2014/main" id="{00000000-0008-0000-0B00-0000F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8" name="Picture 894">
          <a:extLst>
            <a:ext uri="{FF2B5EF4-FFF2-40B4-BE49-F238E27FC236}">
              <a16:creationId xmlns:a16="http://schemas.microsoft.com/office/drawing/2014/main" id="{00000000-0008-0000-0B00-0000F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9" name="Picture 895">
          <a:extLst>
            <a:ext uri="{FF2B5EF4-FFF2-40B4-BE49-F238E27FC236}">
              <a16:creationId xmlns:a16="http://schemas.microsoft.com/office/drawing/2014/main" id="{00000000-0008-0000-0B00-0000F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0" name="Picture 896">
          <a:extLst>
            <a:ext uri="{FF2B5EF4-FFF2-40B4-BE49-F238E27FC236}">
              <a16:creationId xmlns:a16="http://schemas.microsoft.com/office/drawing/2014/main" id="{00000000-0008-0000-0B00-0000F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1" name="Picture 897">
          <a:extLst>
            <a:ext uri="{FF2B5EF4-FFF2-40B4-BE49-F238E27FC236}">
              <a16:creationId xmlns:a16="http://schemas.microsoft.com/office/drawing/2014/main" id="{00000000-0008-0000-0B00-0000F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2" name="Picture 898">
          <a:extLst>
            <a:ext uri="{FF2B5EF4-FFF2-40B4-BE49-F238E27FC236}">
              <a16:creationId xmlns:a16="http://schemas.microsoft.com/office/drawing/2014/main" id="{00000000-0008-0000-0B00-0000F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3" name="Picture 899">
          <a:extLst>
            <a:ext uri="{FF2B5EF4-FFF2-40B4-BE49-F238E27FC236}">
              <a16:creationId xmlns:a16="http://schemas.microsoft.com/office/drawing/2014/main" id="{00000000-0008-0000-0B00-0000F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4" name="Picture 900">
          <a:extLst>
            <a:ext uri="{FF2B5EF4-FFF2-40B4-BE49-F238E27FC236}">
              <a16:creationId xmlns:a16="http://schemas.microsoft.com/office/drawing/2014/main" id="{00000000-0008-0000-0B00-00000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5" name="Picture 901">
          <a:extLst>
            <a:ext uri="{FF2B5EF4-FFF2-40B4-BE49-F238E27FC236}">
              <a16:creationId xmlns:a16="http://schemas.microsoft.com/office/drawing/2014/main" id="{00000000-0008-0000-0B00-00000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6" name="Picture 902">
          <a:extLst>
            <a:ext uri="{FF2B5EF4-FFF2-40B4-BE49-F238E27FC236}">
              <a16:creationId xmlns:a16="http://schemas.microsoft.com/office/drawing/2014/main" id="{00000000-0008-0000-0B00-00000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7" name="Picture 903">
          <a:extLst>
            <a:ext uri="{FF2B5EF4-FFF2-40B4-BE49-F238E27FC236}">
              <a16:creationId xmlns:a16="http://schemas.microsoft.com/office/drawing/2014/main" id="{00000000-0008-0000-0B00-00000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8" name="Picture 904">
          <a:extLst>
            <a:ext uri="{FF2B5EF4-FFF2-40B4-BE49-F238E27FC236}">
              <a16:creationId xmlns:a16="http://schemas.microsoft.com/office/drawing/2014/main" id="{00000000-0008-0000-0B00-00000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9" name="Picture 905">
          <a:extLst>
            <a:ext uri="{FF2B5EF4-FFF2-40B4-BE49-F238E27FC236}">
              <a16:creationId xmlns:a16="http://schemas.microsoft.com/office/drawing/2014/main" id="{00000000-0008-0000-0B00-00000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0" name="Picture 906">
          <a:extLst>
            <a:ext uri="{FF2B5EF4-FFF2-40B4-BE49-F238E27FC236}">
              <a16:creationId xmlns:a16="http://schemas.microsoft.com/office/drawing/2014/main" id="{00000000-0008-0000-0B00-00000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1" name="Picture 907">
          <a:extLst>
            <a:ext uri="{FF2B5EF4-FFF2-40B4-BE49-F238E27FC236}">
              <a16:creationId xmlns:a16="http://schemas.microsoft.com/office/drawing/2014/main" id="{00000000-0008-0000-0B00-00000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2" name="Picture 908">
          <a:extLst>
            <a:ext uri="{FF2B5EF4-FFF2-40B4-BE49-F238E27FC236}">
              <a16:creationId xmlns:a16="http://schemas.microsoft.com/office/drawing/2014/main" id="{00000000-0008-0000-0B00-00000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3" name="Picture 909">
          <a:extLst>
            <a:ext uri="{FF2B5EF4-FFF2-40B4-BE49-F238E27FC236}">
              <a16:creationId xmlns:a16="http://schemas.microsoft.com/office/drawing/2014/main" id="{00000000-0008-0000-0B00-00000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4" name="Picture 910">
          <a:extLst>
            <a:ext uri="{FF2B5EF4-FFF2-40B4-BE49-F238E27FC236}">
              <a16:creationId xmlns:a16="http://schemas.microsoft.com/office/drawing/2014/main" id="{00000000-0008-0000-0B00-00000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5" name="Picture 911">
          <a:extLst>
            <a:ext uri="{FF2B5EF4-FFF2-40B4-BE49-F238E27FC236}">
              <a16:creationId xmlns:a16="http://schemas.microsoft.com/office/drawing/2014/main" id="{00000000-0008-0000-0B00-00000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6" name="Picture 912">
          <a:extLst>
            <a:ext uri="{FF2B5EF4-FFF2-40B4-BE49-F238E27FC236}">
              <a16:creationId xmlns:a16="http://schemas.microsoft.com/office/drawing/2014/main" id="{00000000-0008-0000-0B00-00000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7" name="Picture 913">
          <a:extLst>
            <a:ext uri="{FF2B5EF4-FFF2-40B4-BE49-F238E27FC236}">
              <a16:creationId xmlns:a16="http://schemas.microsoft.com/office/drawing/2014/main" id="{00000000-0008-0000-0B00-00000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8" name="Picture 914">
          <a:extLst>
            <a:ext uri="{FF2B5EF4-FFF2-40B4-BE49-F238E27FC236}">
              <a16:creationId xmlns:a16="http://schemas.microsoft.com/office/drawing/2014/main" id="{00000000-0008-0000-0B00-00000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9" name="Picture 915">
          <a:extLst>
            <a:ext uri="{FF2B5EF4-FFF2-40B4-BE49-F238E27FC236}">
              <a16:creationId xmlns:a16="http://schemas.microsoft.com/office/drawing/2014/main" id="{00000000-0008-0000-0B00-00000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0" name="Picture 916">
          <a:extLst>
            <a:ext uri="{FF2B5EF4-FFF2-40B4-BE49-F238E27FC236}">
              <a16:creationId xmlns:a16="http://schemas.microsoft.com/office/drawing/2014/main" id="{00000000-0008-0000-0B00-00001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1" name="Picture 917">
          <a:extLst>
            <a:ext uri="{FF2B5EF4-FFF2-40B4-BE49-F238E27FC236}">
              <a16:creationId xmlns:a16="http://schemas.microsoft.com/office/drawing/2014/main" id="{00000000-0008-0000-0B00-00001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2" name="Picture 918">
          <a:extLst>
            <a:ext uri="{FF2B5EF4-FFF2-40B4-BE49-F238E27FC236}">
              <a16:creationId xmlns:a16="http://schemas.microsoft.com/office/drawing/2014/main" id="{00000000-0008-0000-0B00-00001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3" name="Picture 919">
          <a:extLst>
            <a:ext uri="{FF2B5EF4-FFF2-40B4-BE49-F238E27FC236}">
              <a16:creationId xmlns:a16="http://schemas.microsoft.com/office/drawing/2014/main" id="{00000000-0008-0000-0B00-00001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4" name="Picture 920">
          <a:extLst>
            <a:ext uri="{FF2B5EF4-FFF2-40B4-BE49-F238E27FC236}">
              <a16:creationId xmlns:a16="http://schemas.microsoft.com/office/drawing/2014/main" id="{00000000-0008-0000-0B00-00001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5" name="Picture 921">
          <a:extLst>
            <a:ext uri="{FF2B5EF4-FFF2-40B4-BE49-F238E27FC236}">
              <a16:creationId xmlns:a16="http://schemas.microsoft.com/office/drawing/2014/main" id="{00000000-0008-0000-0B00-00001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6" name="Picture 922">
          <a:extLst>
            <a:ext uri="{FF2B5EF4-FFF2-40B4-BE49-F238E27FC236}">
              <a16:creationId xmlns:a16="http://schemas.microsoft.com/office/drawing/2014/main" id="{00000000-0008-0000-0B00-00001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7" name="Picture 923">
          <a:extLst>
            <a:ext uri="{FF2B5EF4-FFF2-40B4-BE49-F238E27FC236}">
              <a16:creationId xmlns:a16="http://schemas.microsoft.com/office/drawing/2014/main" id="{00000000-0008-0000-0B00-00001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8" name="Picture 924">
          <a:extLst>
            <a:ext uri="{FF2B5EF4-FFF2-40B4-BE49-F238E27FC236}">
              <a16:creationId xmlns:a16="http://schemas.microsoft.com/office/drawing/2014/main" id="{00000000-0008-0000-0B00-00001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9" name="Picture 925">
          <a:extLst>
            <a:ext uri="{FF2B5EF4-FFF2-40B4-BE49-F238E27FC236}">
              <a16:creationId xmlns:a16="http://schemas.microsoft.com/office/drawing/2014/main" id="{00000000-0008-0000-0B00-00001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0" name="Picture 926">
          <a:extLst>
            <a:ext uri="{FF2B5EF4-FFF2-40B4-BE49-F238E27FC236}">
              <a16:creationId xmlns:a16="http://schemas.microsoft.com/office/drawing/2014/main" id="{00000000-0008-0000-0B00-00001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1" name="Picture 927">
          <a:extLst>
            <a:ext uri="{FF2B5EF4-FFF2-40B4-BE49-F238E27FC236}">
              <a16:creationId xmlns:a16="http://schemas.microsoft.com/office/drawing/2014/main" id="{00000000-0008-0000-0B00-00001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2" name="Picture 928">
          <a:extLst>
            <a:ext uri="{FF2B5EF4-FFF2-40B4-BE49-F238E27FC236}">
              <a16:creationId xmlns:a16="http://schemas.microsoft.com/office/drawing/2014/main" id="{00000000-0008-0000-0B00-00001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3" name="Picture 929">
          <a:extLst>
            <a:ext uri="{FF2B5EF4-FFF2-40B4-BE49-F238E27FC236}">
              <a16:creationId xmlns:a16="http://schemas.microsoft.com/office/drawing/2014/main" id="{00000000-0008-0000-0B00-00001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4" name="Picture 930">
          <a:extLst>
            <a:ext uri="{FF2B5EF4-FFF2-40B4-BE49-F238E27FC236}">
              <a16:creationId xmlns:a16="http://schemas.microsoft.com/office/drawing/2014/main" id="{00000000-0008-0000-0B00-00001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5" name="Picture 931">
          <a:extLst>
            <a:ext uri="{FF2B5EF4-FFF2-40B4-BE49-F238E27FC236}">
              <a16:creationId xmlns:a16="http://schemas.microsoft.com/office/drawing/2014/main" id="{00000000-0008-0000-0B00-00001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6" name="Picture 932">
          <a:extLst>
            <a:ext uri="{FF2B5EF4-FFF2-40B4-BE49-F238E27FC236}">
              <a16:creationId xmlns:a16="http://schemas.microsoft.com/office/drawing/2014/main" id="{00000000-0008-0000-0B00-00002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7" name="Picture 933">
          <a:extLst>
            <a:ext uri="{FF2B5EF4-FFF2-40B4-BE49-F238E27FC236}">
              <a16:creationId xmlns:a16="http://schemas.microsoft.com/office/drawing/2014/main" id="{00000000-0008-0000-0B00-00002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8" name="Picture 934">
          <a:extLst>
            <a:ext uri="{FF2B5EF4-FFF2-40B4-BE49-F238E27FC236}">
              <a16:creationId xmlns:a16="http://schemas.microsoft.com/office/drawing/2014/main" id="{00000000-0008-0000-0B00-00002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9" name="Picture 935">
          <a:extLst>
            <a:ext uri="{FF2B5EF4-FFF2-40B4-BE49-F238E27FC236}">
              <a16:creationId xmlns:a16="http://schemas.microsoft.com/office/drawing/2014/main" id="{00000000-0008-0000-0B00-00002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0" name="Picture 936">
          <a:extLst>
            <a:ext uri="{FF2B5EF4-FFF2-40B4-BE49-F238E27FC236}">
              <a16:creationId xmlns:a16="http://schemas.microsoft.com/office/drawing/2014/main" id="{00000000-0008-0000-0B00-00002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1" name="Picture 937">
          <a:extLst>
            <a:ext uri="{FF2B5EF4-FFF2-40B4-BE49-F238E27FC236}">
              <a16:creationId xmlns:a16="http://schemas.microsoft.com/office/drawing/2014/main" id="{00000000-0008-0000-0B00-00002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2" name="Picture 938">
          <a:extLst>
            <a:ext uri="{FF2B5EF4-FFF2-40B4-BE49-F238E27FC236}">
              <a16:creationId xmlns:a16="http://schemas.microsoft.com/office/drawing/2014/main" id="{00000000-0008-0000-0B00-00002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3" name="Picture 939">
          <a:extLst>
            <a:ext uri="{FF2B5EF4-FFF2-40B4-BE49-F238E27FC236}">
              <a16:creationId xmlns:a16="http://schemas.microsoft.com/office/drawing/2014/main" id="{00000000-0008-0000-0B00-00002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4" name="Picture 940">
          <a:extLst>
            <a:ext uri="{FF2B5EF4-FFF2-40B4-BE49-F238E27FC236}">
              <a16:creationId xmlns:a16="http://schemas.microsoft.com/office/drawing/2014/main" id="{00000000-0008-0000-0B00-00002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5" name="Picture 941">
          <a:extLst>
            <a:ext uri="{FF2B5EF4-FFF2-40B4-BE49-F238E27FC236}">
              <a16:creationId xmlns:a16="http://schemas.microsoft.com/office/drawing/2014/main" id="{00000000-0008-0000-0B00-00002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6" name="Picture 942">
          <a:extLst>
            <a:ext uri="{FF2B5EF4-FFF2-40B4-BE49-F238E27FC236}">
              <a16:creationId xmlns:a16="http://schemas.microsoft.com/office/drawing/2014/main" id="{00000000-0008-0000-0B00-00002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7" name="Picture 943">
          <a:extLst>
            <a:ext uri="{FF2B5EF4-FFF2-40B4-BE49-F238E27FC236}">
              <a16:creationId xmlns:a16="http://schemas.microsoft.com/office/drawing/2014/main" id="{00000000-0008-0000-0B00-00002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8" name="Picture 944">
          <a:extLst>
            <a:ext uri="{FF2B5EF4-FFF2-40B4-BE49-F238E27FC236}">
              <a16:creationId xmlns:a16="http://schemas.microsoft.com/office/drawing/2014/main" id="{00000000-0008-0000-0B00-00002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9" name="Picture 945">
          <a:extLst>
            <a:ext uri="{FF2B5EF4-FFF2-40B4-BE49-F238E27FC236}">
              <a16:creationId xmlns:a16="http://schemas.microsoft.com/office/drawing/2014/main" id="{00000000-0008-0000-0B00-00002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0" name="Picture 946">
          <a:extLst>
            <a:ext uri="{FF2B5EF4-FFF2-40B4-BE49-F238E27FC236}">
              <a16:creationId xmlns:a16="http://schemas.microsoft.com/office/drawing/2014/main" id="{00000000-0008-0000-0B00-00002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1" name="Picture 947">
          <a:extLst>
            <a:ext uri="{FF2B5EF4-FFF2-40B4-BE49-F238E27FC236}">
              <a16:creationId xmlns:a16="http://schemas.microsoft.com/office/drawing/2014/main" id="{00000000-0008-0000-0B00-00002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2" name="Picture 948">
          <a:extLst>
            <a:ext uri="{FF2B5EF4-FFF2-40B4-BE49-F238E27FC236}">
              <a16:creationId xmlns:a16="http://schemas.microsoft.com/office/drawing/2014/main" id="{00000000-0008-0000-0B00-00003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3" name="Picture 949">
          <a:extLst>
            <a:ext uri="{FF2B5EF4-FFF2-40B4-BE49-F238E27FC236}">
              <a16:creationId xmlns:a16="http://schemas.microsoft.com/office/drawing/2014/main" id="{00000000-0008-0000-0B00-00003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4" name="Picture 950">
          <a:extLst>
            <a:ext uri="{FF2B5EF4-FFF2-40B4-BE49-F238E27FC236}">
              <a16:creationId xmlns:a16="http://schemas.microsoft.com/office/drawing/2014/main" id="{00000000-0008-0000-0B00-00003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5" name="Picture 951">
          <a:extLst>
            <a:ext uri="{FF2B5EF4-FFF2-40B4-BE49-F238E27FC236}">
              <a16:creationId xmlns:a16="http://schemas.microsoft.com/office/drawing/2014/main" id="{00000000-0008-0000-0B00-00003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6" name="Picture 952">
          <a:extLst>
            <a:ext uri="{FF2B5EF4-FFF2-40B4-BE49-F238E27FC236}">
              <a16:creationId xmlns:a16="http://schemas.microsoft.com/office/drawing/2014/main" id="{00000000-0008-0000-0B00-00003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7" name="Picture 953">
          <a:extLst>
            <a:ext uri="{FF2B5EF4-FFF2-40B4-BE49-F238E27FC236}">
              <a16:creationId xmlns:a16="http://schemas.microsoft.com/office/drawing/2014/main" id="{00000000-0008-0000-0B00-00003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8" name="Picture 954">
          <a:extLst>
            <a:ext uri="{FF2B5EF4-FFF2-40B4-BE49-F238E27FC236}">
              <a16:creationId xmlns:a16="http://schemas.microsoft.com/office/drawing/2014/main" id="{00000000-0008-0000-0B00-00003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9" name="Picture 955">
          <a:extLst>
            <a:ext uri="{FF2B5EF4-FFF2-40B4-BE49-F238E27FC236}">
              <a16:creationId xmlns:a16="http://schemas.microsoft.com/office/drawing/2014/main" id="{00000000-0008-0000-0B00-00003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0" name="Picture 956">
          <a:extLst>
            <a:ext uri="{FF2B5EF4-FFF2-40B4-BE49-F238E27FC236}">
              <a16:creationId xmlns:a16="http://schemas.microsoft.com/office/drawing/2014/main" id="{00000000-0008-0000-0B00-00003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1" name="Picture 957">
          <a:extLst>
            <a:ext uri="{FF2B5EF4-FFF2-40B4-BE49-F238E27FC236}">
              <a16:creationId xmlns:a16="http://schemas.microsoft.com/office/drawing/2014/main" id="{00000000-0008-0000-0B00-00003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2" name="Picture 958">
          <a:extLst>
            <a:ext uri="{FF2B5EF4-FFF2-40B4-BE49-F238E27FC236}">
              <a16:creationId xmlns:a16="http://schemas.microsoft.com/office/drawing/2014/main" id="{00000000-0008-0000-0B00-00003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3" name="Picture 959">
          <a:extLst>
            <a:ext uri="{FF2B5EF4-FFF2-40B4-BE49-F238E27FC236}">
              <a16:creationId xmlns:a16="http://schemas.microsoft.com/office/drawing/2014/main" id="{00000000-0008-0000-0B00-00003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4" name="Picture 960">
          <a:extLst>
            <a:ext uri="{FF2B5EF4-FFF2-40B4-BE49-F238E27FC236}">
              <a16:creationId xmlns:a16="http://schemas.microsoft.com/office/drawing/2014/main" id="{00000000-0008-0000-0B00-00003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5" name="Picture 961">
          <a:extLst>
            <a:ext uri="{FF2B5EF4-FFF2-40B4-BE49-F238E27FC236}">
              <a16:creationId xmlns:a16="http://schemas.microsoft.com/office/drawing/2014/main" id="{00000000-0008-0000-0B00-00003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6" name="Picture 962">
          <a:extLst>
            <a:ext uri="{FF2B5EF4-FFF2-40B4-BE49-F238E27FC236}">
              <a16:creationId xmlns:a16="http://schemas.microsoft.com/office/drawing/2014/main" id="{00000000-0008-0000-0B00-00003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7" name="Picture 963">
          <a:extLst>
            <a:ext uri="{FF2B5EF4-FFF2-40B4-BE49-F238E27FC236}">
              <a16:creationId xmlns:a16="http://schemas.microsoft.com/office/drawing/2014/main" id="{00000000-0008-0000-0B00-00003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8" name="Picture 964">
          <a:extLst>
            <a:ext uri="{FF2B5EF4-FFF2-40B4-BE49-F238E27FC236}">
              <a16:creationId xmlns:a16="http://schemas.microsoft.com/office/drawing/2014/main" id="{00000000-0008-0000-0B00-00004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9" name="Picture 965">
          <a:extLst>
            <a:ext uri="{FF2B5EF4-FFF2-40B4-BE49-F238E27FC236}">
              <a16:creationId xmlns:a16="http://schemas.microsoft.com/office/drawing/2014/main" id="{00000000-0008-0000-0B00-00004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0" name="Picture 966">
          <a:extLst>
            <a:ext uri="{FF2B5EF4-FFF2-40B4-BE49-F238E27FC236}">
              <a16:creationId xmlns:a16="http://schemas.microsoft.com/office/drawing/2014/main" id="{00000000-0008-0000-0B00-00004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1" name="Picture 967">
          <a:extLst>
            <a:ext uri="{FF2B5EF4-FFF2-40B4-BE49-F238E27FC236}">
              <a16:creationId xmlns:a16="http://schemas.microsoft.com/office/drawing/2014/main" id="{00000000-0008-0000-0B00-00004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2" name="Picture 968">
          <a:extLst>
            <a:ext uri="{FF2B5EF4-FFF2-40B4-BE49-F238E27FC236}">
              <a16:creationId xmlns:a16="http://schemas.microsoft.com/office/drawing/2014/main" id="{00000000-0008-0000-0B00-00004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3" name="Picture 969">
          <a:extLst>
            <a:ext uri="{FF2B5EF4-FFF2-40B4-BE49-F238E27FC236}">
              <a16:creationId xmlns:a16="http://schemas.microsoft.com/office/drawing/2014/main" id="{00000000-0008-0000-0B00-00004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4" name="Picture 970">
          <a:extLst>
            <a:ext uri="{FF2B5EF4-FFF2-40B4-BE49-F238E27FC236}">
              <a16:creationId xmlns:a16="http://schemas.microsoft.com/office/drawing/2014/main" id="{00000000-0008-0000-0B00-00004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5" name="Picture 971">
          <a:extLst>
            <a:ext uri="{FF2B5EF4-FFF2-40B4-BE49-F238E27FC236}">
              <a16:creationId xmlns:a16="http://schemas.microsoft.com/office/drawing/2014/main" id="{00000000-0008-0000-0B00-00004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6" name="Picture 972">
          <a:extLst>
            <a:ext uri="{FF2B5EF4-FFF2-40B4-BE49-F238E27FC236}">
              <a16:creationId xmlns:a16="http://schemas.microsoft.com/office/drawing/2014/main" id="{00000000-0008-0000-0B00-00004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7" name="Picture 973">
          <a:extLst>
            <a:ext uri="{FF2B5EF4-FFF2-40B4-BE49-F238E27FC236}">
              <a16:creationId xmlns:a16="http://schemas.microsoft.com/office/drawing/2014/main" id="{00000000-0008-0000-0B00-00004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8" name="Picture 974">
          <a:extLst>
            <a:ext uri="{FF2B5EF4-FFF2-40B4-BE49-F238E27FC236}">
              <a16:creationId xmlns:a16="http://schemas.microsoft.com/office/drawing/2014/main" id="{00000000-0008-0000-0B00-00004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9" name="Picture 975">
          <a:extLst>
            <a:ext uri="{FF2B5EF4-FFF2-40B4-BE49-F238E27FC236}">
              <a16:creationId xmlns:a16="http://schemas.microsoft.com/office/drawing/2014/main" id="{00000000-0008-0000-0B00-00004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80" name="Picture 976">
          <a:extLst>
            <a:ext uri="{FF2B5EF4-FFF2-40B4-BE49-F238E27FC236}">
              <a16:creationId xmlns:a16="http://schemas.microsoft.com/office/drawing/2014/main" id="{00000000-0008-0000-0B00-00004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81" name="Picture 977">
          <a:extLst>
            <a:ext uri="{FF2B5EF4-FFF2-40B4-BE49-F238E27FC236}">
              <a16:creationId xmlns:a16="http://schemas.microsoft.com/office/drawing/2014/main" id="{00000000-0008-0000-0B00-00004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82" name="Picture 978">
          <a:extLst>
            <a:ext uri="{FF2B5EF4-FFF2-40B4-BE49-F238E27FC236}">
              <a16:creationId xmlns:a16="http://schemas.microsoft.com/office/drawing/2014/main" id="{00000000-0008-0000-0B00-00004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83" name="Picture 979">
          <a:extLst>
            <a:ext uri="{FF2B5EF4-FFF2-40B4-BE49-F238E27FC236}">
              <a16:creationId xmlns:a16="http://schemas.microsoft.com/office/drawing/2014/main" id="{00000000-0008-0000-0B00-00004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84" name="Picture 980">
          <a:extLst>
            <a:ext uri="{FF2B5EF4-FFF2-40B4-BE49-F238E27FC236}">
              <a16:creationId xmlns:a16="http://schemas.microsoft.com/office/drawing/2014/main" id="{00000000-0008-0000-0B00-00005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85" name="Picture 981">
          <a:extLst>
            <a:ext uri="{FF2B5EF4-FFF2-40B4-BE49-F238E27FC236}">
              <a16:creationId xmlns:a16="http://schemas.microsoft.com/office/drawing/2014/main" id="{00000000-0008-0000-0B00-00005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86" name="Picture 982">
          <a:extLst>
            <a:ext uri="{FF2B5EF4-FFF2-40B4-BE49-F238E27FC236}">
              <a16:creationId xmlns:a16="http://schemas.microsoft.com/office/drawing/2014/main" id="{00000000-0008-0000-0B00-00005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87" name="Picture 983">
          <a:extLst>
            <a:ext uri="{FF2B5EF4-FFF2-40B4-BE49-F238E27FC236}">
              <a16:creationId xmlns:a16="http://schemas.microsoft.com/office/drawing/2014/main" id="{00000000-0008-0000-0B00-00005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88" name="Picture 984">
          <a:extLst>
            <a:ext uri="{FF2B5EF4-FFF2-40B4-BE49-F238E27FC236}">
              <a16:creationId xmlns:a16="http://schemas.microsoft.com/office/drawing/2014/main" id="{00000000-0008-0000-0B00-00005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89" name="Picture 985">
          <a:extLst>
            <a:ext uri="{FF2B5EF4-FFF2-40B4-BE49-F238E27FC236}">
              <a16:creationId xmlns:a16="http://schemas.microsoft.com/office/drawing/2014/main" id="{00000000-0008-0000-0B00-00005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0" name="Picture 986">
          <a:extLst>
            <a:ext uri="{FF2B5EF4-FFF2-40B4-BE49-F238E27FC236}">
              <a16:creationId xmlns:a16="http://schemas.microsoft.com/office/drawing/2014/main" id="{00000000-0008-0000-0B00-00005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1" name="Picture 987">
          <a:extLst>
            <a:ext uri="{FF2B5EF4-FFF2-40B4-BE49-F238E27FC236}">
              <a16:creationId xmlns:a16="http://schemas.microsoft.com/office/drawing/2014/main" id="{00000000-0008-0000-0B00-00005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2" name="Picture 988">
          <a:extLst>
            <a:ext uri="{FF2B5EF4-FFF2-40B4-BE49-F238E27FC236}">
              <a16:creationId xmlns:a16="http://schemas.microsoft.com/office/drawing/2014/main" id="{00000000-0008-0000-0B00-00005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3" name="Picture 989">
          <a:extLst>
            <a:ext uri="{FF2B5EF4-FFF2-40B4-BE49-F238E27FC236}">
              <a16:creationId xmlns:a16="http://schemas.microsoft.com/office/drawing/2014/main" id="{00000000-0008-0000-0B00-00005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4" name="Picture 990">
          <a:extLst>
            <a:ext uri="{FF2B5EF4-FFF2-40B4-BE49-F238E27FC236}">
              <a16:creationId xmlns:a16="http://schemas.microsoft.com/office/drawing/2014/main" id="{00000000-0008-0000-0B00-00005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5" name="Picture 991">
          <a:extLst>
            <a:ext uri="{FF2B5EF4-FFF2-40B4-BE49-F238E27FC236}">
              <a16:creationId xmlns:a16="http://schemas.microsoft.com/office/drawing/2014/main" id="{00000000-0008-0000-0B00-00005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6" name="Picture 992">
          <a:extLst>
            <a:ext uri="{FF2B5EF4-FFF2-40B4-BE49-F238E27FC236}">
              <a16:creationId xmlns:a16="http://schemas.microsoft.com/office/drawing/2014/main" id="{00000000-0008-0000-0B00-00005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7" name="Picture 993">
          <a:extLst>
            <a:ext uri="{FF2B5EF4-FFF2-40B4-BE49-F238E27FC236}">
              <a16:creationId xmlns:a16="http://schemas.microsoft.com/office/drawing/2014/main" id="{00000000-0008-0000-0B00-00005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8" name="Picture 994">
          <a:extLst>
            <a:ext uri="{FF2B5EF4-FFF2-40B4-BE49-F238E27FC236}">
              <a16:creationId xmlns:a16="http://schemas.microsoft.com/office/drawing/2014/main" id="{00000000-0008-0000-0B00-00005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9" name="Picture 995">
          <a:extLst>
            <a:ext uri="{FF2B5EF4-FFF2-40B4-BE49-F238E27FC236}">
              <a16:creationId xmlns:a16="http://schemas.microsoft.com/office/drawing/2014/main" id="{00000000-0008-0000-0B00-00005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0" name="Picture 996">
          <a:extLst>
            <a:ext uri="{FF2B5EF4-FFF2-40B4-BE49-F238E27FC236}">
              <a16:creationId xmlns:a16="http://schemas.microsoft.com/office/drawing/2014/main" id="{00000000-0008-0000-0B00-00006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1" name="Picture 997">
          <a:extLst>
            <a:ext uri="{FF2B5EF4-FFF2-40B4-BE49-F238E27FC236}">
              <a16:creationId xmlns:a16="http://schemas.microsoft.com/office/drawing/2014/main" id="{00000000-0008-0000-0B00-00006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2" name="Picture 998">
          <a:extLst>
            <a:ext uri="{FF2B5EF4-FFF2-40B4-BE49-F238E27FC236}">
              <a16:creationId xmlns:a16="http://schemas.microsoft.com/office/drawing/2014/main" id="{00000000-0008-0000-0B00-00006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3" name="Picture 999">
          <a:extLst>
            <a:ext uri="{FF2B5EF4-FFF2-40B4-BE49-F238E27FC236}">
              <a16:creationId xmlns:a16="http://schemas.microsoft.com/office/drawing/2014/main" id="{00000000-0008-0000-0B00-00006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4" name="Picture 1000">
          <a:extLst>
            <a:ext uri="{FF2B5EF4-FFF2-40B4-BE49-F238E27FC236}">
              <a16:creationId xmlns:a16="http://schemas.microsoft.com/office/drawing/2014/main" id="{00000000-0008-0000-0B00-00006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5" name="Picture 1001">
          <a:extLst>
            <a:ext uri="{FF2B5EF4-FFF2-40B4-BE49-F238E27FC236}">
              <a16:creationId xmlns:a16="http://schemas.microsoft.com/office/drawing/2014/main" id="{00000000-0008-0000-0B00-00006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6" name="Picture 1002">
          <a:extLst>
            <a:ext uri="{FF2B5EF4-FFF2-40B4-BE49-F238E27FC236}">
              <a16:creationId xmlns:a16="http://schemas.microsoft.com/office/drawing/2014/main" id="{00000000-0008-0000-0B00-00006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7" name="Picture 1003">
          <a:extLst>
            <a:ext uri="{FF2B5EF4-FFF2-40B4-BE49-F238E27FC236}">
              <a16:creationId xmlns:a16="http://schemas.microsoft.com/office/drawing/2014/main" id="{00000000-0008-0000-0B00-00006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8" name="Picture 1004">
          <a:extLst>
            <a:ext uri="{FF2B5EF4-FFF2-40B4-BE49-F238E27FC236}">
              <a16:creationId xmlns:a16="http://schemas.microsoft.com/office/drawing/2014/main" id="{00000000-0008-0000-0B00-00006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9" name="Picture 1005">
          <a:extLst>
            <a:ext uri="{FF2B5EF4-FFF2-40B4-BE49-F238E27FC236}">
              <a16:creationId xmlns:a16="http://schemas.microsoft.com/office/drawing/2014/main" id="{00000000-0008-0000-0B00-00006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0" name="Picture 1006">
          <a:extLst>
            <a:ext uri="{FF2B5EF4-FFF2-40B4-BE49-F238E27FC236}">
              <a16:creationId xmlns:a16="http://schemas.microsoft.com/office/drawing/2014/main" id="{00000000-0008-0000-0B00-00006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1" name="Picture 1007">
          <a:extLst>
            <a:ext uri="{FF2B5EF4-FFF2-40B4-BE49-F238E27FC236}">
              <a16:creationId xmlns:a16="http://schemas.microsoft.com/office/drawing/2014/main" id="{00000000-0008-0000-0B00-00006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2" name="Picture 1008">
          <a:extLst>
            <a:ext uri="{FF2B5EF4-FFF2-40B4-BE49-F238E27FC236}">
              <a16:creationId xmlns:a16="http://schemas.microsoft.com/office/drawing/2014/main" id="{00000000-0008-0000-0B00-00006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3" name="Picture 1009">
          <a:extLst>
            <a:ext uri="{FF2B5EF4-FFF2-40B4-BE49-F238E27FC236}">
              <a16:creationId xmlns:a16="http://schemas.microsoft.com/office/drawing/2014/main" id="{00000000-0008-0000-0B00-00006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4" name="Picture 1010">
          <a:extLst>
            <a:ext uri="{FF2B5EF4-FFF2-40B4-BE49-F238E27FC236}">
              <a16:creationId xmlns:a16="http://schemas.microsoft.com/office/drawing/2014/main" id="{00000000-0008-0000-0B00-00006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5" name="Picture 1011">
          <a:extLst>
            <a:ext uri="{FF2B5EF4-FFF2-40B4-BE49-F238E27FC236}">
              <a16:creationId xmlns:a16="http://schemas.microsoft.com/office/drawing/2014/main" id="{00000000-0008-0000-0B00-00006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6" name="Picture 1012">
          <a:extLst>
            <a:ext uri="{FF2B5EF4-FFF2-40B4-BE49-F238E27FC236}">
              <a16:creationId xmlns:a16="http://schemas.microsoft.com/office/drawing/2014/main" id="{00000000-0008-0000-0B00-00007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7" name="Picture 1013">
          <a:extLst>
            <a:ext uri="{FF2B5EF4-FFF2-40B4-BE49-F238E27FC236}">
              <a16:creationId xmlns:a16="http://schemas.microsoft.com/office/drawing/2014/main" id="{00000000-0008-0000-0B00-00007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8" name="Picture 1014">
          <a:extLst>
            <a:ext uri="{FF2B5EF4-FFF2-40B4-BE49-F238E27FC236}">
              <a16:creationId xmlns:a16="http://schemas.microsoft.com/office/drawing/2014/main" id="{00000000-0008-0000-0B00-00007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9" name="Picture 1015">
          <a:extLst>
            <a:ext uri="{FF2B5EF4-FFF2-40B4-BE49-F238E27FC236}">
              <a16:creationId xmlns:a16="http://schemas.microsoft.com/office/drawing/2014/main" id="{00000000-0008-0000-0B00-00007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0" name="Picture 1289">
          <a:extLst>
            <a:ext uri="{FF2B5EF4-FFF2-40B4-BE49-F238E27FC236}">
              <a16:creationId xmlns:a16="http://schemas.microsoft.com/office/drawing/2014/main" id="{00000000-0008-0000-0B00-00007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1" name="Picture 1290">
          <a:extLst>
            <a:ext uri="{FF2B5EF4-FFF2-40B4-BE49-F238E27FC236}">
              <a16:creationId xmlns:a16="http://schemas.microsoft.com/office/drawing/2014/main" id="{00000000-0008-0000-0B00-00007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2" name="Picture 1291">
          <a:extLst>
            <a:ext uri="{FF2B5EF4-FFF2-40B4-BE49-F238E27FC236}">
              <a16:creationId xmlns:a16="http://schemas.microsoft.com/office/drawing/2014/main" id="{00000000-0008-0000-0B00-00007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3" name="Picture 1292">
          <a:extLst>
            <a:ext uri="{FF2B5EF4-FFF2-40B4-BE49-F238E27FC236}">
              <a16:creationId xmlns:a16="http://schemas.microsoft.com/office/drawing/2014/main" id="{00000000-0008-0000-0B00-00007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4" name="Picture 1293">
          <a:extLst>
            <a:ext uri="{FF2B5EF4-FFF2-40B4-BE49-F238E27FC236}">
              <a16:creationId xmlns:a16="http://schemas.microsoft.com/office/drawing/2014/main" id="{00000000-0008-0000-0B00-00007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5" name="Picture 1294">
          <a:extLst>
            <a:ext uri="{FF2B5EF4-FFF2-40B4-BE49-F238E27FC236}">
              <a16:creationId xmlns:a16="http://schemas.microsoft.com/office/drawing/2014/main" id="{00000000-0008-0000-0B00-00007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6" name="Picture 1295">
          <a:extLst>
            <a:ext uri="{FF2B5EF4-FFF2-40B4-BE49-F238E27FC236}">
              <a16:creationId xmlns:a16="http://schemas.microsoft.com/office/drawing/2014/main" id="{00000000-0008-0000-0B00-00007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7" name="Picture 1296">
          <a:extLst>
            <a:ext uri="{FF2B5EF4-FFF2-40B4-BE49-F238E27FC236}">
              <a16:creationId xmlns:a16="http://schemas.microsoft.com/office/drawing/2014/main" id="{00000000-0008-0000-0B00-00007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8" name="Picture 1297">
          <a:extLst>
            <a:ext uri="{FF2B5EF4-FFF2-40B4-BE49-F238E27FC236}">
              <a16:creationId xmlns:a16="http://schemas.microsoft.com/office/drawing/2014/main" id="{00000000-0008-0000-0B00-00007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9" name="Picture 1298">
          <a:extLst>
            <a:ext uri="{FF2B5EF4-FFF2-40B4-BE49-F238E27FC236}">
              <a16:creationId xmlns:a16="http://schemas.microsoft.com/office/drawing/2014/main" id="{00000000-0008-0000-0B00-00007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30" name="Picture 1299">
          <a:extLst>
            <a:ext uri="{FF2B5EF4-FFF2-40B4-BE49-F238E27FC236}">
              <a16:creationId xmlns:a16="http://schemas.microsoft.com/office/drawing/2014/main" id="{00000000-0008-0000-0B00-00007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31" name="Picture 1300">
          <a:extLst>
            <a:ext uri="{FF2B5EF4-FFF2-40B4-BE49-F238E27FC236}">
              <a16:creationId xmlns:a16="http://schemas.microsoft.com/office/drawing/2014/main" id="{00000000-0008-0000-0B00-00007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32" name="Picture 1301">
          <a:extLst>
            <a:ext uri="{FF2B5EF4-FFF2-40B4-BE49-F238E27FC236}">
              <a16:creationId xmlns:a16="http://schemas.microsoft.com/office/drawing/2014/main" id="{00000000-0008-0000-0B00-00008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33" name="Picture 1302">
          <a:extLst>
            <a:ext uri="{FF2B5EF4-FFF2-40B4-BE49-F238E27FC236}">
              <a16:creationId xmlns:a16="http://schemas.microsoft.com/office/drawing/2014/main" id="{00000000-0008-0000-0B00-00008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34" name="Picture 1303">
          <a:extLst>
            <a:ext uri="{FF2B5EF4-FFF2-40B4-BE49-F238E27FC236}">
              <a16:creationId xmlns:a16="http://schemas.microsoft.com/office/drawing/2014/main" id="{00000000-0008-0000-0B00-00008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35" name="Picture 1304">
          <a:extLst>
            <a:ext uri="{FF2B5EF4-FFF2-40B4-BE49-F238E27FC236}">
              <a16:creationId xmlns:a16="http://schemas.microsoft.com/office/drawing/2014/main" id="{00000000-0008-0000-0B00-00008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36" name="Picture 1305">
          <a:extLst>
            <a:ext uri="{FF2B5EF4-FFF2-40B4-BE49-F238E27FC236}">
              <a16:creationId xmlns:a16="http://schemas.microsoft.com/office/drawing/2014/main" id="{00000000-0008-0000-0B00-00008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37" name="Picture 1306">
          <a:extLst>
            <a:ext uri="{FF2B5EF4-FFF2-40B4-BE49-F238E27FC236}">
              <a16:creationId xmlns:a16="http://schemas.microsoft.com/office/drawing/2014/main" id="{00000000-0008-0000-0B00-00008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38" name="Picture 1307">
          <a:extLst>
            <a:ext uri="{FF2B5EF4-FFF2-40B4-BE49-F238E27FC236}">
              <a16:creationId xmlns:a16="http://schemas.microsoft.com/office/drawing/2014/main" id="{00000000-0008-0000-0B00-00008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39" name="Picture 1308">
          <a:extLst>
            <a:ext uri="{FF2B5EF4-FFF2-40B4-BE49-F238E27FC236}">
              <a16:creationId xmlns:a16="http://schemas.microsoft.com/office/drawing/2014/main" id="{00000000-0008-0000-0B00-00008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0" name="Picture 1309">
          <a:extLst>
            <a:ext uri="{FF2B5EF4-FFF2-40B4-BE49-F238E27FC236}">
              <a16:creationId xmlns:a16="http://schemas.microsoft.com/office/drawing/2014/main" id="{00000000-0008-0000-0B00-00008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1" name="Picture 1310">
          <a:extLst>
            <a:ext uri="{FF2B5EF4-FFF2-40B4-BE49-F238E27FC236}">
              <a16:creationId xmlns:a16="http://schemas.microsoft.com/office/drawing/2014/main" id="{00000000-0008-0000-0B00-00008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2" name="Picture 1311">
          <a:extLst>
            <a:ext uri="{FF2B5EF4-FFF2-40B4-BE49-F238E27FC236}">
              <a16:creationId xmlns:a16="http://schemas.microsoft.com/office/drawing/2014/main" id="{00000000-0008-0000-0B00-00008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3" name="Picture 1312">
          <a:extLst>
            <a:ext uri="{FF2B5EF4-FFF2-40B4-BE49-F238E27FC236}">
              <a16:creationId xmlns:a16="http://schemas.microsoft.com/office/drawing/2014/main" id="{00000000-0008-0000-0B00-00008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4" name="Picture 1313">
          <a:extLst>
            <a:ext uri="{FF2B5EF4-FFF2-40B4-BE49-F238E27FC236}">
              <a16:creationId xmlns:a16="http://schemas.microsoft.com/office/drawing/2014/main" id="{00000000-0008-0000-0B00-00008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5" name="Picture 1314">
          <a:extLst>
            <a:ext uri="{FF2B5EF4-FFF2-40B4-BE49-F238E27FC236}">
              <a16:creationId xmlns:a16="http://schemas.microsoft.com/office/drawing/2014/main" id="{00000000-0008-0000-0B00-00008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6" name="Picture 1315">
          <a:extLst>
            <a:ext uri="{FF2B5EF4-FFF2-40B4-BE49-F238E27FC236}">
              <a16:creationId xmlns:a16="http://schemas.microsoft.com/office/drawing/2014/main" id="{00000000-0008-0000-0B00-00008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7" name="Picture 1316">
          <a:extLst>
            <a:ext uri="{FF2B5EF4-FFF2-40B4-BE49-F238E27FC236}">
              <a16:creationId xmlns:a16="http://schemas.microsoft.com/office/drawing/2014/main" id="{00000000-0008-0000-0B00-00008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8" name="Picture 1317">
          <a:extLst>
            <a:ext uri="{FF2B5EF4-FFF2-40B4-BE49-F238E27FC236}">
              <a16:creationId xmlns:a16="http://schemas.microsoft.com/office/drawing/2014/main" id="{00000000-0008-0000-0B00-00009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9" name="Picture 1318">
          <a:extLst>
            <a:ext uri="{FF2B5EF4-FFF2-40B4-BE49-F238E27FC236}">
              <a16:creationId xmlns:a16="http://schemas.microsoft.com/office/drawing/2014/main" id="{00000000-0008-0000-0B00-00009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0" name="Picture 1319">
          <a:extLst>
            <a:ext uri="{FF2B5EF4-FFF2-40B4-BE49-F238E27FC236}">
              <a16:creationId xmlns:a16="http://schemas.microsoft.com/office/drawing/2014/main" id="{00000000-0008-0000-0B00-00009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1" name="Picture 1320">
          <a:extLst>
            <a:ext uri="{FF2B5EF4-FFF2-40B4-BE49-F238E27FC236}">
              <a16:creationId xmlns:a16="http://schemas.microsoft.com/office/drawing/2014/main" id="{00000000-0008-0000-0B00-00009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2" name="Picture 1321">
          <a:extLst>
            <a:ext uri="{FF2B5EF4-FFF2-40B4-BE49-F238E27FC236}">
              <a16:creationId xmlns:a16="http://schemas.microsoft.com/office/drawing/2014/main" id="{00000000-0008-0000-0B00-00009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3" name="Picture 1322">
          <a:extLst>
            <a:ext uri="{FF2B5EF4-FFF2-40B4-BE49-F238E27FC236}">
              <a16:creationId xmlns:a16="http://schemas.microsoft.com/office/drawing/2014/main" id="{00000000-0008-0000-0B00-00009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4" name="Picture 1323">
          <a:extLst>
            <a:ext uri="{FF2B5EF4-FFF2-40B4-BE49-F238E27FC236}">
              <a16:creationId xmlns:a16="http://schemas.microsoft.com/office/drawing/2014/main" id="{00000000-0008-0000-0B00-00009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5" name="Picture 1324">
          <a:extLst>
            <a:ext uri="{FF2B5EF4-FFF2-40B4-BE49-F238E27FC236}">
              <a16:creationId xmlns:a16="http://schemas.microsoft.com/office/drawing/2014/main" id="{00000000-0008-0000-0B00-00009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6" name="Picture 1325">
          <a:extLst>
            <a:ext uri="{FF2B5EF4-FFF2-40B4-BE49-F238E27FC236}">
              <a16:creationId xmlns:a16="http://schemas.microsoft.com/office/drawing/2014/main" id="{00000000-0008-0000-0B00-00009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7" name="Picture 1326">
          <a:extLst>
            <a:ext uri="{FF2B5EF4-FFF2-40B4-BE49-F238E27FC236}">
              <a16:creationId xmlns:a16="http://schemas.microsoft.com/office/drawing/2014/main" id="{00000000-0008-0000-0B00-00009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8" name="Picture 1327">
          <a:extLst>
            <a:ext uri="{FF2B5EF4-FFF2-40B4-BE49-F238E27FC236}">
              <a16:creationId xmlns:a16="http://schemas.microsoft.com/office/drawing/2014/main" id="{00000000-0008-0000-0B00-00009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9" name="Picture 1328">
          <a:extLst>
            <a:ext uri="{FF2B5EF4-FFF2-40B4-BE49-F238E27FC236}">
              <a16:creationId xmlns:a16="http://schemas.microsoft.com/office/drawing/2014/main" id="{00000000-0008-0000-0B00-00009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0" name="Picture 1329">
          <a:extLst>
            <a:ext uri="{FF2B5EF4-FFF2-40B4-BE49-F238E27FC236}">
              <a16:creationId xmlns:a16="http://schemas.microsoft.com/office/drawing/2014/main" id="{00000000-0008-0000-0B00-00009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1" name="Picture 1330">
          <a:extLst>
            <a:ext uri="{FF2B5EF4-FFF2-40B4-BE49-F238E27FC236}">
              <a16:creationId xmlns:a16="http://schemas.microsoft.com/office/drawing/2014/main" id="{00000000-0008-0000-0B00-00009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2" name="Picture 1331">
          <a:extLst>
            <a:ext uri="{FF2B5EF4-FFF2-40B4-BE49-F238E27FC236}">
              <a16:creationId xmlns:a16="http://schemas.microsoft.com/office/drawing/2014/main" id="{00000000-0008-0000-0B00-00009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3" name="Picture 1332">
          <a:extLst>
            <a:ext uri="{FF2B5EF4-FFF2-40B4-BE49-F238E27FC236}">
              <a16:creationId xmlns:a16="http://schemas.microsoft.com/office/drawing/2014/main" id="{00000000-0008-0000-0B00-00009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4" name="Picture 1333">
          <a:extLst>
            <a:ext uri="{FF2B5EF4-FFF2-40B4-BE49-F238E27FC236}">
              <a16:creationId xmlns:a16="http://schemas.microsoft.com/office/drawing/2014/main" id="{00000000-0008-0000-0B00-0000A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5" name="Picture 1334">
          <a:extLst>
            <a:ext uri="{FF2B5EF4-FFF2-40B4-BE49-F238E27FC236}">
              <a16:creationId xmlns:a16="http://schemas.microsoft.com/office/drawing/2014/main" id="{00000000-0008-0000-0B00-0000A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6" name="Picture 1335">
          <a:extLst>
            <a:ext uri="{FF2B5EF4-FFF2-40B4-BE49-F238E27FC236}">
              <a16:creationId xmlns:a16="http://schemas.microsoft.com/office/drawing/2014/main" id="{00000000-0008-0000-0B00-0000A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7" name="Picture 1336">
          <a:extLst>
            <a:ext uri="{FF2B5EF4-FFF2-40B4-BE49-F238E27FC236}">
              <a16:creationId xmlns:a16="http://schemas.microsoft.com/office/drawing/2014/main" id="{00000000-0008-0000-0B00-0000A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8" name="Picture 1337">
          <a:extLst>
            <a:ext uri="{FF2B5EF4-FFF2-40B4-BE49-F238E27FC236}">
              <a16:creationId xmlns:a16="http://schemas.microsoft.com/office/drawing/2014/main" id="{00000000-0008-0000-0B00-0000A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9" name="Picture 1338">
          <a:extLst>
            <a:ext uri="{FF2B5EF4-FFF2-40B4-BE49-F238E27FC236}">
              <a16:creationId xmlns:a16="http://schemas.microsoft.com/office/drawing/2014/main" id="{00000000-0008-0000-0B00-0000A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70" name="Picture 1339">
          <a:extLst>
            <a:ext uri="{FF2B5EF4-FFF2-40B4-BE49-F238E27FC236}">
              <a16:creationId xmlns:a16="http://schemas.microsoft.com/office/drawing/2014/main" id="{00000000-0008-0000-0B00-0000A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71" name="Picture 1340">
          <a:extLst>
            <a:ext uri="{FF2B5EF4-FFF2-40B4-BE49-F238E27FC236}">
              <a16:creationId xmlns:a16="http://schemas.microsoft.com/office/drawing/2014/main" id="{00000000-0008-0000-0B00-0000A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72" name="Picture 1341">
          <a:extLst>
            <a:ext uri="{FF2B5EF4-FFF2-40B4-BE49-F238E27FC236}">
              <a16:creationId xmlns:a16="http://schemas.microsoft.com/office/drawing/2014/main" id="{00000000-0008-0000-0B00-0000A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73" name="Picture 1342">
          <a:extLst>
            <a:ext uri="{FF2B5EF4-FFF2-40B4-BE49-F238E27FC236}">
              <a16:creationId xmlns:a16="http://schemas.microsoft.com/office/drawing/2014/main" id="{00000000-0008-0000-0B00-0000A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74" name="Picture 1343">
          <a:extLst>
            <a:ext uri="{FF2B5EF4-FFF2-40B4-BE49-F238E27FC236}">
              <a16:creationId xmlns:a16="http://schemas.microsoft.com/office/drawing/2014/main" id="{00000000-0008-0000-0B00-0000A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75" name="Picture 1344">
          <a:extLst>
            <a:ext uri="{FF2B5EF4-FFF2-40B4-BE49-F238E27FC236}">
              <a16:creationId xmlns:a16="http://schemas.microsoft.com/office/drawing/2014/main" id="{00000000-0008-0000-0B00-0000A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76" name="Picture 1345">
          <a:extLst>
            <a:ext uri="{FF2B5EF4-FFF2-40B4-BE49-F238E27FC236}">
              <a16:creationId xmlns:a16="http://schemas.microsoft.com/office/drawing/2014/main" id="{00000000-0008-0000-0B00-0000A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77" name="Picture 1346">
          <a:extLst>
            <a:ext uri="{FF2B5EF4-FFF2-40B4-BE49-F238E27FC236}">
              <a16:creationId xmlns:a16="http://schemas.microsoft.com/office/drawing/2014/main" id="{00000000-0008-0000-0B00-0000A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78" name="Picture 1347">
          <a:extLst>
            <a:ext uri="{FF2B5EF4-FFF2-40B4-BE49-F238E27FC236}">
              <a16:creationId xmlns:a16="http://schemas.microsoft.com/office/drawing/2014/main" id="{00000000-0008-0000-0B00-0000A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79" name="Picture 1348">
          <a:extLst>
            <a:ext uri="{FF2B5EF4-FFF2-40B4-BE49-F238E27FC236}">
              <a16:creationId xmlns:a16="http://schemas.microsoft.com/office/drawing/2014/main" id="{00000000-0008-0000-0B00-0000A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0" name="Picture 1349">
          <a:extLst>
            <a:ext uri="{FF2B5EF4-FFF2-40B4-BE49-F238E27FC236}">
              <a16:creationId xmlns:a16="http://schemas.microsoft.com/office/drawing/2014/main" id="{00000000-0008-0000-0B00-0000B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1" name="Picture 1350">
          <a:extLst>
            <a:ext uri="{FF2B5EF4-FFF2-40B4-BE49-F238E27FC236}">
              <a16:creationId xmlns:a16="http://schemas.microsoft.com/office/drawing/2014/main" id="{00000000-0008-0000-0B00-0000B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2" name="Picture 1351">
          <a:extLst>
            <a:ext uri="{FF2B5EF4-FFF2-40B4-BE49-F238E27FC236}">
              <a16:creationId xmlns:a16="http://schemas.microsoft.com/office/drawing/2014/main" id="{00000000-0008-0000-0B00-0000B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3" name="Picture 1352">
          <a:extLst>
            <a:ext uri="{FF2B5EF4-FFF2-40B4-BE49-F238E27FC236}">
              <a16:creationId xmlns:a16="http://schemas.microsoft.com/office/drawing/2014/main" id="{00000000-0008-0000-0B00-0000B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4" name="Picture 1353">
          <a:extLst>
            <a:ext uri="{FF2B5EF4-FFF2-40B4-BE49-F238E27FC236}">
              <a16:creationId xmlns:a16="http://schemas.microsoft.com/office/drawing/2014/main" id="{00000000-0008-0000-0B00-0000B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5" name="Picture 1354">
          <a:extLst>
            <a:ext uri="{FF2B5EF4-FFF2-40B4-BE49-F238E27FC236}">
              <a16:creationId xmlns:a16="http://schemas.microsoft.com/office/drawing/2014/main" id="{00000000-0008-0000-0B00-0000B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6" name="Picture 1355">
          <a:extLst>
            <a:ext uri="{FF2B5EF4-FFF2-40B4-BE49-F238E27FC236}">
              <a16:creationId xmlns:a16="http://schemas.microsoft.com/office/drawing/2014/main" id="{00000000-0008-0000-0B00-0000B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7" name="Picture 1356">
          <a:extLst>
            <a:ext uri="{FF2B5EF4-FFF2-40B4-BE49-F238E27FC236}">
              <a16:creationId xmlns:a16="http://schemas.microsoft.com/office/drawing/2014/main" id="{00000000-0008-0000-0B00-0000B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8" name="Picture 1357">
          <a:extLst>
            <a:ext uri="{FF2B5EF4-FFF2-40B4-BE49-F238E27FC236}">
              <a16:creationId xmlns:a16="http://schemas.microsoft.com/office/drawing/2014/main" id="{00000000-0008-0000-0B00-0000B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9" name="Picture 1358">
          <a:extLst>
            <a:ext uri="{FF2B5EF4-FFF2-40B4-BE49-F238E27FC236}">
              <a16:creationId xmlns:a16="http://schemas.microsoft.com/office/drawing/2014/main" id="{00000000-0008-0000-0B00-0000B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0" name="Picture 1359">
          <a:extLst>
            <a:ext uri="{FF2B5EF4-FFF2-40B4-BE49-F238E27FC236}">
              <a16:creationId xmlns:a16="http://schemas.microsoft.com/office/drawing/2014/main" id="{00000000-0008-0000-0B00-0000B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1" name="Picture 1360">
          <a:extLst>
            <a:ext uri="{FF2B5EF4-FFF2-40B4-BE49-F238E27FC236}">
              <a16:creationId xmlns:a16="http://schemas.microsoft.com/office/drawing/2014/main" id="{00000000-0008-0000-0B00-0000B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2" name="Picture 1361">
          <a:extLst>
            <a:ext uri="{FF2B5EF4-FFF2-40B4-BE49-F238E27FC236}">
              <a16:creationId xmlns:a16="http://schemas.microsoft.com/office/drawing/2014/main" id="{00000000-0008-0000-0B00-0000B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3" name="Picture 1362">
          <a:extLst>
            <a:ext uri="{FF2B5EF4-FFF2-40B4-BE49-F238E27FC236}">
              <a16:creationId xmlns:a16="http://schemas.microsoft.com/office/drawing/2014/main" id="{00000000-0008-0000-0B00-0000B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4" name="Picture 1363">
          <a:extLst>
            <a:ext uri="{FF2B5EF4-FFF2-40B4-BE49-F238E27FC236}">
              <a16:creationId xmlns:a16="http://schemas.microsoft.com/office/drawing/2014/main" id="{00000000-0008-0000-0B00-0000B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5" name="Picture 1364">
          <a:extLst>
            <a:ext uri="{FF2B5EF4-FFF2-40B4-BE49-F238E27FC236}">
              <a16:creationId xmlns:a16="http://schemas.microsoft.com/office/drawing/2014/main" id="{00000000-0008-0000-0B00-0000B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6" name="Picture 1365">
          <a:extLst>
            <a:ext uri="{FF2B5EF4-FFF2-40B4-BE49-F238E27FC236}">
              <a16:creationId xmlns:a16="http://schemas.microsoft.com/office/drawing/2014/main" id="{00000000-0008-0000-0B00-0000C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7" name="Picture 1366">
          <a:extLst>
            <a:ext uri="{FF2B5EF4-FFF2-40B4-BE49-F238E27FC236}">
              <a16:creationId xmlns:a16="http://schemas.microsoft.com/office/drawing/2014/main" id="{00000000-0008-0000-0B00-0000C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8" name="Picture 1367">
          <a:extLst>
            <a:ext uri="{FF2B5EF4-FFF2-40B4-BE49-F238E27FC236}">
              <a16:creationId xmlns:a16="http://schemas.microsoft.com/office/drawing/2014/main" id="{00000000-0008-0000-0B00-0000C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9" name="Picture 1368">
          <a:extLst>
            <a:ext uri="{FF2B5EF4-FFF2-40B4-BE49-F238E27FC236}">
              <a16:creationId xmlns:a16="http://schemas.microsoft.com/office/drawing/2014/main" id="{00000000-0008-0000-0B00-0000C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0" name="Picture 1369">
          <a:extLst>
            <a:ext uri="{FF2B5EF4-FFF2-40B4-BE49-F238E27FC236}">
              <a16:creationId xmlns:a16="http://schemas.microsoft.com/office/drawing/2014/main" id="{00000000-0008-0000-0B00-0000C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1" name="Picture 1370">
          <a:extLst>
            <a:ext uri="{FF2B5EF4-FFF2-40B4-BE49-F238E27FC236}">
              <a16:creationId xmlns:a16="http://schemas.microsoft.com/office/drawing/2014/main" id="{00000000-0008-0000-0B00-0000C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2" name="Picture 1371">
          <a:extLst>
            <a:ext uri="{FF2B5EF4-FFF2-40B4-BE49-F238E27FC236}">
              <a16:creationId xmlns:a16="http://schemas.microsoft.com/office/drawing/2014/main" id="{00000000-0008-0000-0B00-0000C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3" name="Picture 1372">
          <a:extLst>
            <a:ext uri="{FF2B5EF4-FFF2-40B4-BE49-F238E27FC236}">
              <a16:creationId xmlns:a16="http://schemas.microsoft.com/office/drawing/2014/main" id="{00000000-0008-0000-0B00-0000C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4" name="Picture 1373">
          <a:extLst>
            <a:ext uri="{FF2B5EF4-FFF2-40B4-BE49-F238E27FC236}">
              <a16:creationId xmlns:a16="http://schemas.microsoft.com/office/drawing/2014/main" id="{00000000-0008-0000-0B00-0000C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5" name="Picture 1374">
          <a:extLst>
            <a:ext uri="{FF2B5EF4-FFF2-40B4-BE49-F238E27FC236}">
              <a16:creationId xmlns:a16="http://schemas.microsoft.com/office/drawing/2014/main" id="{00000000-0008-0000-0B00-0000C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6" name="Picture 1375">
          <a:extLst>
            <a:ext uri="{FF2B5EF4-FFF2-40B4-BE49-F238E27FC236}">
              <a16:creationId xmlns:a16="http://schemas.microsoft.com/office/drawing/2014/main" id="{00000000-0008-0000-0B00-0000C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7" name="Picture 1376">
          <a:extLst>
            <a:ext uri="{FF2B5EF4-FFF2-40B4-BE49-F238E27FC236}">
              <a16:creationId xmlns:a16="http://schemas.microsoft.com/office/drawing/2014/main" id="{00000000-0008-0000-0B00-0000C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8" name="Picture 1377">
          <a:extLst>
            <a:ext uri="{FF2B5EF4-FFF2-40B4-BE49-F238E27FC236}">
              <a16:creationId xmlns:a16="http://schemas.microsoft.com/office/drawing/2014/main" id="{00000000-0008-0000-0B00-0000C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9" name="Picture 1378">
          <a:extLst>
            <a:ext uri="{FF2B5EF4-FFF2-40B4-BE49-F238E27FC236}">
              <a16:creationId xmlns:a16="http://schemas.microsoft.com/office/drawing/2014/main" id="{00000000-0008-0000-0B00-0000C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10" name="Picture 1379">
          <a:extLst>
            <a:ext uri="{FF2B5EF4-FFF2-40B4-BE49-F238E27FC236}">
              <a16:creationId xmlns:a16="http://schemas.microsoft.com/office/drawing/2014/main" id="{00000000-0008-0000-0B00-0000C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11" name="Picture 15">
          <a:extLst>
            <a:ext uri="{FF2B5EF4-FFF2-40B4-BE49-F238E27FC236}">
              <a16:creationId xmlns:a16="http://schemas.microsoft.com/office/drawing/2014/main" id="{00000000-0008-0000-0B00-0000C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12" name="Picture 16">
          <a:extLst>
            <a:ext uri="{FF2B5EF4-FFF2-40B4-BE49-F238E27FC236}">
              <a16:creationId xmlns:a16="http://schemas.microsoft.com/office/drawing/2014/main" id="{00000000-0008-0000-0B00-0000D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13" name="Picture 17">
          <a:extLst>
            <a:ext uri="{FF2B5EF4-FFF2-40B4-BE49-F238E27FC236}">
              <a16:creationId xmlns:a16="http://schemas.microsoft.com/office/drawing/2014/main" id="{00000000-0008-0000-0B00-0000D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14" name="Picture 18">
          <a:extLst>
            <a:ext uri="{FF2B5EF4-FFF2-40B4-BE49-F238E27FC236}">
              <a16:creationId xmlns:a16="http://schemas.microsoft.com/office/drawing/2014/main" id="{00000000-0008-0000-0B00-0000D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15" name="Picture 19">
          <a:extLst>
            <a:ext uri="{FF2B5EF4-FFF2-40B4-BE49-F238E27FC236}">
              <a16:creationId xmlns:a16="http://schemas.microsoft.com/office/drawing/2014/main" id="{00000000-0008-0000-0B00-0000D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16" name="Picture 20">
          <a:extLst>
            <a:ext uri="{FF2B5EF4-FFF2-40B4-BE49-F238E27FC236}">
              <a16:creationId xmlns:a16="http://schemas.microsoft.com/office/drawing/2014/main" id="{00000000-0008-0000-0B00-0000D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17" name="Picture 21">
          <a:extLst>
            <a:ext uri="{FF2B5EF4-FFF2-40B4-BE49-F238E27FC236}">
              <a16:creationId xmlns:a16="http://schemas.microsoft.com/office/drawing/2014/main" id="{00000000-0008-0000-0B00-0000D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18" name="Picture 22">
          <a:extLst>
            <a:ext uri="{FF2B5EF4-FFF2-40B4-BE49-F238E27FC236}">
              <a16:creationId xmlns:a16="http://schemas.microsoft.com/office/drawing/2014/main" id="{00000000-0008-0000-0B00-0000D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19" name="Picture 23">
          <a:extLst>
            <a:ext uri="{FF2B5EF4-FFF2-40B4-BE49-F238E27FC236}">
              <a16:creationId xmlns:a16="http://schemas.microsoft.com/office/drawing/2014/main" id="{00000000-0008-0000-0B00-0000D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0" name="Picture 24">
          <a:extLst>
            <a:ext uri="{FF2B5EF4-FFF2-40B4-BE49-F238E27FC236}">
              <a16:creationId xmlns:a16="http://schemas.microsoft.com/office/drawing/2014/main" id="{00000000-0008-0000-0B00-0000D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1" name="Picture 25">
          <a:extLst>
            <a:ext uri="{FF2B5EF4-FFF2-40B4-BE49-F238E27FC236}">
              <a16:creationId xmlns:a16="http://schemas.microsoft.com/office/drawing/2014/main" id="{00000000-0008-0000-0B00-0000D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2" name="Picture 26">
          <a:extLst>
            <a:ext uri="{FF2B5EF4-FFF2-40B4-BE49-F238E27FC236}">
              <a16:creationId xmlns:a16="http://schemas.microsoft.com/office/drawing/2014/main" id="{00000000-0008-0000-0B00-0000D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3" name="Picture 27">
          <a:extLst>
            <a:ext uri="{FF2B5EF4-FFF2-40B4-BE49-F238E27FC236}">
              <a16:creationId xmlns:a16="http://schemas.microsoft.com/office/drawing/2014/main" id="{00000000-0008-0000-0B00-0000D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4" name="Picture 28">
          <a:extLst>
            <a:ext uri="{FF2B5EF4-FFF2-40B4-BE49-F238E27FC236}">
              <a16:creationId xmlns:a16="http://schemas.microsoft.com/office/drawing/2014/main" id="{00000000-0008-0000-0B00-0000D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5" name="Picture 29">
          <a:extLst>
            <a:ext uri="{FF2B5EF4-FFF2-40B4-BE49-F238E27FC236}">
              <a16:creationId xmlns:a16="http://schemas.microsoft.com/office/drawing/2014/main" id="{00000000-0008-0000-0B00-0000D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6" name="Picture 30">
          <a:extLst>
            <a:ext uri="{FF2B5EF4-FFF2-40B4-BE49-F238E27FC236}">
              <a16:creationId xmlns:a16="http://schemas.microsoft.com/office/drawing/2014/main" id="{00000000-0008-0000-0B00-0000D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7" name="Picture 31">
          <a:extLst>
            <a:ext uri="{FF2B5EF4-FFF2-40B4-BE49-F238E27FC236}">
              <a16:creationId xmlns:a16="http://schemas.microsoft.com/office/drawing/2014/main" id="{00000000-0008-0000-0B00-0000D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8" name="Picture 32">
          <a:extLst>
            <a:ext uri="{FF2B5EF4-FFF2-40B4-BE49-F238E27FC236}">
              <a16:creationId xmlns:a16="http://schemas.microsoft.com/office/drawing/2014/main" id="{00000000-0008-0000-0B00-0000E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9" name="Picture 33">
          <a:extLst>
            <a:ext uri="{FF2B5EF4-FFF2-40B4-BE49-F238E27FC236}">
              <a16:creationId xmlns:a16="http://schemas.microsoft.com/office/drawing/2014/main" id="{00000000-0008-0000-0B00-0000E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0" name="Picture 34">
          <a:extLst>
            <a:ext uri="{FF2B5EF4-FFF2-40B4-BE49-F238E27FC236}">
              <a16:creationId xmlns:a16="http://schemas.microsoft.com/office/drawing/2014/main" id="{00000000-0008-0000-0B00-0000E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1" name="Picture 35">
          <a:extLst>
            <a:ext uri="{FF2B5EF4-FFF2-40B4-BE49-F238E27FC236}">
              <a16:creationId xmlns:a16="http://schemas.microsoft.com/office/drawing/2014/main" id="{00000000-0008-0000-0B00-0000E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2" name="Picture 36">
          <a:extLst>
            <a:ext uri="{FF2B5EF4-FFF2-40B4-BE49-F238E27FC236}">
              <a16:creationId xmlns:a16="http://schemas.microsoft.com/office/drawing/2014/main" id="{00000000-0008-0000-0B00-0000E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3" name="Picture 37">
          <a:extLst>
            <a:ext uri="{FF2B5EF4-FFF2-40B4-BE49-F238E27FC236}">
              <a16:creationId xmlns:a16="http://schemas.microsoft.com/office/drawing/2014/main" id="{00000000-0008-0000-0B00-0000E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4" name="Picture 38">
          <a:extLst>
            <a:ext uri="{FF2B5EF4-FFF2-40B4-BE49-F238E27FC236}">
              <a16:creationId xmlns:a16="http://schemas.microsoft.com/office/drawing/2014/main" id="{00000000-0008-0000-0B00-0000E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5" name="Picture 39">
          <a:extLst>
            <a:ext uri="{FF2B5EF4-FFF2-40B4-BE49-F238E27FC236}">
              <a16:creationId xmlns:a16="http://schemas.microsoft.com/office/drawing/2014/main" id="{00000000-0008-0000-0B00-0000E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6" name="Picture 40">
          <a:extLst>
            <a:ext uri="{FF2B5EF4-FFF2-40B4-BE49-F238E27FC236}">
              <a16:creationId xmlns:a16="http://schemas.microsoft.com/office/drawing/2014/main" id="{00000000-0008-0000-0B00-0000E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7" name="Picture 41">
          <a:extLst>
            <a:ext uri="{FF2B5EF4-FFF2-40B4-BE49-F238E27FC236}">
              <a16:creationId xmlns:a16="http://schemas.microsoft.com/office/drawing/2014/main" id="{00000000-0008-0000-0B00-0000E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8" name="Picture 42">
          <a:extLst>
            <a:ext uri="{FF2B5EF4-FFF2-40B4-BE49-F238E27FC236}">
              <a16:creationId xmlns:a16="http://schemas.microsoft.com/office/drawing/2014/main" id="{00000000-0008-0000-0B00-0000E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9" name="Picture 43">
          <a:extLst>
            <a:ext uri="{FF2B5EF4-FFF2-40B4-BE49-F238E27FC236}">
              <a16:creationId xmlns:a16="http://schemas.microsoft.com/office/drawing/2014/main" id="{00000000-0008-0000-0B00-0000E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0" name="Picture 44">
          <a:extLst>
            <a:ext uri="{FF2B5EF4-FFF2-40B4-BE49-F238E27FC236}">
              <a16:creationId xmlns:a16="http://schemas.microsoft.com/office/drawing/2014/main" id="{00000000-0008-0000-0B00-0000E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1" name="Picture 45">
          <a:extLst>
            <a:ext uri="{FF2B5EF4-FFF2-40B4-BE49-F238E27FC236}">
              <a16:creationId xmlns:a16="http://schemas.microsoft.com/office/drawing/2014/main" id="{00000000-0008-0000-0B00-0000E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2" name="Picture 46">
          <a:extLst>
            <a:ext uri="{FF2B5EF4-FFF2-40B4-BE49-F238E27FC236}">
              <a16:creationId xmlns:a16="http://schemas.microsoft.com/office/drawing/2014/main" id="{00000000-0008-0000-0B00-0000E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3" name="Picture 47">
          <a:extLst>
            <a:ext uri="{FF2B5EF4-FFF2-40B4-BE49-F238E27FC236}">
              <a16:creationId xmlns:a16="http://schemas.microsoft.com/office/drawing/2014/main" id="{00000000-0008-0000-0B00-0000E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4" name="Picture 48">
          <a:extLst>
            <a:ext uri="{FF2B5EF4-FFF2-40B4-BE49-F238E27FC236}">
              <a16:creationId xmlns:a16="http://schemas.microsoft.com/office/drawing/2014/main" id="{00000000-0008-0000-0B00-0000F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5" name="Picture 49">
          <a:extLst>
            <a:ext uri="{FF2B5EF4-FFF2-40B4-BE49-F238E27FC236}">
              <a16:creationId xmlns:a16="http://schemas.microsoft.com/office/drawing/2014/main" id="{00000000-0008-0000-0B00-0000F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6" name="Picture 50">
          <a:extLst>
            <a:ext uri="{FF2B5EF4-FFF2-40B4-BE49-F238E27FC236}">
              <a16:creationId xmlns:a16="http://schemas.microsoft.com/office/drawing/2014/main" id="{00000000-0008-0000-0B00-0000F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7" name="Picture 51">
          <a:extLst>
            <a:ext uri="{FF2B5EF4-FFF2-40B4-BE49-F238E27FC236}">
              <a16:creationId xmlns:a16="http://schemas.microsoft.com/office/drawing/2014/main" id="{00000000-0008-0000-0B00-0000F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8" name="Picture 52">
          <a:extLst>
            <a:ext uri="{FF2B5EF4-FFF2-40B4-BE49-F238E27FC236}">
              <a16:creationId xmlns:a16="http://schemas.microsoft.com/office/drawing/2014/main" id="{00000000-0008-0000-0B00-0000F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9" name="Picture 53">
          <a:extLst>
            <a:ext uri="{FF2B5EF4-FFF2-40B4-BE49-F238E27FC236}">
              <a16:creationId xmlns:a16="http://schemas.microsoft.com/office/drawing/2014/main" id="{00000000-0008-0000-0B00-0000F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0" name="Picture 54">
          <a:extLst>
            <a:ext uri="{FF2B5EF4-FFF2-40B4-BE49-F238E27FC236}">
              <a16:creationId xmlns:a16="http://schemas.microsoft.com/office/drawing/2014/main" id="{00000000-0008-0000-0B00-0000F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1" name="Picture 55">
          <a:extLst>
            <a:ext uri="{FF2B5EF4-FFF2-40B4-BE49-F238E27FC236}">
              <a16:creationId xmlns:a16="http://schemas.microsoft.com/office/drawing/2014/main" id="{00000000-0008-0000-0B00-0000F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2" name="Picture 56">
          <a:extLst>
            <a:ext uri="{FF2B5EF4-FFF2-40B4-BE49-F238E27FC236}">
              <a16:creationId xmlns:a16="http://schemas.microsoft.com/office/drawing/2014/main" id="{00000000-0008-0000-0B00-0000F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3" name="Picture 57">
          <a:extLst>
            <a:ext uri="{FF2B5EF4-FFF2-40B4-BE49-F238E27FC236}">
              <a16:creationId xmlns:a16="http://schemas.microsoft.com/office/drawing/2014/main" id="{00000000-0008-0000-0B00-0000F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4" name="Picture 58">
          <a:extLst>
            <a:ext uri="{FF2B5EF4-FFF2-40B4-BE49-F238E27FC236}">
              <a16:creationId xmlns:a16="http://schemas.microsoft.com/office/drawing/2014/main" id="{00000000-0008-0000-0B00-0000F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5" name="Picture 59">
          <a:extLst>
            <a:ext uri="{FF2B5EF4-FFF2-40B4-BE49-F238E27FC236}">
              <a16:creationId xmlns:a16="http://schemas.microsoft.com/office/drawing/2014/main" id="{00000000-0008-0000-0B00-0000F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6" name="Picture 60">
          <a:extLst>
            <a:ext uri="{FF2B5EF4-FFF2-40B4-BE49-F238E27FC236}">
              <a16:creationId xmlns:a16="http://schemas.microsoft.com/office/drawing/2014/main" id="{00000000-0008-0000-0B00-0000F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7" name="Picture 61">
          <a:extLst>
            <a:ext uri="{FF2B5EF4-FFF2-40B4-BE49-F238E27FC236}">
              <a16:creationId xmlns:a16="http://schemas.microsoft.com/office/drawing/2014/main" id="{00000000-0008-0000-0B00-0000F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8" name="Picture 62">
          <a:extLst>
            <a:ext uri="{FF2B5EF4-FFF2-40B4-BE49-F238E27FC236}">
              <a16:creationId xmlns:a16="http://schemas.microsoft.com/office/drawing/2014/main" id="{00000000-0008-0000-0B00-0000F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9" name="Picture 63">
          <a:extLst>
            <a:ext uri="{FF2B5EF4-FFF2-40B4-BE49-F238E27FC236}">
              <a16:creationId xmlns:a16="http://schemas.microsoft.com/office/drawing/2014/main" id="{00000000-0008-0000-0B00-0000F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0" name="Picture 64">
          <a:extLst>
            <a:ext uri="{FF2B5EF4-FFF2-40B4-BE49-F238E27FC236}">
              <a16:creationId xmlns:a16="http://schemas.microsoft.com/office/drawing/2014/main" id="{00000000-0008-0000-0B00-00000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1" name="Picture 65">
          <a:extLst>
            <a:ext uri="{FF2B5EF4-FFF2-40B4-BE49-F238E27FC236}">
              <a16:creationId xmlns:a16="http://schemas.microsoft.com/office/drawing/2014/main" id="{00000000-0008-0000-0B00-00000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2" name="Picture 66">
          <a:extLst>
            <a:ext uri="{FF2B5EF4-FFF2-40B4-BE49-F238E27FC236}">
              <a16:creationId xmlns:a16="http://schemas.microsoft.com/office/drawing/2014/main" id="{00000000-0008-0000-0B00-00000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3" name="Picture 67">
          <a:extLst>
            <a:ext uri="{FF2B5EF4-FFF2-40B4-BE49-F238E27FC236}">
              <a16:creationId xmlns:a16="http://schemas.microsoft.com/office/drawing/2014/main" id="{00000000-0008-0000-0B00-00000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4" name="Picture 68">
          <a:extLst>
            <a:ext uri="{FF2B5EF4-FFF2-40B4-BE49-F238E27FC236}">
              <a16:creationId xmlns:a16="http://schemas.microsoft.com/office/drawing/2014/main" id="{00000000-0008-0000-0B00-00000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5" name="Picture 69">
          <a:extLst>
            <a:ext uri="{FF2B5EF4-FFF2-40B4-BE49-F238E27FC236}">
              <a16:creationId xmlns:a16="http://schemas.microsoft.com/office/drawing/2014/main" id="{00000000-0008-0000-0B00-00000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6" name="Picture 70">
          <a:extLst>
            <a:ext uri="{FF2B5EF4-FFF2-40B4-BE49-F238E27FC236}">
              <a16:creationId xmlns:a16="http://schemas.microsoft.com/office/drawing/2014/main" id="{00000000-0008-0000-0B00-00000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7" name="Picture 71">
          <a:extLst>
            <a:ext uri="{FF2B5EF4-FFF2-40B4-BE49-F238E27FC236}">
              <a16:creationId xmlns:a16="http://schemas.microsoft.com/office/drawing/2014/main" id="{00000000-0008-0000-0B00-00000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8" name="Picture 72">
          <a:extLst>
            <a:ext uri="{FF2B5EF4-FFF2-40B4-BE49-F238E27FC236}">
              <a16:creationId xmlns:a16="http://schemas.microsoft.com/office/drawing/2014/main" id="{00000000-0008-0000-0B00-00000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9" name="Picture 73">
          <a:extLst>
            <a:ext uri="{FF2B5EF4-FFF2-40B4-BE49-F238E27FC236}">
              <a16:creationId xmlns:a16="http://schemas.microsoft.com/office/drawing/2014/main" id="{00000000-0008-0000-0B00-00000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0" name="Picture 74">
          <a:extLst>
            <a:ext uri="{FF2B5EF4-FFF2-40B4-BE49-F238E27FC236}">
              <a16:creationId xmlns:a16="http://schemas.microsoft.com/office/drawing/2014/main" id="{00000000-0008-0000-0B00-00000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1" name="Picture 75">
          <a:extLst>
            <a:ext uri="{FF2B5EF4-FFF2-40B4-BE49-F238E27FC236}">
              <a16:creationId xmlns:a16="http://schemas.microsoft.com/office/drawing/2014/main" id="{00000000-0008-0000-0B00-00000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2" name="Picture 76">
          <a:extLst>
            <a:ext uri="{FF2B5EF4-FFF2-40B4-BE49-F238E27FC236}">
              <a16:creationId xmlns:a16="http://schemas.microsoft.com/office/drawing/2014/main" id="{00000000-0008-0000-0B00-00000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3" name="Picture 77">
          <a:extLst>
            <a:ext uri="{FF2B5EF4-FFF2-40B4-BE49-F238E27FC236}">
              <a16:creationId xmlns:a16="http://schemas.microsoft.com/office/drawing/2014/main" id="{00000000-0008-0000-0B00-00000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4" name="Picture 78">
          <a:extLst>
            <a:ext uri="{FF2B5EF4-FFF2-40B4-BE49-F238E27FC236}">
              <a16:creationId xmlns:a16="http://schemas.microsoft.com/office/drawing/2014/main" id="{00000000-0008-0000-0B00-00000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5" name="Picture 79">
          <a:extLst>
            <a:ext uri="{FF2B5EF4-FFF2-40B4-BE49-F238E27FC236}">
              <a16:creationId xmlns:a16="http://schemas.microsoft.com/office/drawing/2014/main" id="{00000000-0008-0000-0B00-00000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6" name="Picture 80">
          <a:extLst>
            <a:ext uri="{FF2B5EF4-FFF2-40B4-BE49-F238E27FC236}">
              <a16:creationId xmlns:a16="http://schemas.microsoft.com/office/drawing/2014/main" id="{00000000-0008-0000-0B00-00001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7" name="Picture 81">
          <a:extLst>
            <a:ext uri="{FF2B5EF4-FFF2-40B4-BE49-F238E27FC236}">
              <a16:creationId xmlns:a16="http://schemas.microsoft.com/office/drawing/2014/main" id="{00000000-0008-0000-0B00-00001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8" name="Picture 82">
          <a:extLst>
            <a:ext uri="{FF2B5EF4-FFF2-40B4-BE49-F238E27FC236}">
              <a16:creationId xmlns:a16="http://schemas.microsoft.com/office/drawing/2014/main" id="{00000000-0008-0000-0B00-00001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9" name="Picture 83">
          <a:extLst>
            <a:ext uri="{FF2B5EF4-FFF2-40B4-BE49-F238E27FC236}">
              <a16:creationId xmlns:a16="http://schemas.microsoft.com/office/drawing/2014/main" id="{00000000-0008-0000-0B00-00001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80" name="Picture 84">
          <a:extLst>
            <a:ext uri="{FF2B5EF4-FFF2-40B4-BE49-F238E27FC236}">
              <a16:creationId xmlns:a16="http://schemas.microsoft.com/office/drawing/2014/main" id="{00000000-0008-0000-0B00-00001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81" name="Picture 85">
          <a:extLst>
            <a:ext uri="{FF2B5EF4-FFF2-40B4-BE49-F238E27FC236}">
              <a16:creationId xmlns:a16="http://schemas.microsoft.com/office/drawing/2014/main" id="{00000000-0008-0000-0B00-00001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82" name="Picture 86">
          <a:extLst>
            <a:ext uri="{FF2B5EF4-FFF2-40B4-BE49-F238E27FC236}">
              <a16:creationId xmlns:a16="http://schemas.microsoft.com/office/drawing/2014/main" id="{00000000-0008-0000-0B00-00001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83" name="Picture 87">
          <a:extLst>
            <a:ext uri="{FF2B5EF4-FFF2-40B4-BE49-F238E27FC236}">
              <a16:creationId xmlns:a16="http://schemas.microsoft.com/office/drawing/2014/main" id="{00000000-0008-0000-0B00-00001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84" name="Picture 88">
          <a:extLst>
            <a:ext uri="{FF2B5EF4-FFF2-40B4-BE49-F238E27FC236}">
              <a16:creationId xmlns:a16="http://schemas.microsoft.com/office/drawing/2014/main" id="{00000000-0008-0000-0B00-00001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85" name="Picture 89">
          <a:extLst>
            <a:ext uri="{FF2B5EF4-FFF2-40B4-BE49-F238E27FC236}">
              <a16:creationId xmlns:a16="http://schemas.microsoft.com/office/drawing/2014/main" id="{00000000-0008-0000-0B00-00001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86" name="Picture 90">
          <a:extLst>
            <a:ext uri="{FF2B5EF4-FFF2-40B4-BE49-F238E27FC236}">
              <a16:creationId xmlns:a16="http://schemas.microsoft.com/office/drawing/2014/main" id="{00000000-0008-0000-0B00-00001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87" name="Picture 91">
          <a:extLst>
            <a:ext uri="{FF2B5EF4-FFF2-40B4-BE49-F238E27FC236}">
              <a16:creationId xmlns:a16="http://schemas.microsoft.com/office/drawing/2014/main" id="{00000000-0008-0000-0B00-00001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88" name="Picture 92">
          <a:extLst>
            <a:ext uri="{FF2B5EF4-FFF2-40B4-BE49-F238E27FC236}">
              <a16:creationId xmlns:a16="http://schemas.microsoft.com/office/drawing/2014/main" id="{00000000-0008-0000-0B00-00001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89" name="Picture 93">
          <a:extLst>
            <a:ext uri="{FF2B5EF4-FFF2-40B4-BE49-F238E27FC236}">
              <a16:creationId xmlns:a16="http://schemas.microsoft.com/office/drawing/2014/main" id="{00000000-0008-0000-0B00-00001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0" name="Picture 94">
          <a:extLst>
            <a:ext uri="{FF2B5EF4-FFF2-40B4-BE49-F238E27FC236}">
              <a16:creationId xmlns:a16="http://schemas.microsoft.com/office/drawing/2014/main" id="{00000000-0008-0000-0B00-00001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1" name="Picture 95">
          <a:extLst>
            <a:ext uri="{FF2B5EF4-FFF2-40B4-BE49-F238E27FC236}">
              <a16:creationId xmlns:a16="http://schemas.microsoft.com/office/drawing/2014/main" id="{00000000-0008-0000-0B00-00001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2" name="Picture 96">
          <a:extLst>
            <a:ext uri="{FF2B5EF4-FFF2-40B4-BE49-F238E27FC236}">
              <a16:creationId xmlns:a16="http://schemas.microsoft.com/office/drawing/2014/main" id="{00000000-0008-0000-0B00-00002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3" name="Picture 97">
          <a:extLst>
            <a:ext uri="{FF2B5EF4-FFF2-40B4-BE49-F238E27FC236}">
              <a16:creationId xmlns:a16="http://schemas.microsoft.com/office/drawing/2014/main" id="{00000000-0008-0000-0B00-00002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4" name="Picture 98">
          <a:extLst>
            <a:ext uri="{FF2B5EF4-FFF2-40B4-BE49-F238E27FC236}">
              <a16:creationId xmlns:a16="http://schemas.microsoft.com/office/drawing/2014/main" id="{00000000-0008-0000-0B00-00002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5" name="Picture 99">
          <a:extLst>
            <a:ext uri="{FF2B5EF4-FFF2-40B4-BE49-F238E27FC236}">
              <a16:creationId xmlns:a16="http://schemas.microsoft.com/office/drawing/2014/main" id="{00000000-0008-0000-0B00-00002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6" name="Picture 100">
          <a:extLst>
            <a:ext uri="{FF2B5EF4-FFF2-40B4-BE49-F238E27FC236}">
              <a16:creationId xmlns:a16="http://schemas.microsoft.com/office/drawing/2014/main" id="{00000000-0008-0000-0B00-00002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7" name="Picture 101">
          <a:extLst>
            <a:ext uri="{FF2B5EF4-FFF2-40B4-BE49-F238E27FC236}">
              <a16:creationId xmlns:a16="http://schemas.microsoft.com/office/drawing/2014/main" id="{00000000-0008-0000-0B00-00002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8" name="Picture 102">
          <a:extLst>
            <a:ext uri="{FF2B5EF4-FFF2-40B4-BE49-F238E27FC236}">
              <a16:creationId xmlns:a16="http://schemas.microsoft.com/office/drawing/2014/main" id="{00000000-0008-0000-0B00-00002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9" name="Picture 103">
          <a:extLst>
            <a:ext uri="{FF2B5EF4-FFF2-40B4-BE49-F238E27FC236}">
              <a16:creationId xmlns:a16="http://schemas.microsoft.com/office/drawing/2014/main" id="{00000000-0008-0000-0B00-00002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0" name="Picture 104">
          <a:extLst>
            <a:ext uri="{FF2B5EF4-FFF2-40B4-BE49-F238E27FC236}">
              <a16:creationId xmlns:a16="http://schemas.microsoft.com/office/drawing/2014/main" id="{00000000-0008-0000-0B00-00002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1" name="Picture 105">
          <a:extLst>
            <a:ext uri="{FF2B5EF4-FFF2-40B4-BE49-F238E27FC236}">
              <a16:creationId xmlns:a16="http://schemas.microsoft.com/office/drawing/2014/main" id="{00000000-0008-0000-0B00-00002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2" name="Picture 106">
          <a:extLst>
            <a:ext uri="{FF2B5EF4-FFF2-40B4-BE49-F238E27FC236}">
              <a16:creationId xmlns:a16="http://schemas.microsoft.com/office/drawing/2014/main" id="{00000000-0008-0000-0B00-00002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3" name="Picture 107">
          <a:extLst>
            <a:ext uri="{FF2B5EF4-FFF2-40B4-BE49-F238E27FC236}">
              <a16:creationId xmlns:a16="http://schemas.microsoft.com/office/drawing/2014/main" id="{00000000-0008-0000-0B00-00002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4" name="Picture 108">
          <a:extLst>
            <a:ext uri="{FF2B5EF4-FFF2-40B4-BE49-F238E27FC236}">
              <a16:creationId xmlns:a16="http://schemas.microsoft.com/office/drawing/2014/main" id="{00000000-0008-0000-0B00-00002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5" name="Picture 109">
          <a:extLst>
            <a:ext uri="{FF2B5EF4-FFF2-40B4-BE49-F238E27FC236}">
              <a16:creationId xmlns:a16="http://schemas.microsoft.com/office/drawing/2014/main" id="{00000000-0008-0000-0B00-00002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6" name="Picture 110">
          <a:extLst>
            <a:ext uri="{FF2B5EF4-FFF2-40B4-BE49-F238E27FC236}">
              <a16:creationId xmlns:a16="http://schemas.microsoft.com/office/drawing/2014/main" id="{00000000-0008-0000-0B00-00002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7" name="Picture 111">
          <a:extLst>
            <a:ext uri="{FF2B5EF4-FFF2-40B4-BE49-F238E27FC236}">
              <a16:creationId xmlns:a16="http://schemas.microsoft.com/office/drawing/2014/main" id="{00000000-0008-0000-0B00-00002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8" name="Picture 112">
          <a:extLst>
            <a:ext uri="{FF2B5EF4-FFF2-40B4-BE49-F238E27FC236}">
              <a16:creationId xmlns:a16="http://schemas.microsoft.com/office/drawing/2014/main" id="{00000000-0008-0000-0B00-00003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9" name="Picture 113">
          <a:extLst>
            <a:ext uri="{FF2B5EF4-FFF2-40B4-BE49-F238E27FC236}">
              <a16:creationId xmlns:a16="http://schemas.microsoft.com/office/drawing/2014/main" id="{00000000-0008-0000-0B00-00003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0" name="Picture 114">
          <a:extLst>
            <a:ext uri="{FF2B5EF4-FFF2-40B4-BE49-F238E27FC236}">
              <a16:creationId xmlns:a16="http://schemas.microsoft.com/office/drawing/2014/main" id="{00000000-0008-0000-0B00-00003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1" name="Picture 115">
          <a:extLst>
            <a:ext uri="{FF2B5EF4-FFF2-40B4-BE49-F238E27FC236}">
              <a16:creationId xmlns:a16="http://schemas.microsoft.com/office/drawing/2014/main" id="{00000000-0008-0000-0B00-00003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2" name="Picture 116">
          <a:extLst>
            <a:ext uri="{FF2B5EF4-FFF2-40B4-BE49-F238E27FC236}">
              <a16:creationId xmlns:a16="http://schemas.microsoft.com/office/drawing/2014/main" id="{00000000-0008-0000-0B00-00003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3" name="Picture 117">
          <a:extLst>
            <a:ext uri="{FF2B5EF4-FFF2-40B4-BE49-F238E27FC236}">
              <a16:creationId xmlns:a16="http://schemas.microsoft.com/office/drawing/2014/main" id="{00000000-0008-0000-0B00-00003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4" name="Picture 118">
          <a:extLst>
            <a:ext uri="{FF2B5EF4-FFF2-40B4-BE49-F238E27FC236}">
              <a16:creationId xmlns:a16="http://schemas.microsoft.com/office/drawing/2014/main" id="{00000000-0008-0000-0B00-00003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5" name="Picture 119">
          <a:extLst>
            <a:ext uri="{FF2B5EF4-FFF2-40B4-BE49-F238E27FC236}">
              <a16:creationId xmlns:a16="http://schemas.microsoft.com/office/drawing/2014/main" id="{00000000-0008-0000-0B00-00003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6" name="Picture 120">
          <a:extLst>
            <a:ext uri="{FF2B5EF4-FFF2-40B4-BE49-F238E27FC236}">
              <a16:creationId xmlns:a16="http://schemas.microsoft.com/office/drawing/2014/main" id="{00000000-0008-0000-0B00-00003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7" name="Picture 121">
          <a:extLst>
            <a:ext uri="{FF2B5EF4-FFF2-40B4-BE49-F238E27FC236}">
              <a16:creationId xmlns:a16="http://schemas.microsoft.com/office/drawing/2014/main" id="{00000000-0008-0000-0B00-00003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8" name="Picture 122">
          <a:extLst>
            <a:ext uri="{FF2B5EF4-FFF2-40B4-BE49-F238E27FC236}">
              <a16:creationId xmlns:a16="http://schemas.microsoft.com/office/drawing/2014/main" id="{00000000-0008-0000-0B00-00003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9" name="Picture 123">
          <a:extLst>
            <a:ext uri="{FF2B5EF4-FFF2-40B4-BE49-F238E27FC236}">
              <a16:creationId xmlns:a16="http://schemas.microsoft.com/office/drawing/2014/main" id="{00000000-0008-0000-0B00-00003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0" name="Picture 124">
          <a:extLst>
            <a:ext uri="{FF2B5EF4-FFF2-40B4-BE49-F238E27FC236}">
              <a16:creationId xmlns:a16="http://schemas.microsoft.com/office/drawing/2014/main" id="{00000000-0008-0000-0B00-00003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1" name="Picture 125">
          <a:extLst>
            <a:ext uri="{FF2B5EF4-FFF2-40B4-BE49-F238E27FC236}">
              <a16:creationId xmlns:a16="http://schemas.microsoft.com/office/drawing/2014/main" id="{00000000-0008-0000-0B00-00003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2" name="Picture 126">
          <a:extLst>
            <a:ext uri="{FF2B5EF4-FFF2-40B4-BE49-F238E27FC236}">
              <a16:creationId xmlns:a16="http://schemas.microsoft.com/office/drawing/2014/main" id="{00000000-0008-0000-0B00-00003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3" name="Picture 127">
          <a:extLst>
            <a:ext uri="{FF2B5EF4-FFF2-40B4-BE49-F238E27FC236}">
              <a16:creationId xmlns:a16="http://schemas.microsoft.com/office/drawing/2014/main" id="{00000000-0008-0000-0B00-00003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4" name="Picture 128">
          <a:extLst>
            <a:ext uri="{FF2B5EF4-FFF2-40B4-BE49-F238E27FC236}">
              <a16:creationId xmlns:a16="http://schemas.microsoft.com/office/drawing/2014/main" id="{00000000-0008-0000-0B00-00004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5" name="Picture 129">
          <a:extLst>
            <a:ext uri="{FF2B5EF4-FFF2-40B4-BE49-F238E27FC236}">
              <a16:creationId xmlns:a16="http://schemas.microsoft.com/office/drawing/2014/main" id="{00000000-0008-0000-0B00-00004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6" name="Picture 130">
          <a:extLst>
            <a:ext uri="{FF2B5EF4-FFF2-40B4-BE49-F238E27FC236}">
              <a16:creationId xmlns:a16="http://schemas.microsoft.com/office/drawing/2014/main" id="{00000000-0008-0000-0B00-00004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7" name="Picture 131">
          <a:extLst>
            <a:ext uri="{FF2B5EF4-FFF2-40B4-BE49-F238E27FC236}">
              <a16:creationId xmlns:a16="http://schemas.microsoft.com/office/drawing/2014/main" id="{00000000-0008-0000-0B00-00004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8" name="Picture 132">
          <a:extLst>
            <a:ext uri="{FF2B5EF4-FFF2-40B4-BE49-F238E27FC236}">
              <a16:creationId xmlns:a16="http://schemas.microsoft.com/office/drawing/2014/main" id="{00000000-0008-0000-0B00-00004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9" name="Picture 133">
          <a:extLst>
            <a:ext uri="{FF2B5EF4-FFF2-40B4-BE49-F238E27FC236}">
              <a16:creationId xmlns:a16="http://schemas.microsoft.com/office/drawing/2014/main" id="{00000000-0008-0000-0B00-00004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0" name="Picture 134">
          <a:extLst>
            <a:ext uri="{FF2B5EF4-FFF2-40B4-BE49-F238E27FC236}">
              <a16:creationId xmlns:a16="http://schemas.microsoft.com/office/drawing/2014/main" id="{00000000-0008-0000-0B00-00004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1" name="Picture 135">
          <a:extLst>
            <a:ext uri="{FF2B5EF4-FFF2-40B4-BE49-F238E27FC236}">
              <a16:creationId xmlns:a16="http://schemas.microsoft.com/office/drawing/2014/main" id="{00000000-0008-0000-0B00-00004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2" name="Picture 136">
          <a:extLst>
            <a:ext uri="{FF2B5EF4-FFF2-40B4-BE49-F238E27FC236}">
              <a16:creationId xmlns:a16="http://schemas.microsoft.com/office/drawing/2014/main" id="{00000000-0008-0000-0B00-00004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3" name="Picture 137">
          <a:extLst>
            <a:ext uri="{FF2B5EF4-FFF2-40B4-BE49-F238E27FC236}">
              <a16:creationId xmlns:a16="http://schemas.microsoft.com/office/drawing/2014/main" id="{00000000-0008-0000-0B00-00004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4" name="Picture 138">
          <a:extLst>
            <a:ext uri="{FF2B5EF4-FFF2-40B4-BE49-F238E27FC236}">
              <a16:creationId xmlns:a16="http://schemas.microsoft.com/office/drawing/2014/main" id="{00000000-0008-0000-0B00-00004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5" name="Picture 139">
          <a:extLst>
            <a:ext uri="{FF2B5EF4-FFF2-40B4-BE49-F238E27FC236}">
              <a16:creationId xmlns:a16="http://schemas.microsoft.com/office/drawing/2014/main" id="{00000000-0008-0000-0B00-00004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6" name="Picture 140">
          <a:extLst>
            <a:ext uri="{FF2B5EF4-FFF2-40B4-BE49-F238E27FC236}">
              <a16:creationId xmlns:a16="http://schemas.microsoft.com/office/drawing/2014/main" id="{00000000-0008-0000-0B00-00004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7" name="Picture 141">
          <a:extLst>
            <a:ext uri="{FF2B5EF4-FFF2-40B4-BE49-F238E27FC236}">
              <a16:creationId xmlns:a16="http://schemas.microsoft.com/office/drawing/2014/main" id="{00000000-0008-0000-0B00-00004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8" name="Picture 142">
          <a:extLst>
            <a:ext uri="{FF2B5EF4-FFF2-40B4-BE49-F238E27FC236}">
              <a16:creationId xmlns:a16="http://schemas.microsoft.com/office/drawing/2014/main" id="{00000000-0008-0000-0B00-00004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9" name="Picture 143">
          <a:extLst>
            <a:ext uri="{FF2B5EF4-FFF2-40B4-BE49-F238E27FC236}">
              <a16:creationId xmlns:a16="http://schemas.microsoft.com/office/drawing/2014/main" id="{00000000-0008-0000-0B00-00004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0" name="Picture 144">
          <a:extLst>
            <a:ext uri="{FF2B5EF4-FFF2-40B4-BE49-F238E27FC236}">
              <a16:creationId xmlns:a16="http://schemas.microsoft.com/office/drawing/2014/main" id="{00000000-0008-0000-0B00-00005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1" name="Picture 145">
          <a:extLst>
            <a:ext uri="{FF2B5EF4-FFF2-40B4-BE49-F238E27FC236}">
              <a16:creationId xmlns:a16="http://schemas.microsoft.com/office/drawing/2014/main" id="{00000000-0008-0000-0B00-00005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2" name="Picture 146">
          <a:extLst>
            <a:ext uri="{FF2B5EF4-FFF2-40B4-BE49-F238E27FC236}">
              <a16:creationId xmlns:a16="http://schemas.microsoft.com/office/drawing/2014/main" id="{00000000-0008-0000-0B00-00005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3" name="Picture 147">
          <a:extLst>
            <a:ext uri="{FF2B5EF4-FFF2-40B4-BE49-F238E27FC236}">
              <a16:creationId xmlns:a16="http://schemas.microsoft.com/office/drawing/2014/main" id="{00000000-0008-0000-0B00-00005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4" name="Picture 148">
          <a:extLst>
            <a:ext uri="{FF2B5EF4-FFF2-40B4-BE49-F238E27FC236}">
              <a16:creationId xmlns:a16="http://schemas.microsoft.com/office/drawing/2014/main" id="{00000000-0008-0000-0B00-00005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5" name="Picture 149">
          <a:extLst>
            <a:ext uri="{FF2B5EF4-FFF2-40B4-BE49-F238E27FC236}">
              <a16:creationId xmlns:a16="http://schemas.microsoft.com/office/drawing/2014/main" id="{00000000-0008-0000-0B00-00005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6" name="Picture 150">
          <a:extLst>
            <a:ext uri="{FF2B5EF4-FFF2-40B4-BE49-F238E27FC236}">
              <a16:creationId xmlns:a16="http://schemas.microsoft.com/office/drawing/2014/main" id="{00000000-0008-0000-0B00-00005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7" name="Picture 151">
          <a:extLst>
            <a:ext uri="{FF2B5EF4-FFF2-40B4-BE49-F238E27FC236}">
              <a16:creationId xmlns:a16="http://schemas.microsoft.com/office/drawing/2014/main" id="{00000000-0008-0000-0B00-00005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8" name="Picture 152">
          <a:extLst>
            <a:ext uri="{FF2B5EF4-FFF2-40B4-BE49-F238E27FC236}">
              <a16:creationId xmlns:a16="http://schemas.microsoft.com/office/drawing/2014/main" id="{00000000-0008-0000-0B00-00005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9" name="Picture 153">
          <a:extLst>
            <a:ext uri="{FF2B5EF4-FFF2-40B4-BE49-F238E27FC236}">
              <a16:creationId xmlns:a16="http://schemas.microsoft.com/office/drawing/2014/main" id="{00000000-0008-0000-0B00-00005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0" name="Picture 154">
          <a:extLst>
            <a:ext uri="{FF2B5EF4-FFF2-40B4-BE49-F238E27FC236}">
              <a16:creationId xmlns:a16="http://schemas.microsoft.com/office/drawing/2014/main" id="{00000000-0008-0000-0B00-00005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1" name="Picture 155">
          <a:extLst>
            <a:ext uri="{FF2B5EF4-FFF2-40B4-BE49-F238E27FC236}">
              <a16:creationId xmlns:a16="http://schemas.microsoft.com/office/drawing/2014/main" id="{00000000-0008-0000-0B00-00005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2" name="Picture 156">
          <a:extLst>
            <a:ext uri="{FF2B5EF4-FFF2-40B4-BE49-F238E27FC236}">
              <a16:creationId xmlns:a16="http://schemas.microsoft.com/office/drawing/2014/main" id="{00000000-0008-0000-0B00-00005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3" name="Picture 157">
          <a:extLst>
            <a:ext uri="{FF2B5EF4-FFF2-40B4-BE49-F238E27FC236}">
              <a16:creationId xmlns:a16="http://schemas.microsoft.com/office/drawing/2014/main" id="{00000000-0008-0000-0B00-00005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4" name="Picture 158">
          <a:extLst>
            <a:ext uri="{FF2B5EF4-FFF2-40B4-BE49-F238E27FC236}">
              <a16:creationId xmlns:a16="http://schemas.microsoft.com/office/drawing/2014/main" id="{00000000-0008-0000-0B00-00005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5" name="Picture 159">
          <a:extLst>
            <a:ext uri="{FF2B5EF4-FFF2-40B4-BE49-F238E27FC236}">
              <a16:creationId xmlns:a16="http://schemas.microsoft.com/office/drawing/2014/main" id="{00000000-0008-0000-0B00-00005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6" name="Picture 160">
          <a:extLst>
            <a:ext uri="{FF2B5EF4-FFF2-40B4-BE49-F238E27FC236}">
              <a16:creationId xmlns:a16="http://schemas.microsoft.com/office/drawing/2014/main" id="{00000000-0008-0000-0B00-00006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7" name="Picture 161">
          <a:extLst>
            <a:ext uri="{FF2B5EF4-FFF2-40B4-BE49-F238E27FC236}">
              <a16:creationId xmlns:a16="http://schemas.microsoft.com/office/drawing/2014/main" id="{00000000-0008-0000-0B00-00006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8" name="Picture 162">
          <a:extLst>
            <a:ext uri="{FF2B5EF4-FFF2-40B4-BE49-F238E27FC236}">
              <a16:creationId xmlns:a16="http://schemas.microsoft.com/office/drawing/2014/main" id="{00000000-0008-0000-0B00-00006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9" name="Picture 163">
          <a:extLst>
            <a:ext uri="{FF2B5EF4-FFF2-40B4-BE49-F238E27FC236}">
              <a16:creationId xmlns:a16="http://schemas.microsoft.com/office/drawing/2014/main" id="{00000000-0008-0000-0B00-00006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60" name="Picture 164">
          <a:extLst>
            <a:ext uri="{FF2B5EF4-FFF2-40B4-BE49-F238E27FC236}">
              <a16:creationId xmlns:a16="http://schemas.microsoft.com/office/drawing/2014/main" id="{00000000-0008-0000-0B00-00006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61" name="Picture 165">
          <a:extLst>
            <a:ext uri="{FF2B5EF4-FFF2-40B4-BE49-F238E27FC236}">
              <a16:creationId xmlns:a16="http://schemas.microsoft.com/office/drawing/2014/main" id="{00000000-0008-0000-0B00-00006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62" name="Picture 166">
          <a:extLst>
            <a:ext uri="{FF2B5EF4-FFF2-40B4-BE49-F238E27FC236}">
              <a16:creationId xmlns:a16="http://schemas.microsoft.com/office/drawing/2014/main" id="{00000000-0008-0000-0B00-00006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63" name="Picture 167">
          <a:extLst>
            <a:ext uri="{FF2B5EF4-FFF2-40B4-BE49-F238E27FC236}">
              <a16:creationId xmlns:a16="http://schemas.microsoft.com/office/drawing/2014/main" id="{00000000-0008-0000-0B00-00006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64" name="Picture 168">
          <a:extLst>
            <a:ext uri="{FF2B5EF4-FFF2-40B4-BE49-F238E27FC236}">
              <a16:creationId xmlns:a16="http://schemas.microsoft.com/office/drawing/2014/main" id="{00000000-0008-0000-0B00-00006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65" name="Picture 169">
          <a:extLst>
            <a:ext uri="{FF2B5EF4-FFF2-40B4-BE49-F238E27FC236}">
              <a16:creationId xmlns:a16="http://schemas.microsoft.com/office/drawing/2014/main" id="{00000000-0008-0000-0B00-00006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66" name="Picture 170">
          <a:extLst>
            <a:ext uri="{FF2B5EF4-FFF2-40B4-BE49-F238E27FC236}">
              <a16:creationId xmlns:a16="http://schemas.microsoft.com/office/drawing/2014/main" id="{00000000-0008-0000-0B00-00006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67" name="Picture 171">
          <a:extLst>
            <a:ext uri="{FF2B5EF4-FFF2-40B4-BE49-F238E27FC236}">
              <a16:creationId xmlns:a16="http://schemas.microsoft.com/office/drawing/2014/main" id="{00000000-0008-0000-0B00-00006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68" name="Picture 172">
          <a:extLst>
            <a:ext uri="{FF2B5EF4-FFF2-40B4-BE49-F238E27FC236}">
              <a16:creationId xmlns:a16="http://schemas.microsoft.com/office/drawing/2014/main" id="{00000000-0008-0000-0B00-00006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69" name="Picture 173">
          <a:extLst>
            <a:ext uri="{FF2B5EF4-FFF2-40B4-BE49-F238E27FC236}">
              <a16:creationId xmlns:a16="http://schemas.microsoft.com/office/drawing/2014/main" id="{00000000-0008-0000-0B00-00006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0" name="Picture 174">
          <a:extLst>
            <a:ext uri="{FF2B5EF4-FFF2-40B4-BE49-F238E27FC236}">
              <a16:creationId xmlns:a16="http://schemas.microsoft.com/office/drawing/2014/main" id="{00000000-0008-0000-0B00-00006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1" name="Picture 175">
          <a:extLst>
            <a:ext uri="{FF2B5EF4-FFF2-40B4-BE49-F238E27FC236}">
              <a16:creationId xmlns:a16="http://schemas.microsoft.com/office/drawing/2014/main" id="{00000000-0008-0000-0B00-00006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2" name="Picture 176">
          <a:extLst>
            <a:ext uri="{FF2B5EF4-FFF2-40B4-BE49-F238E27FC236}">
              <a16:creationId xmlns:a16="http://schemas.microsoft.com/office/drawing/2014/main" id="{00000000-0008-0000-0B00-00007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3" name="Picture 177">
          <a:extLst>
            <a:ext uri="{FF2B5EF4-FFF2-40B4-BE49-F238E27FC236}">
              <a16:creationId xmlns:a16="http://schemas.microsoft.com/office/drawing/2014/main" id="{00000000-0008-0000-0B00-00007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4" name="Picture 178">
          <a:extLst>
            <a:ext uri="{FF2B5EF4-FFF2-40B4-BE49-F238E27FC236}">
              <a16:creationId xmlns:a16="http://schemas.microsoft.com/office/drawing/2014/main" id="{00000000-0008-0000-0B00-00007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5" name="Picture 179">
          <a:extLst>
            <a:ext uri="{FF2B5EF4-FFF2-40B4-BE49-F238E27FC236}">
              <a16:creationId xmlns:a16="http://schemas.microsoft.com/office/drawing/2014/main" id="{00000000-0008-0000-0B00-00007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6" name="Picture 180">
          <a:extLst>
            <a:ext uri="{FF2B5EF4-FFF2-40B4-BE49-F238E27FC236}">
              <a16:creationId xmlns:a16="http://schemas.microsoft.com/office/drawing/2014/main" id="{00000000-0008-0000-0B00-00007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7" name="Picture 181">
          <a:extLst>
            <a:ext uri="{FF2B5EF4-FFF2-40B4-BE49-F238E27FC236}">
              <a16:creationId xmlns:a16="http://schemas.microsoft.com/office/drawing/2014/main" id="{00000000-0008-0000-0B00-00007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8" name="Picture 182">
          <a:extLst>
            <a:ext uri="{FF2B5EF4-FFF2-40B4-BE49-F238E27FC236}">
              <a16:creationId xmlns:a16="http://schemas.microsoft.com/office/drawing/2014/main" id="{00000000-0008-0000-0B00-00007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9" name="Picture 183">
          <a:extLst>
            <a:ext uri="{FF2B5EF4-FFF2-40B4-BE49-F238E27FC236}">
              <a16:creationId xmlns:a16="http://schemas.microsoft.com/office/drawing/2014/main" id="{00000000-0008-0000-0B00-00007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0" name="Picture 184">
          <a:extLst>
            <a:ext uri="{FF2B5EF4-FFF2-40B4-BE49-F238E27FC236}">
              <a16:creationId xmlns:a16="http://schemas.microsoft.com/office/drawing/2014/main" id="{00000000-0008-0000-0B00-00007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1" name="Picture 185">
          <a:extLst>
            <a:ext uri="{FF2B5EF4-FFF2-40B4-BE49-F238E27FC236}">
              <a16:creationId xmlns:a16="http://schemas.microsoft.com/office/drawing/2014/main" id="{00000000-0008-0000-0B00-00007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2" name="Picture 186">
          <a:extLst>
            <a:ext uri="{FF2B5EF4-FFF2-40B4-BE49-F238E27FC236}">
              <a16:creationId xmlns:a16="http://schemas.microsoft.com/office/drawing/2014/main" id="{00000000-0008-0000-0B00-00007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3" name="Picture 187">
          <a:extLst>
            <a:ext uri="{FF2B5EF4-FFF2-40B4-BE49-F238E27FC236}">
              <a16:creationId xmlns:a16="http://schemas.microsoft.com/office/drawing/2014/main" id="{00000000-0008-0000-0B00-00007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4" name="Picture 188">
          <a:extLst>
            <a:ext uri="{FF2B5EF4-FFF2-40B4-BE49-F238E27FC236}">
              <a16:creationId xmlns:a16="http://schemas.microsoft.com/office/drawing/2014/main" id="{00000000-0008-0000-0B00-00007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5" name="Picture 189">
          <a:extLst>
            <a:ext uri="{FF2B5EF4-FFF2-40B4-BE49-F238E27FC236}">
              <a16:creationId xmlns:a16="http://schemas.microsoft.com/office/drawing/2014/main" id="{00000000-0008-0000-0B00-00007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6" name="Picture 190">
          <a:extLst>
            <a:ext uri="{FF2B5EF4-FFF2-40B4-BE49-F238E27FC236}">
              <a16:creationId xmlns:a16="http://schemas.microsoft.com/office/drawing/2014/main" id="{00000000-0008-0000-0B00-00007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7" name="Picture 191">
          <a:extLst>
            <a:ext uri="{FF2B5EF4-FFF2-40B4-BE49-F238E27FC236}">
              <a16:creationId xmlns:a16="http://schemas.microsoft.com/office/drawing/2014/main" id="{00000000-0008-0000-0B00-00007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8" name="Picture 192">
          <a:extLst>
            <a:ext uri="{FF2B5EF4-FFF2-40B4-BE49-F238E27FC236}">
              <a16:creationId xmlns:a16="http://schemas.microsoft.com/office/drawing/2014/main" id="{00000000-0008-0000-0B00-00008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9" name="Picture 193">
          <a:extLst>
            <a:ext uri="{FF2B5EF4-FFF2-40B4-BE49-F238E27FC236}">
              <a16:creationId xmlns:a16="http://schemas.microsoft.com/office/drawing/2014/main" id="{00000000-0008-0000-0B00-00008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0" name="Picture 194">
          <a:extLst>
            <a:ext uri="{FF2B5EF4-FFF2-40B4-BE49-F238E27FC236}">
              <a16:creationId xmlns:a16="http://schemas.microsoft.com/office/drawing/2014/main" id="{00000000-0008-0000-0B00-00008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1" name="Picture 195">
          <a:extLst>
            <a:ext uri="{FF2B5EF4-FFF2-40B4-BE49-F238E27FC236}">
              <a16:creationId xmlns:a16="http://schemas.microsoft.com/office/drawing/2014/main" id="{00000000-0008-0000-0B00-00008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2" name="Picture 196">
          <a:extLst>
            <a:ext uri="{FF2B5EF4-FFF2-40B4-BE49-F238E27FC236}">
              <a16:creationId xmlns:a16="http://schemas.microsoft.com/office/drawing/2014/main" id="{00000000-0008-0000-0B00-00008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3" name="Picture 197">
          <a:extLst>
            <a:ext uri="{FF2B5EF4-FFF2-40B4-BE49-F238E27FC236}">
              <a16:creationId xmlns:a16="http://schemas.microsoft.com/office/drawing/2014/main" id="{00000000-0008-0000-0B00-00008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4" name="Picture 198">
          <a:extLst>
            <a:ext uri="{FF2B5EF4-FFF2-40B4-BE49-F238E27FC236}">
              <a16:creationId xmlns:a16="http://schemas.microsoft.com/office/drawing/2014/main" id="{00000000-0008-0000-0B00-00008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5" name="Picture 199">
          <a:extLst>
            <a:ext uri="{FF2B5EF4-FFF2-40B4-BE49-F238E27FC236}">
              <a16:creationId xmlns:a16="http://schemas.microsoft.com/office/drawing/2014/main" id="{00000000-0008-0000-0B00-00008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6" name="Picture 200">
          <a:extLst>
            <a:ext uri="{FF2B5EF4-FFF2-40B4-BE49-F238E27FC236}">
              <a16:creationId xmlns:a16="http://schemas.microsoft.com/office/drawing/2014/main" id="{00000000-0008-0000-0B00-00008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7" name="Picture 201">
          <a:extLst>
            <a:ext uri="{FF2B5EF4-FFF2-40B4-BE49-F238E27FC236}">
              <a16:creationId xmlns:a16="http://schemas.microsoft.com/office/drawing/2014/main" id="{00000000-0008-0000-0B00-00008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8" name="Picture 202">
          <a:extLst>
            <a:ext uri="{FF2B5EF4-FFF2-40B4-BE49-F238E27FC236}">
              <a16:creationId xmlns:a16="http://schemas.microsoft.com/office/drawing/2014/main" id="{00000000-0008-0000-0B00-00008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9" name="Picture 203">
          <a:extLst>
            <a:ext uri="{FF2B5EF4-FFF2-40B4-BE49-F238E27FC236}">
              <a16:creationId xmlns:a16="http://schemas.microsoft.com/office/drawing/2014/main" id="{00000000-0008-0000-0B00-00008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700" name="Picture 204">
          <a:extLst>
            <a:ext uri="{FF2B5EF4-FFF2-40B4-BE49-F238E27FC236}">
              <a16:creationId xmlns:a16="http://schemas.microsoft.com/office/drawing/2014/main" id="{00000000-0008-0000-0B00-00008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701" name="Picture 205">
          <a:extLst>
            <a:ext uri="{FF2B5EF4-FFF2-40B4-BE49-F238E27FC236}">
              <a16:creationId xmlns:a16="http://schemas.microsoft.com/office/drawing/2014/main" id="{00000000-0008-0000-0B00-00008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702" name="Picture 206">
          <a:extLst>
            <a:ext uri="{FF2B5EF4-FFF2-40B4-BE49-F238E27FC236}">
              <a16:creationId xmlns:a16="http://schemas.microsoft.com/office/drawing/2014/main" id="{00000000-0008-0000-0B00-00008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703" name="Picture 207">
          <a:extLst>
            <a:ext uri="{FF2B5EF4-FFF2-40B4-BE49-F238E27FC236}">
              <a16:creationId xmlns:a16="http://schemas.microsoft.com/office/drawing/2014/main" id="{00000000-0008-0000-0B00-00008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704" name="Picture 208">
          <a:extLst>
            <a:ext uri="{FF2B5EF4-FFF2-40B4-BE49-F238E27FC236}">
              <a16:creationId xmlns:a16="http://schemas.microsoft.com/office/drawing/2014/main" id="{00000000-0008-0000-0B00-00009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705" name="Picture 209">
          <a:extLst>
            <a:ext uri="{FF2B5EF4-FFF2-40B4-BE49-F238E27FC236}">
              <a16:creationId xmlns:a16="http://schemas.microsoft.com/office/drawing/2014/main" id="{00000000-0008-0000-0B00-00009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06" name="Picture 210">
          <a:extLst>
            <a:ext uri="{FF2B5EF4-FFF2-40B4-BE49-F238E27FC236}">
              <a16:creationId xmlns:a16="http://schemas.microsoft.com/office/drawing/2014/main" id="{00000000-0008-0000-0B00-00009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07" name="Picture 211">
          <a:extLst>
            <a:ext uri="{FF2B5EF4-FFF2-40B4-BE49-F238E27FC236}">
              <a16:creationId xmlns:a16="http://schemas.microsoft.com/office/drawing/2014/main" id="{00000000-0008-0000-0B00-00009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08" name="Picture 212">
          <a:extLst>
            <a:ext uri="{FF2B5EF4-FFF2-40B4-BE49-F238E27FC236}">
              <a16:creationId xmlns:a16="http://schemas.microsoft.com/office/drawing/2014/main" id="{00000000-0008-0000-0B00-00009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09" name="Picture 213">
          <a:extLst>
            <a:ext uri="{FF2B5EF4-FFF2-40B4-BE49-F238E27FC236}">
              <a16:creationId xmlns:a16="http://schemas.microsoft.com/office/drawing/2014/main" id="{00000000-0008-0000-0B00-00009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0" name="Picture 214">
          <a:extLst>
            <a:ext uri="{FF2B5EF4-FFF2-40B4-BE49-F238E27FC236}">
              <a16:creationId xmlns:a16="http://schemas.microsoft.com/office/drawing/2014/main" id="{00000000-0008-0000-0B00-00009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1" name="Picture 215">
          <a:extLst>
            <a:ext uri="{FF2B5EF4-FFF2-40B4-BE49-F238E27FC236}">
              <a16:creationId xmlns:a16="http://schemas.microsoft.com/office/drawing/2014/main" id="{00000000-0008-0000-0B00-00009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2" name="Picture 216">
          <a:extLst>
            <a:ext uri="{FF2B5EF4-FFF2-40B4-BE49-F238E27FC236}">
              <a16:creationId xmlns:a16="http://schemas.microsoft.com/office/drawing/2014/main" id="{00000000-0008-0000-0B00-00009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3" name="Picture 217">
          <a:extLst>
            <a:ext uri="{FF2B5EF4-FFF2-40B4-BE49-F238E27FC236}">
              <a16:creationId xmlns:a16="http://schemas.microsoft.com/office/drawing/2014/main" id="{00000000-0008-0000-0B00-00009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4" name="Picture 218">
          <a:extLst>
            <a:ext uri="{FF2B5EF4-FFF2-40B4-BE49-F238E27FC236}">
              <a16:creationId xmlns:a16="http://schemas.microsoft.com/office/drawing/2014/main" id="{00000000-0008-0000-0B00-00009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5" name="Picture 219">
          <a:extLst>
            <a:ext uri="{FF2B5EF4-FFF2-40B4-BE49-F238E27FC236}">
              <a16:creationId xmlns:a16="http://schemas.microsoft.com/office/drawing/2014/main" id="{00000000-0008-0000-0B00-00009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6" name="Picture 220">
          <a:extLst>
            <a:ext uri="{FF2B5EF4-FFF2-40B4-BE49-F238E27FC236}">
              <a16:creationId xmlns:a16="http://schemas.microsoft.com/office/drawing/2014/main" id="{00000000-0008-0000-0B00-00009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7" name="Picture 221">
          <a:extLst>
            <a:ext uri="{FF2B5EF4-FFF2-40B4-BE49-F238E27FC236}">
              <a16:creationId xmlns:a16="http://schemas.microsoft.com/office/drawing/2014/main" id="{00000000-0008-0000-0B00-00009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8" name="Picture 222">
          <a:extLst>
            <a:ext uri="{FF2B5EF4-FFF2-40B4-BE49-F238E27FC236}">
              <a16:creationId xmlns:a16="http://schemas.microsoft.com/office/drawing/2014/main" id="{00000000-0008-0000-0B00-00009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9" name="Picture 223">
          <a:extLst>
            <a:ext uri="{FF2B5EF4-FFF2-40B4-BE49-F238E27FC236}">
              <a16:creationId xmlns:a16="http://schemas.microsoft.com/office/drawing/2014/main" id="{00000000-0008-0000-0B00-00009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0" name="Picture 224">
          <a:extLst>
            <a:ext uri="{FF2B5EF4-FFF2-40B4-BE49-F238E27FC236}">
              <a16:creationId xmlns:a16="http://schemas.microsoft.com/office/drawing/2014/main" id="{00000000-0008-0000-0B00-0000A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1" name="Picture 225">
          <a:extLst>
            <a:ext uri="{FF2B5EF4-FFF2-40B4-BE49-F238E27FC236}">
              <a16:creationId xmlns:a16="http://schemas.microsoft.com/office/drawing/2014/main" id="{00000000-0008-0000-0B00-0000A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2" name="Picture 226">
          <a:extLst>
            <a:ext uri="{FF2B5EF4-FFF2-40B4-BE49-F238E27FC236}">
              <a16:creationId xmlns:a16="http://schemas.microsoft.com/office/drawing/2014/main" id="{00000000-0008-0000-0B00-0000A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3" name="Picture 227">
          <a:extLst>
            <a:ext uri="{FF2B5EF4-FFF2-40B4-BE49-F238E27FC236}">
              <a16:creationId xmlns:a16="http://schemas.microsoft.com/office/drawing/2014/main" id="{00000000-0008-0000-0B00-0000A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4" name="Picture 228">
          <a:extLst>
            <a:ext uri="{FF2B5EF4-FFF2-40B4-BE49-F238E27FC236}">
              <a16:creationId xmlns:a16="http://schemas.microsoft.com/office/drawing/2014/main" id="{00000000-0008-0000-0B00-0000A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5" name="Picture 229">
          <a:extLst>
            <a:ext uri="{FF2B5EF4-FFF2-40B4-BE49-F238E27FC236}">
              <a16:creationId xmlns:a16="http://schemas.microsoft.com/office/drawing/2014/main" id="{00000000-0008-0000-0B00-0000A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6" name="Picture 230">
          <a:extLst>
            <a:ext uri="{FF2B5EF4-FFF2-40B4-BE49-F238E27FC236}">
              <a16:creationId xmlns:a16="http://schemas.microsoft.com/office/drawing/2014/main" id="{00000000-0008-0000-0B00-0000A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7" name="Picture 231">
          <a:extLst>
            <a:ext uri="{FF2B5EF4-FFF2-40B4-BE49-F238E27FC236}">
              <a16:creationId xmlns:a16="http://schemas.microsoft.com/office/drawing/2014/main" id="{00000000-0008-0000-0B00-0000A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8" name="Picture 232">
          <a:extLst>
            <a:ext uri="{FF2B5EF4-FFF2-40B4-BE49-F238E27FC236}">
              <a16:creationId xmlns:a16="http://schemas.microsoft.com/office/drawing/2014/main" id="{00000000-0008-0000-0B00-0000A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9" name="Picture 233">
          <a:extLst>
            <a:ext uri="{FF2B5EF4-FFF2-40B4-BE49-F238E27FC236}">
              <a16:creationId xmlns:a16="http://schemas.microsoft.com/office/drawing/2014/main" id="{00000000-0008-0000-0B00-0000A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0" name="Picture 234">
          <a:extLst>
            <a:ext uri="{FF2B5EF4-FFF2-40B4-BE49-F238E27FC236}">
              <a16:creationId xmlns:a16="http://schemas.microsoft.com/office/drawing/2014/main" id="{00000000-0008-0000-0B00-0000A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1" name="Picture 235">
          <a:extLst>
            <a:ext uri="{FF2B5EF4-FFF2-40B4-BE49-F238E27FC236}">
              <a16:creationId xmlns:a16="http://schemas.microsoft.com/office/drawing/2014/main" id="{00000000-0008-0000-0B00-0000A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2" name="Picture 236">
          <a:extLst>
            <a:ext uri="{FF2B5EF4-FFF2-40B4-BE49-F238E27FC236}">
              <a16:creationId xmlns:a16="http://schemas.microsoft.com/office/drawing/2014/main" id="{00000000-0008-0000-0B00-0000A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3" name="Picture 237">
          <a:extLst>
            <a:ext uri="{FF2B5EF4-FFF2-40B4-BE49-F238E27FC236}">
              <a16:creationId xmlns:a16="http://schemas.microsoft.com/office/drawing/2014/main" id="{00000000-0008-0000-0B00-0000A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4" name="Picture 238">
          <a:extLst>
            <a:ext uri="{FF2B5EF4-FFF2-40B4-BE49-F238E27FC236}">
              <a16:creationId xmlns:a16="http://schemas.microsoft.com/office/drawing/2014/main" id="{00000000-0008-0000-0B00-0000A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5" name="Picture 239">
          <a:extLst>
            <a:ext uri="{FF2B5EF4-FFF2-40B4-BE49-F238E27FC236}">
              <a16:creationId xmlns:a16="http://schemas.microsoft.com/office/drawing/2014/main" id="{00000000-0008-0000-0B00-0000A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6" name="Picture 240">
          <a:extLst>
            <a:ext uri="{FF2B5EF4-FFF2-40B4-BE49-F238E27FC236}">
              <a16:creationId xmlns:a16="http://schemas.microsoft.com/office/drawing/2014/main" id="{00000000-0008-0000-0B00-0000B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7" name="Picture 241">
          <a:extLst>
            <a:ext uri="{FF2B5EF4-FFF2-40B4-BE49-F238E27FC236}">
              <a16:creationId xmlns:a16="http://schemas.microsoft.com/office/drawing/2014/main" id="{00000000-0008-0000-0B00-0000B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8" name="Picture 242">
          <a:extLst>
            <a:ext uri="{FF2B5EF4-FFF2-40B4-BE49-F238E27FC236}">
              <a16:creationId xmlns:a16="http://schemas.microsoft.com/office/drawing/2014/main" id="{00000000-0008-0000-0B00-0000B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9" name="Picture 243">
          <a:extLst>
            <a:ext uri="{FF2B5EF4-FFF2-40B4-BE49-F238E27FC236}">
              <a16:creationId xmlns:a16="http://schemas.microsoft.com/office/drawing/2014/main" id="{00000000-0008-0000-0B00-0000B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40" name="Picture 244">
          <a:extLst>
            <a:ext uri="{FF2B5EF4-FFF2-40B4-BE49-F238E27FC236}">
              <a16:creationId xmlns:a16="http://schemas.microsoft.com/office/drawing/2014/main" id="{00000000-0008-0000-0B00-0000B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41" name="Picture 245">
          <a:extLst>
            <a:ext uri="{FF2B5EF4-FFF2-40B4-BE49-F238E27FC236}">
              <a16:creationId xmlns:a16="http://schemas.microsoft.com/office/drawing/2014/main" id="{00000000-0008-0000-0B00-0000B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42" name="Picture 246">
          <a:extLst>
            <a:ext uri="{FF2B5EF4-FFF2-40B4-BE49-F238E27FC236}">
              <a16:creationId xmlns:a16="http://schemas.microsoft.com/office/drawing/2014/main" id="{00000000-0008-0000-0B00-0000B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43" name="Picture 247">
          <a:extLst>
            <a:ext uri="{FF2B5EF4-FFF2-40B4-BE49-F238E27FC236}">
              <a16:creationId xmlns:a16="http://schemas.microsoft.com/office/drawing/2014/main" id="{00000000-0008-0000-0B00-0000B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44" name="Picture 248">
          <a:extLst>
            <a:ext uri="{FF2B5EF4-FFF2-40B4-BE49-F238E27FC236}">
              <a16:creationId xmlns:a16="http://schemas.microsoft.com/office/drawing/2014/main" id="{00000000-0008-0000-0B00-0000B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45" name="Picture 249">
          <a:extLst>
            <a:ext uri="{FF2B5EF4-FFF2-40B4-BE49-F238E27FC236}">
              <a16:creationId xmlns:a16="http://schemas.microsoft.com/office/drawing/2014/main" id="{00000000-0008-0000-0B00-0000B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46" name="Picture 250">
          <a:extLst>
            <a:ext uri="{FF2B5EF4-FFF2-40B4-BE49-F238E27FC236}">
              <a16:creationId xmlns:a16="http://schemas.microsoft.com/office/drawing/2014/main" id="{00000000-0008-0000-0B00-0000B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47" name="Picture 251">
          <a:extLst>
            <a:ext uri="{FF2B5EF4-FFF2-40B4-BE49-F238E27FC236}">
              <a16:creationId xmlns:a16="http://schemas.microsoft.com/office/drawing/2014/main" id="{00000000-0008-0000-0B00-0000B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48" name="Picture 252">
          <a:extLst>
            <a:ext uri="{FF2B5EF4-FFF2-40B4-BE49-F238E27FC236}">
              <a16:creationId xmlns:a16="http://schemas.microsoft.com/office/drawing/2014/main" id="{00000000-0008-0000-0B00-0000B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49" name="Picture 253">
          <a:extLst>
            <a:ext uri="{FF2B5EF4-FFF2-40B4-BE49-F238E27FC236}">
              <a16:creationId xmlns:a16="http://schemas.microsoft.com/office/drawing/2014/main" id="{00000000-0008-0000-0B00-0000B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0" name="Picture 254">
          <a:extLst>
            <a:ext uri="{FF2B5EF4-FFF2-40B4-BE49-F238E27FC236}">
              <a16:creationId xmlns:a16="http://schemas.microsoft.com/office/drawing/2014/main" id="{00000000-0008-0000-0B00-0000B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1" name="Picture 255">
          <a:extLst>
            <a:ext uri="{FF2B5EF4-FFF2-40B4-BE49-F238E27FC236}">
              <a16:creationId xmlns:a16="http://schemas.microsoft.com/office/drawing/2014/main" id="{00000000-0008-0000-0B00-0000B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2" name="Picture 256">
          <a:extLst>
            <a:ext uri="{FF2B5EF4-FFF2-40B4-BE49-F238E27FC236}">
              <a16:creationId xmlns:a16="http://schemas.microsoft.com/office/drawing/2014/main" id="{00000000-0008-0000-0B00-0000C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3" name="Picture 257">
          <a:extLst>
            <a:ext uri="{FF2B5EF4-FFF2-40B4-BE49-F238E27FC236}">
              <a16:creationId xmlns:a16="http://schemas.microsoft.com/office/drawing/2014/main" id="{00000000-0008-0000-0B00-0000C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4" name="Picture 258">
          <a:extLst>
            <a:ext uri="{FF2B5EF4-FFF2-40B4-BE49-F238E27FC236}">
              <a16:creationId xmlns:a16="http://schemas.microsoft.com/office/drawing/2014/main" id="{00000000-0008-0000-0B00-0000C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5" name="Picture 259">
          <a:extLst>
            <a:ext uri="{FF2B5EF4-FFF2-40B4-BE49-F238E27FC236}">
              <a16:creationId xmlns:a16="http://schemas.microsoft.com/office/drawing/2014/main" id="{00000000-0008-0000-0B00-0000C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6" name="Picture 260">
          <a:extLst>
            <a:ext uri="{FF2B5EF4-FFF2-40B4-BE49-F238E27FC236}">
              <a16:creationId xmlns:a16="http://schemas.microsoft.com/office/drawing/2014/main" id="{00000000-0008-0000-0B00-0000C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7" name="Picture 261">
          <a:extLst>
            <a:ext uri="{FF2B5EF4-FFF2-40B4-BE49-F238E27FC236}">
              <a16:creationId xmlns:a16="http://schemas.microsoft.com/office/drawing/2014/main" id="{00000000-0008-0000-0B00-0000C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8" name="Picture 262">
          <a:extLst>
            <a:ext uri="{FF2B5EF4-FFF2-40B4-BE49-F238E27FC236}">
              <a16:creationId xmlns:a16="http://schemas.microsoft.com/office/drawing/2014/main" id="{00000000-0008-0000-0B00-0000C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9" name="Picture 263">
          <a:extLst>
            <a:ext uri="{FF2B5EF4-FFF2-40B4-BE49-F238E27FC236}">
              <a16:creationId xmlns:a16="http://schemas.microsoft.com/office/drawing/2014/main" id="{00000000-0008-0000-0B00-0000C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0" name="Picture 264">
          <a:extLst>
            <a:ext uri="{FF2B5EF4-FFF2-40B4-BE49-F238E27FC236}">
              <a16:creationId xmlns:a16="http://schemas.microsoft.com/office/drawing/2014/main" id="{00000000-0008-0000-0B00-0000C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1" name="Picture 265">
          <a:extLst>
            <a:ext uri="{FF2B5EF4-FFF2-40B4-BE49-F238E27FC236}">
              <a16:creationId xmlns:a16="http://schemas.microsoft.com/office/drawing/2014/main" id="{00000000-0008-0000-0B00-0000C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2" name="Picture 266">
          <a:extLst>
            <a:ext uri="{FF2B5EF4-FFF2-40B4-BE49-F238E27FC236}">
              <a16:creationId xmlns:a16="http://schemas.microsoft.com/office/drawing/2014/main" id="{00000000-0008-0000-0B00-0000C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3" name="Picture 267">
          <a:extLst>
            <a:ext uri="{FF2B5EF4-FFF2-40B4-BE49-F238E27FC236}">
              <a16:creationId xmlns:a16="http://schemas.microsoft.com/office/drawing/2014/main" id="{00000000-0008-0000-0B00-0000C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4" name="Picture 268">
          <a:extLst>
            <a:ext uri="{FF2B5EF4-FFF2-40B4-BE49-F238E27FC236}">
              <a16:creationId xmlns:a16="http://schemas.microsoft.com/office/drawing/2014/main" id="{00000000-0008-0000-0B00-0000C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5" name="Picture 269">
          <a:extLst>
            <a:ext uri="{FF2B5EF4-FFF2-40B4-BE49-F238E27FC236}">
              <a16:creationId xmlns:a16="http://schemas.microsoft.com/office/drawing/2014/main" id="{00000000-0008-0000-0B00-0000C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6" name="Picture 270">
          <a:extLst>
            <a:ext uri="{FF2B5EF4-FFF2-40B4-BE49-F238E27FC236}">
              <a16:creationId xmlns:a16="http://schemas.microsoft.com/office/drawing/2014/main" id="{00000000-0008-0000-0B00-0000C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7" name="Picture 271">
          <a:extLst>
            <a:ext uri="{FF2B5EF4-FFF2-40B4-BE49-F238E27FC236}">
              <a16:creationId xmlns:a16="http://schemas.microsoft.com/office/drawing/2014/main" id="{00000000-0008-0000-0B00-0000C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8" name="Picture 272">
          <a:extLst>
            <a:ext uri="{FF2B5EF4-FFF2-40B4-BE49-F238E27FC236}">
              <a16:creationId xmlns:a16="http://schemas.microsoft.com/office/drawing/2014/main" id="{00000000-0008-0000-0B00-0000D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9" name="Picture 273">
          <a:extLst>
            <a:ext uri="{FF2B5EF4-FFF2-40B4-BE49-F238E27FC236}">
              <a16:creationId xmlns:a16="http://schemas.microsoft.com/office/drawing/2014/main" id="{00000000-0008-0000-0B00-0000D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0" name="Picture 274">
          <a:extLst>
            <a:ext uri="{FF2B5EF4-FFF2-40B4-BE49-F238E27FC236}">
              <a16:creationId xmlns:a16="http://schemas.microsoft.com/office/drawing/2014/main" id="{00000000-0008-0000-0B00-0000D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1" name="Picture 275">
          <a:extLst>
            <a:ext uri="{FF2B5EF4-FFF2-40B4-BE49-F238E27FC236}">
              <a16:creationId xmlns:a16="http://schemas.microsoft.com/office/drawing/2014/main" id="{00000000-0008-0000-0B00-0000D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2" name="Picture 276">
          <a:extLst>
            <a:ext uri="{FF2B5EF4-FFF2-40B4-BE49-F238E27FC236}">
              <a16:creationId xmlns:a16="http://schemas.microsoft.com/office/drawing/2014/main" id="{00000000-0008-0000-0B00-0000D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3" name="Picture 277">
          <a:extLst>
            <a:ext uri="{FF2B5EF4-FFF2-40B4-BE49-F238E27FC236}">
              <a16:creationId xmlns:a16="http://schemas.microsoft.com/office/drawing/2014/main" id="{00000000-0008-0000-0B00-0000D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4" name="Picture 278">
          <a:extLst>
            <a:ext uri="{FF2B5EF4-FFF2-40B4-BE49-F238E27FC236}">
              <a16:creationId xmlns:a16="http://schemas.microsoft.com/office/drawing/2014/main" id="{00000000-0008-0000-0B00-0000D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5" name="Picture 279">
          <a:extLst>
            <a:ext uri="{FF2B5EF4-FFF2-40B4-BE49-F238E27FC236}">
              <a16:creationId xmlns:a16="http://schemas.microsoft.com/office/drawing/2014/main" id="{00000000-0008-0000-0B00-0000D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6" name="Picture 280">
          <a:extLst>
            <a:ext uri="{FF2B5EF4-FFF2-40B4-BE49-F238E27FC236}">
              <a16:creationId xmlns:a16="http://schemas.microsoft.com/office/drawing/2014/main" id="{00000000-0008-0000-0B00-0000D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7" name="Picture 281">
          <a:extLst>
            <a:ext uri="{FF2B5EF4-FFF2-40B4-BE49-F238E27FC236}">
              <a16:creationId xmlns:a16="http://schemas.microsoft.com/office/drawing/2014/main" id="{00000000-0008-0000-0B00-0000D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8" name="Picture 282">
          <a:extLst>
            <a:ext uri="{FF2B5EF4-FFF2-40B4-BE49-F238E27FC236}">
              <a16:creationId xmlns:a16="http://schemas.microsoft.com/office/drawing/2014/main" id="{00000000-0008-0000-0B00-0000D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9" name="Picture 283">
          <a:extLst>
            <a:ext uri="{FF2B5EF4-FFF2-40B4-BE49-F238E27FC236}">
              <a16:creationId xmlns:a16="http://schemas.microsoft.com/office/drawing/2014/main" id="{00000000-0008-0000-0B00-0000D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0" name="Picture 284">
          <a:extLst>
            <a:ext uri="{FF2B5EF4-FFF2-40B4-BE49-F238E27FC236}">
              <a16:creationId xmlns:a16="http://schemas.microsoft.com/office/drawing/2014/main" id="{00000000-0008-0000-0B00-0000D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1" name="Picture 285">
          <a:extLst>
            <a:ext uri="{FF2B5EF4-FFF2-40B4-BE49-F238E27FC236}">
              <a16:creationId xmlns:a16="http://schemas.microsoft.com/office/drawing/2014/main" id="{00000000-0008-0000-0B00-0000D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2" name="Picture 286">
          <a:extLst>
            <a:ext uri="{FF2B5EF4-FFF2-40B4-BE49-F238E27FC236}">
              <a16:creationId xmlns:a16="http://schemas.microsoft.com/office/drawing/2014/main" id="{00000000-0008-0000-0B00-0000D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3" name="Picture 287">
          <a:extLst>
            <a:ext uri="{FF2B5EF4-FFF2-40B4-BE49-F238E27FC236}">
              <a16:creationId xmlns:a16="http://schemas.microsoft.com/office/drawing/2014/main" id="{00000000-0008-0000-0B00-0000D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4" name="Picture 288">
          <a:extLst>
            <a:ext uri="{FF2B5EF4-FFF2-40B4-BE49-F238E27FC236}">
              <a16:creationId xmlns:a16="http://schemas.microsoft.com/office/drawing/2014/main" id="{00000000-0008-0000-0B00-0000E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5" name="Picture 289">
          <a:extLst>
            <a:ext uri="{FF2B5EF4-FFF2-40B4-BE49-F238E27FC236}">
              <a16:creationId xmlns:a16="http://schemas.microsoft.com/office/drawing/2014/main" id="{00000000-0008-0000-0B00-0000E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6" name="Picture 290">
          <a:extLst>
            <a:ext uri="{FF2B5EF4-FFF2-40B4-BE49-F238E27FC236}">
              <a16:creationId xmlns:a16="http://schemas.microsoft.com/office/drawing/2014/main" id="{00000000-0008-0000-0B00-0000E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7" name="Picture 291">
          <a:extLst>
            <a:ext uri="{FF2B5EF4-FFF2-40B4-BE49-F238E27FC236}">
              <a16:creationId xmlns:a16="http://schemas.microsoft.com/office/drawing/2014/main" id="{00000000-0008-0000-0B00-0000E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8" name="Picture 292">
          <a:extLst>
            <a:ext uri="{FF2B5EF4-FFF2-40B4-BE49-F238E27FC236}">
              <a16:creationId xmlns:a16="http://schemas.microsoft.com/office/drawing/2014/main" id="{00000000-0008-0000-0B00-0000E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9" name="Picture 293">
          <a:extLst>
            <a:ext uri="{FF2B5EF4-FFF2-40B4-BE49-F238E27FC236}">
              <a16:creationId xmlns:a16="http://schemas.microsoft.com/office/drawing/2014/main" id="{00000000-0008-0000-0B00-0000E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0" name="Picture 294">
          <a:extLst>
            <a:ext uri="{FF2B5EF4-FFF2-40B4-BE49-F238E27FC236}">
              <a16:creationId xmlns:a16="http://schemas.microsoft.com/office/drawing/2014/main" id="{00000000-0008-0000-0B00-0000E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1" name="Picture 295">
          <a:extLst>
            <a:ext uri="{FF2B5EF4-FFF2-40B4-BE49-F238E27FC236}">
              <a16:creationId xmlns:a16="http://schemas.microsoft.com/office/drawing/2014/main" id="{00000000-0008-0000-0B00-0000E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2" name="Picture 296">
          <a:extLst>
            <a:ext uri="{FF2B5EF4-FFF2-40B4-BE49-F238E27FC236}">
              <a16:creationId xmlns:a16="http://schemas.microsoft.com/office/drawing/2014/main" id="{00000000-0008-0000-0B00-0000E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3" name="Picture 297">
          <a:extLst>
            <a:ext uri="{FF2B5EF4-FFF2-40B4-BE49-F238E27FC236}">
              <a16:creationId xmlns:a16="http://schemas.microsoft.com/office/drawing/2014/main" id="{00000000-0008-0000-0B00-0000E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4" name="Picture 298">
          <a:extLst>
            <a:ext uri="{FF2B5EF4-FFF2-40B4-BE49-F238E27FC236}">
              <a16:creationId xmlns:a16="http://schemas.microsoft.com/office/drawing/2014/main" id="{00000000-0008-0000-0B00-0000E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5" name="Picture 299">
          <a:extLst>
            <a:ext uri="{FF2B5EF4-FFF2-40B4-BE49-F238E27FC236}">
              <a16:creationId xmlns:a16="http://schemas.microsoft.com/office/drawing/2014/main" id="{00000000-0008-0000-0B00-0000E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6" name="Picture 300">
          <a:extLst>
            <a:ext uri="{FF2B5EF4-FFF2-40B4-BE49-F238E27FC236}">
              <a16:creationId xmlns:a16="http://schemas.microsoft.com/office/drawing/2014/main" id="{00000000-0008-0000-0B00-0000E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7" name="Picture 301">
          <a:extLst>
            <a:ext uri="{FF2B5EF4-FFF2-40B4-BE49-F238E27FC236}">
              <a16:creationId xmlns:a16="http://schemas.microsoft.com/office/drawing/2014/main" id="{00000000-0008-0000-0B00-0000E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8" name="Picture 302">
          <a:extLst>
            <a:ext uri="{FF2B5EF4-FFF2-40B4-BE49-F238E27FC236}">
              <a16:creationId xmlns:a16="http://schemas.microsoft.com/office/drawing/2014/main" id="{00000000-0008-0000-0B00-0000E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9" name="Picture 303">
          <a:extLst>
            <a:ext uri="{FF2B5EF4-FFF2-40B4-BE49-F238E27FC236}">
              <a16:creationId xmlns:a16="http://schemas.microsoft.com/office/drawing/2014/main" id="{00000000-0008-0000-0B00-0000E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0" name="Picture 304">
          <a:extLst>
            <a:ext uri="{FF2B5EF4-FFF2-40B4-BE49-F238E27FC236}">
              <a16:creationId xmlns:a16="http://schemas.microsoft.com/office/drawing/2014/main" id="{00000000-0008-0000-0B00-0000F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1" name="Picture 305">
          <a:extLst>
            <a:ext uri="{FF2B5EF4-FFF2-40B4-BE49-F238E27FC236}">
              <a16:creationId xmlns:a16="http://schemas.microsoft.com/office/drawing/2014/main" id="{00000000-0008-0000-0B00-0000F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2" name="Picture 306">
          <a:extLst>
            <a:ext uri="{FF2B5EF4-FFF2-40B4-BE49-F238E27FC236}">
              <a16:creationId xmlns:a16="http://schemas.microsoft.com/office/drawing/2014/main" id="{00000000-0008-0000-0B00-0000F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3" name="Picture 307">
          <a:extLst>
            <a:ext uri="{FF2B5EF4-FFF2-40B4-BE49-F238E27FC236}">
              <a16:creationId xmlns:a16="http://schemas.microsoft.com/office/drawing/2014/main" id="{00000000-0008-0000-0B00-0000F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4" name="Picture 308">
          <a:extLst>
            <a:ext uri="{FF2B5EF4-FFF2-40B4-BE49-F238E27FC236}">
              <a16:creationId xmlns:a16="http://schemas.microsoft.com/office/drawing/2014/main" id="{00000000-0008-0000-0B00-0000F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5" name="Picture 309">
          <a:extLst>
            <a:ext uri="{FF2B5EF4-FFF2-40B4-BE49-F238E27FC236}">
              <a16:creationId xmlns:a16="http://schemas.microsoft.com/office/drawing/2014/main" id="{00000000-0008-0000-0B00-0000F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6" name="Picture 310">
          <a:extLst>
            <a:ext uri="{FF2B5EF4-FFF2-40B4-BE49-F238E27FC236}">
              <a16:creationId xmlns:a16="http://schemas.microsoft.com/office/drawing/2014/main" id="{00000000-0008-0000-0B00-0000F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7" name="Picture 311">
          <a:extLst>
            <a:ext uri="{FF2B5EF4-FFF2-40B4-BE49-F238E27FC236}">
              <a16:creationId xmlns:a16="http://schemas.microsoft.com/office/drawing/2014/main" id="{00000000-0008-0000-0B00-0000F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8" name="Picture 312">
          <a:extLst>
            <a:ext uri="{FF2B5EF4-FFF2-40B4-BE49-F238E27FC236}">
              <a16:creationId xmlns:a16="http://schemas.microsoft.com/office/drawing/2014/main" id="{00000000-0008-0000-0B00-0000F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9" name="Picture 313">
          <a:extLst>
            <a:ext uri="{FF2B5EF4-FFF2-40B4-BE49-F238E27FC236}">
              <a16:creationId xmlns:a16="http://schemas.microsoft.com/office/drawing/2014/main" id="{00000000-0008-0000-0B00-0000F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0" name="Picture 314">
          <a:extLst>
            <a:ext uri="{FF2B5EF4-FFF2-40B4-BE49-F238E27FC236}">
              <a16:creationId xmlns:a16="http://schemas.microsoft.com/office/drawing/2014/main" id="{00000000-0008-0000-0B00-0000F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1" name="Picture 315">
          <a:extLst>
            <a:ext uri="{FF2B5EF4-FFF2-40B4-BE49-F238E27FC236}">
              <a16:creationId xmlns:a16="http://schemas.microsoft.com/office/drawing/2014/main" id="{00000000-0008-0000-0B00-0000F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2" name="Picture 316">
          <a:extLst>
            <a:ext uri="{FF2B5EF4-FFF2-40B4-BE49-F238E27FC236}">
              <a16:creationId xmlns:a16="http://schemas.microsoft.com/office/drawing/2014/main" id="{00000000-0008-0000-0B00-0000F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3" name="Picture 317">
          <a:extLst>
            <a:ext uri="{FF2B5EF4-FFF2-40B4-BE49-F238E27FC236}">
              <a16:creationId xmlns:a16="http://schemas.microsoft.com/office/drawing/2014/main" id="{00000000-0008-0000-0B00-0000F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4" name="Picture 318">
          <a:extLst>
            <a:ext uri="{FF2B5EF4-FFF2-40B4-BE49-F238E27FC236}">
              <a16:creationId xmlns:a16="http://schemas.microsoft.com/office/drawing/2014/main" id="{00000000-0008-0000-0B00-0000F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5" name="Picture 319">
          <a:extLst>
            <a:ext uri="{FF2B5EF4-FFF2-40B4-BE49-F238E27FC236}">
              <a16:creationId xmlns:a16="http://schemas.microsoft.com/office/drawing/2014/main" id="{00000000-0008-0000-0B00-0000F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6" name="Picture 320">
          <a:extLst>
            <a:ext uri="{FF2B5EF4-FFF2-40B4-BE49-F238E27FC236}">
              <a16:creationId xmlns:a16="http://schemas.microsoft.com/office/drawing/2014/main" id="{00000000-0008-0000-0B00-00000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7" name="Picture 321">
          <a:extLst>
            <a:ext uri="{FF2B5EF4-FFF2-40B4-BE49-F238E27FC236}">
              <a16:creationId xmlns:a16="http://schemas.microsoft.com/office/drawing/2014/main" id="{00000000-0008-0000-0B00-00000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8" name="Picture 322">
          <a:extLst>
            <a:ext uri="{FF2B5EF4-FFF2-40B4-BE49-F238E27FC236}">
              <a16:creationId xmlns:a16="http://schemas.microsoft.com/office/drawing/2014/main" id="{00000000-0008-0000-0B00-00000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9" name="Picture 323">
          <a:extLst>
            <a:ext uri="{FF2B5EF4-FFF2-40B4-BE49-F238E27FC236}">
              <a16:creationId xmlns:a16="http://schemas.microsoft.com/office/drawing/2014/main" id="{00000000-0008-0000-0B00-00000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20" name="Picture 324">
          <a:extLst>
            <a:ext uri="{FF2B5EF4-FFF2-40B4-BE49-F238E27FC236}">
              <a16:creationId xmlns:a16="http://schemas.microsoft.com/office/drawing/2014/main" id="{00000000-0008-0000-0B00-00000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21" name="Picture 325">
          <a:extLst>
            <a:ext uri="{FF2B5EF4-FFF2-40B4-BE49-F238E27FC236}">
              <a16:creationId xmlns:a16="http://schemas.microsoft.com/office/drawing/2014/main" id="{00000000-0008-0000-0B00-00000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22" name="Picture 326">
          <a:extLst>
            <a:ext uri="{FF2B5EF4-FFF2-40B4-BE49-F238E27FC236}">
              <a16:creationId xmlns:a16="http://schemas.microsoft.com/office/drawing/2014/main" id="{00000000-0008-0000-0B00-00000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23" name="Picture 327">
          <a:extLst>
            <a:ext uri="{FF2B5EF4-FFF2-40B4-BE49-F238E27FC236}">
              <a16:creationId xmlns:a16="http://schemas.microsoft.com/office/drawing/2014/main" id="{00000000-0008-0000-0B00-00000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24" name="Picture 328">
          <a:extLst>
            <a:ext uri="{FF2B5EF4-FFF2-40B4-BE49-F238E27FC236}">
              <a16:creationId xmlns:a16="http://schemas.microsoft.com/office/drawing/2014/main" id="{00000000-0008-0000-0B00-00000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25" name="Picture 329">
          <a:extLst>
            <a:ext uri="{FF2B5EF4-FFF2-40B4-BE49-F238E27FC236}">
              <a16:creationId xmlns:a16="http://schemas.microsoft.com/office/drawing/2014/main" id="{00000000-0008-0000-0B00-00000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26" name="Picture 330">
          <a:extLst>
            <a:ext uri="{FF2B5EF4-FFF2-40B4-BE49-F238E27FC236}">
              <a16:creationId xmlns:a16="http://schemas.microsoft.com/office/drawing/2014/main" id="{00000000-0008-0000-0B00-00000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27" name="Picture 331">
          <a:extLst>
            <a:ext uri="{FF2B5EF4-FFF2-40B4-BE49-F238E27FC236}">
              <a16:creationId xmlns:a16="http://schemas.microsoft.com/office/drawing/2014/main" id="{00000000-0008-0000-0B00-00000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28" name="Picture 332">
          <a:extLst>
            <a:ext uri="{FF2B5EF4-FFF2-40B4-BE49-F238E27FC236}">
              <a16:creationId xmlns:a16="http://schemas.microsoft.com/office/drawing/2014/main" id="{00000000-0008-0000-0B00-00000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29" name="Picture 333">
          <a:extLst>
            <a:ext uri="{FF2B5EF4-FFF2-40B4-BE49-F238E27FC236}">
              <a16:creationId xmlns:a16="http://schemas.microsoft.com/office/drawing/2014/main" id="{00000000-0008-0000-0B00-00000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0" name="Picture 334">
          <a:extLst>
            <a:ext uri="{FF2B5EF4-FFF2-40B4-BE49-F238E27FC236}">
              <a16:creationId xmlns:a16="http://schemas.microsoft.com/office/drawing/2014/main" id="{00000000-0008-0000-0B00-00000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1" name="Picture 335">
          <a:extLst>
            <a:ext uri="{FF2B5EF4-FFF2-40B4-BE49-F238E27FC236}">
              <a16:creationId xmlns:a16="http://schemas.microsoft.com/office/drawing/2014/main" id="{00000000-0008-0000-0B00-00000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2" name="Picture 336">
          <a:extLst>
            <a:ext uri="{FF2B5EF4-FFF2-40B4-BE49-F238E27FC236}">
              <a16:creationId xmlns:a16="http://schemas.microsoft.com/office/drawing/2014/main" id="{00000000-0008-0000-0B00-00001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3" name="Picture 337">
          <a:extLst>
            <a:ext uri="{FF2B5EF4-FFF2-40B4-BE49-F238E27FC236}">
              <a16:creationId xmlns:a16="http://schemas.microsoft.com/office/drawing/2014/main" id="{00000000-0008-0000-0B00-00001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4" name="Picture 338">
          <a:extLst>
            <a:ext uri="{FF2B5EF4-FFF2-40B4-BE49-F238E27FC236}">
              <a16:creationId xmlns:a16="http://schemas.microsoft.com/office/drawing/2014/main" id="{00000000-0008-0000-0B00-00001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5" name="Picture 339">
          <a:extLst>
            <a:ext uri="{FF2B5EF4-FFF2-40B4-BE49-F238E27FC236}">
              <a16:creationId xmlns:a16="http://schemas.microsoft.com/office/drawing/2014/main" id="{00000000-0008-0000-0B00-00001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6" name="Picture 340">
          <a:extLst>
            <a:ext uri="{FF2B5EF4-FFF2-40B4-BE49-F238E27FC236}">
              <a16:creationId xmlns:a16="http://schemas.microsoft.com/office/drawing/2014/main" id="{00000000-0008-0000-0B00-00001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7" name="Picture 341">
          <a:extLst>
            <a:ext uri="{FF2B5EF4-FFF2-40B4-BE49-F238E27FC236}">
              <a16:creationId xmlns:a16="http://schemas.microsoft.com/office/drawing/2014/main" id="{00000000-0008-0000-0B00-00001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8" name="Picture 342">
          <a:extLst>
            <a:ext uri="{FF2B5EF4-FFF2-40B4-BE49-F238E27FC236}">
              <a16:creationId xmlns:a16="http://schemas.microsoft.com/office/drawing/2014/main" id="{00000000-0008-0000-0B00-00001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9" name="Picture 343">
          <a:extLst>
            <a:ext uri="{FF2B5EF4-FFF2-40B4-BE49-F238E27FC236}">
              <a16:creationId xmlns:a16="http://schemas.microsoft.com/office/drawing/2014/main" id="{00000000-0008-0000-0B00-00001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0" name="Picture 344">
          <a:extLst>
            <a:ext uri="{FF2B5EF4-FFF2-40B4-BE49-F238E27FC236}">
              <a16:creationId xmlns:a16="http://schemas.microsoft.com/office/drawing/2014/main" id="{00000000-0008-0000-0B00-00001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1" name="Picture 345">
          <a:extLst>
            <a:ext uri="{FF2B5EF4-FFF2-40B4-BE49-F238E27FC236}">
              <a16:creationId xmlns:a16="http://schemas.microsoft.com/office/drawing/2014/main" id="{00000000-0008-0000-0B00-00001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2" name="Picture 346">
          <a:extLst>
            <a:ext uri="{FF2B5EF4-FFF2-40B4-BE49-F238E27FC236}">
              <a16:creationId xmlns:a16="http://schemas.microsoft.com/office/drawing/2014/main" id="{00000000-0008-0000-0B00-00001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3" name="Picture 347">
          <a:extLst>
            <a:ext uri="{FF2B5EF4-FFF2-40B4-BE49-F238E27FC236}">
              <a16:creationId xmlns:a16="http://schemas.microsoft.com/office/drawing/2014/main" id="{00000000-0008-0000-0B00-00001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4" name="Picture 348">
          <a:extLst>
            <a:ext uri="{FF2B5EF4-FFF2-40B4-BE49-F238E27FC236}">
              <a16:creationId xmlns:a16="http://schemas.microsoft.com/office/drawing/2014/main" id="{00000000-0008-0000-0B00-00001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5" name="Picture 349">
          <a:extLst>
            <a:ext uri="{FF2B5EF4-FFF2-40B4-BE49-F238E27FC236}">
              <a16:creationId xmlns:a16="http://schemas.microsoft.com/office/drawing/2014/main" id="{00000000-0008-0000-0B00-00001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6" name="Picture 350">
          <a:extLst>
            <a:ext uri="{FF2B5EF4-FFF2-40B4-BE49-F238E27FC236}">
              <a16:creationId xmlns:a16="http://schemas.microsoft.com/office/drawing/2014/main" id="{00000000-0008-0000-0B00-00001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7" name="Picture 351">
          <a:extLst>
            <a:ext uri="{FF2B5EF4-FFF2-40B4-BE49-F238E27FC236}">
              <a16:creationId xmlns:a16="http://schemas.microsoft.com/office/drawing/2014/main" id="{00000000-0008-0000-0B00-00001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8" name="Picture 352">
          <a:extLst>
            <a:ext uri="{FF2B5EF4-FFF2-40B4-BE49-F238E27FC236}">
              <a16:creationId xmlns:a16="http://schemas.microsoft.com/office/drawing/2014/main" id="{00000000-0008-0000-0B00-00002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9" name="Picture 353">
          <a:extLst>
            <a:ext uri="{FF2B5EF4-FFF2-40B4-BE49-F238E27FC236}">
              <a16:creationId xmlns:a16="http://schemas.microsoft.com/office/drawing/2014/main" id="{00000000-0008-0000-0B00-00002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0" name="Picture 354">
          <a:extLst>
            <a:ext uri="{FF2B5EF4-FFF2-40B4-BE49-F238E27FC236}">
              <a16:creationId xmlns:a16="http://schemas.microsoft.com/office/drawing/2014/main" id="{00000000-0008-0000-0B00-00002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1" name="Picture 355">
          <a:extLst>
            <a:ext uri="{FF2B5EF4-FFF2-40B4-BE49-F238E27FC236}">
              <a16:creationId xmlns:a16="http://schemas.microsoft.com/office/drawing/2014/main" id="{00000000-0008-0000-0B00-00002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2" name="Picture 356">
          <a:extLst>
            <a:ext uri="{FF2B5EF4-FFF2-40B4-BE49-F238E27FC236}">
              <a16:creationId xmlns:a16="http://schemas.microsoft.com/office/drawing/2014/main" id="{00000000-0008-0000-0B00-00002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3" name="Picture 357">
          <a:extLst>
            <a:ext uri="{FF2B5EF4-FFF2-40B4-BE49-F238E27FC236}">
              <a16:creationId xmlns:a16="http://schemas.microsoft.com/office/drawing/2014/main" id="{00000000-0008-0000-0B00-00002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4" name="Picture 358">
          <a:extLst>
            <a:ext uri="{FF2B5EF4-FFF2-40B4-BE49-F238E27FC236}">
              <a16:creationId xmlns:a16="http://schemas.microsoft.com/office/drawing/2014/main" id="{00000000-0008-0000-0B00-00002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5" name="Picture 359">
          <a:extLst>
            <a:ext uri="{FF2B5EF4-FFF2-40B4-BE49-F238E27FC236}">
              <a16:creationId xmlns:a16="http://schemas.microsoft.com/office/drawing/2014/main" id="{00000000-0008-0000-0B00-00002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6" name="Picture 360">
          <a:extLst>
            <a:ext uri="{FF2B5EF4-FFF2-40B4-BE49-F238E27FC236}">
              <a16:creationId xmlns:a16="http://schemas.microsoft.com/office/drawing/2014/main" id="{00000000-0008-0000-0B00-00002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7" name="Picture 361">
          <a:extLst>
            <a:ext uri="{FF2B5EF4-FFF2-40B4-BE49-F238E27FC236}">
              <a16:creationId xmlns:a16="http://schemas.microsoft.com/office/drawing/2014/main" id="{00000000-0008-0000-0B00-00002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8" name="Picture 362">
          <a:extLst>
            <a:ext uri="{FF2B5EF4-FFF2-40B4-BE49-F238E27FC236}">
              <a16:creationId xmlns:a16="http://schemas.microsoft.com/office/drawing/2014/main" id="{00000000-0008-0000-0B00-00002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9" name="Picture 363">
          <a:extLst>
            <a:ext uri="{FF2B5EF4-FFF2-40B4-BE49-F238E27FC236}">
              <a16:creationId xmlns:a16="http://schemas.microsoft.com/office/drawing/2014/main" id="{00000000-0008-0000-0B00-00002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60" name="Picture 364">
          <a:extLst>
            <a:ext uri="{FF2B5EF4-FFF2-40B4-BE49-F238E27FC236}">
              <a16:creationId xmlns:a16="http://schemas.microsoft.com/office/drawing/2014/main" id="{00000000-0008-0000-0B00-00002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61" name="Picture 365">
          <a:extLst>
            <a:ext uri="{FF2B5EF4-FFF2-40B4-BE49-F238E27FC236}">
              <a16:creationId xmlns:a16="http://schemas.microsoft.com/office/drawing/2014/main" id="{00000000-0008-0000-0B00-00002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62" name="Picture 366">
          <a:extLst>
            <a:ext uri="{FF2B5EF4-FFF2-40B4-BE49-F238E27FC236}">
              <a16:creationId xmlns:a16="http://schemas.microsoft.com/office/drawing/2014/main" id="{00000000-0008-0000-0B00-00002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63" name="Picture 367">
          <a:extLst>
            <a:ext uri="{FF2B5EF4-FFF2-40B4-BE49-F238E27FC236}">
              <a16:creationId xmlns:a16="http://schemas.microsoft.com/office/drawing/2014/main" id="{00000000-0008-0000-0B00-00002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64" name="Picture 368">
          <a:extLst>
            <a:ext uri="{FF2B5EF4-FFF2-40B4-BE49-F238E27FC236}">
              <a16:creationId xmlns:a16="http://schemas.microsoft.com/office/drawing/2014/main" id="{00000000-0008-0000-0B00-00003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65" name="Picture 369">
          <a:extLst>
            <a:ext uri="{FF2B5EF4-FFF2-40B4-BE49-F238E27FC236}">
              <a16:creationId xmlns:a16="http://schemas.microsoft.com/office/drawing/2014/main" id="{00000000-0008-0000-0B00-00003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66" name="Picture 370">
          <a:extLst>
            <a:ext uri="{FF2B5EF4-FFF2-40B4-BE49-F238E27FC236}">
              <a16:creationId xmlns:a16="http://schemas.microsoft.com/office/drawing/2014/main" id="{00000000-0008-0000-0B00-00003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67" name="Picture 371">
          <a:extLst>
            <a:ext uri="{FF2B5EF4-FFF2-40B4-BE49-F238E27FC236}">
              <a16:creationId xmlns:a16="http://schemas.microsoft.com/office/drawing/2014/main" id="{00000000-0008-0000-0B00-00003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68" name="Picture 372">
          <a:extLst>
            <a:ext uri="{FF2B5EF4-FFF2-40B4-BE49-F238E27FC236}">
              <a16:creationId xmlns:a16="http://schemas.microsoft.com/office/drawing/2014/main" id="{00000000-0008-0000-0B00-00003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69" name="Picture 373">
          <a:extLst>
            <a:ext uri="{FF2B5EF4-FFF2-40B4-BE49-F238E27FC236}">
              <a16:creationId xmlns:a16="http://schemas.microsoft.com/office/drawing/2014/main" id="{00000000-0008-0000-0B00-00003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0" name="Picture 374">
          <a:extLst>
            <a:ext uri="{FF2B5EF4-FFF2-40B4-BE49-F238E27FC236}">
              <a16:creationId xmlns:a16="http://schemas.microsoft.com/office/drawing/2014/main" id="{00000000-0008-0000-0B00-00003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1" name="Picture 375">
          <a:extLst>
            <a:ext uri="{FF2B5EF4-FFF2-40B4-BE49-F238E27FC236}">
              <a16:creationId xmlns:a16="http://schemas.microsoft.com/office/drawing/2014/main" id="{00000000-0008-0000-0B00-00003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2" name="Picture 376">
          <a:extLst>
            <a:ext uri="{FF2B5EF4-FFF2-40B4-BE49-F238E27FC236}">
              <a16:creationId xmlns:a16="http://schemas.microsoft.com/office/drawing/2014/main" id="{00000000-0008-0000-0B00-00003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3" name="Picture 377">
          <a:extLst>
            <a:ext uri="{FF2B5EF4-FFF2-40B4-BE49-F238E27FC236}">
              <a16:creationId xmlns:a16="http://schemas.microsoft.com/office/drawing/2014/main" id="{00000000-0008-0000-0B00-00003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4" name="Picture 378">
          <a:extLst>
            <a:ext uri="{FF2B5EF4-FFF2-40B4-BE49-F238E27FC236}">
              <a16:creationId xmlns:a16="http://schemas.microsoft.com/office/drawing/2014/main" id="{00000000-0008-0000-0B00-00003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5" name="Picture 379">
          <a:extLst>
            <a:ext uri="{FF2B5EF4-FFF2-40B4-BE49-F238E27FC236}">
              <a16:creationId xmlns:a16="http://schemas.microsoft.com/office/drawing/2014/main" id="{00000000-0008-0000-0B00-00003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6" name="Picture 380">
          <a:extLst>
            <a:ext uri="{FF2B5EF4-FFF2-40B4-BE49-F238E27FC236}">
              <a16:creationId xmlns:a16="http://schemas.microsoft.com/office/drawing/2014/main" id="{00000000-0008-0000-0B00-00003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7" name="Picture 381">
          <a:extLst>
            <a:ext uri="{FF2B5EF4-FFF2-40B4-BE49-F238E27FC236}">
              <a16:creationId xmlns:a16="http://schemas.microsoft.com/office/drawing/2014/main" id="{00000000-0008-0000-0B00-00003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8" name="Picture 382">
          <a:extLst>
            <a:ext uri="{FF2B5EF4-FFF2-40B4-BE49-F238E27FC236}">
              <a16:creationId xmlns:a16="http://schemas.microsoft.com/office/drawing/2014/main" id="{00000000-0008-0000-0B00-00003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9" name="Picture 383">
          <a:extLst>
            <a:ext uri="{FF2B5EF4-FFF2-40B4-BE49-F238E27FC236}">
              <a16:creationId xmlns:a16="http://schemas.microsoft.com/office/drawing/2014/main" id="{00000000-0008-0000-0B00-00003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0" name="Picture 384">
          <a:extLst>
            <a:ext uri="{FF2B5EF4-FFF2-40B4-BE49-F238E27FC236}">
              <a16:creationId xmlns:a16="http://schemas.microsoft.com/office/drawing/2014/main" id="{00000000-0008-0000-0B00-00004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1" name="Picture 385">
          <a:extLst>
            <a:ext uri="{FF2B5EF4-FFF2-40B4-BE49-F238E27FC236}">
              <a16:creationId xmlns:a16="http://schemas.microsoft.com/office/drawing/2014/main" id="{00000000-0008-0000-0B00-00004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2" name="Picture 386">
          <a:extLst>
            <a:ext uri="{FF2B5EF4-FFF2-40B4-BE49-F238E27FC236}">
              <a16:creationId xmlns:a16="http://schemas.microsoft.com/office/drawing/2014/main" id="{00000000-0008-0000-0B00-00004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3" name="Picture 387">
          <a:extLst>
            <a:ext uri="{FF2B5EF4-FFF2-40B4-BE49-F238E27FC236}">
              <a16:creationId xmlns:a16="http://schemas.microsoft.com/office/drawing/2014/main" id="{00000000-0008-0000-0B00-00004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4" name="Picture 388">
          <a:extLst>
            <a:ext uri="{FF2B5EF4-FFF2-40B4-BE49-F238E27FC236}">
              <a16:creationId xmlns:a16="http://schemas.microsoft.com/office/drawing/2014/main" id="{00000000-0008-0000-0B00-00004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5" name="Picture 389">
          <a:extLst>
            <a:ext uri="{FF2B5EF4-FFF2-40B4-BE49-F238E27FC236}">
              <a16:creationId xmlns:a16="http://schemas.microsoft.com/office/drawing/2014/main" id="{00000000-0008-0000-0B00-00004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6" name="Picture 390">
          <a:extLst>
            <a:ext uri="{FF2B5EF4-FFF2-40B4-BE49-F238E27FC236}">
              <a16:creationId xmlns:a16="http://schemas.microsoft.com/office/drawing/2014/main" id="{00000000-0008-0000-0B00-00004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7" name="Picture 391">
          <a:extLst>
            <a:ext uri="{FF2B5EF4-FFF2-40B4-BE49-F238E27FC236}">
              <a16:creationId xmlns:a16="http://schemas.microsoft.com/office/drawing/2014/main" id="{00000000-0008-0000-0B00-00004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8" name="Picture 392">
          <a:extLst>
            <a:ext uri="{FF2B5EF4-FFF2-40B4-BE49-F238E27FC236}">
              <a16:creationId xmlns:a16="http://schemas.microsoft.com/office/drawing/2014/main" id="{00000000-0008-0000-0B00-00004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9" name="Picture 393">
          <a:extLst>
            <a:ext uri="{FF2B5EF4-FFF2-40B4-BE49-F238E27FC236}">
              <a16:creationId xmlns:a16="http://schemas.microsoft.com/office/drawing/2014/main" id="{00000000-0008-0000-0B00-00004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0" name="Picture 394">
          <a:extLst>
            <a:ext uri="{FF2B5EF4-FFF2-40B4-BE49-F238E27FC236}">
              <a16:creationId xmlns:a16="http://schemas.microsoft.com/office/drawing/2014/main" id="{00000000-0008-0000-0B00-00004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1" name="Picture 395">
          <a:extLst>
            <a:ext uri="{FF2B5EF4-FFF2-40B4-BE49-F238E27FC236}">
              <a16:creationId xmlns:a16="http://schemas.microsoft.com/office/drawing/2014/main" id="{00000000-0008-0000-0B00-00004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2" name="Picture 396">
          <a:extLst>
            <a:ext uri="{FF2B5EF4-FFF2-40B4-BE49-F238E27FC236}">
              <a16:creationId xmlns:a16="http://schemas.microsoft.com/office/drawing/2014/main" id="{00000000-0008-0000-0B00-00004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3" name="Picture 397">
          <a:extLst>
            <a:ext uri="{FF2B5EF4-FFF2-40B4-BE49-F238E27FC236}">
              <a16:creationId xmlns:a16="http://schemas.microsoft.com/office/drawing/2014/main" id="{00000000-0008-0000-0B00-00004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4" name="Picture 398">
          <a:extLst>
            <a:ext uri="{FF2B5EF4-FFF2-40B4-BE49-F238E27FC236}">
              <a16:creationId xmlns:a16="http://schemas.microsoft.com/office/drawing/2014/main" id="{00000000-0008-0000-0B00-00004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5" name="Picture 399">
          <a:extLst>
            <a:ext uri="{FF2B5EF4-FFF2-40B4-BE49-F238E27FC236}">
              <a16:creationId xmlns:a16="http://schemas.microsoft.com/office/drawing/2014/main" id="{00000000-0008-0000-0B00-00004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6" name="Picture 400">
          <a:extLst>
            <a:ext uri="{FF2B5EF4-FFF2-40B4-BE49-F238E27FC236}">
              <a16:creationId xmlns:a16="http://schemas.microsoft.com/office/drawing/2014/main" id="{00000000-0008-0000-0B00-00005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7" name="Picture 401">
          <a:extLst>
            <a:ext uri="{FF2B5EF4-FFF2-40B4-BE49-F238E27FC236}">
              <a16:creationId xmlns:a16="http://schemas.microsoft.com/office/drawing/2014/main" id="{00000000-0008-0000-0B00-00005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8" name="Picture 402">
          <a:extLst>
            <a:ext uri="{FF2B5EF4-FFF2-40B4-BE49-F238E27FC236}">
              <a16:creationId xmlns:a16="http://schemas.microsoft.com/office/drawing/2014/main" id="{00000000-0008-0000-0B00-00005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9" name="Picture 403">
          <a:extLst>
            <a:ext uri="{FF2B5EF4-FFF2-40B4-BE49-F238E27FC236}">
              <a16:creationId xmlns:a16="http://schemas.microsoft.com/office/drawing/2014/main" id="{00000000-0008-0000-0B00-00005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900" name="Picture 404">
          <a:extLst>
            <a:ext uri="{FF2B5EF4-FFF2-40B4-BE49-F238E27FC236}">
              <a16:creationId xmlns:a16="http://schemas.microsoft.com/office/drawing/2014/main" id="{00000000-0008-0000-0B00-00005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01" name="Picture 405">
          <a:extLst>
            <a:ext uri="{FF2B5EF4-FFF2-40B4-BE49-F238E27FC236}">
              <a16:creationId xmlns:a16="http://schemas.microsoft.com/office/drawing/2014/main" id="{00000000-0008-0000-0B00-00005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02" name="Picture 406">
          <a:extLst>
            <a:ext uri="{FF2B5EF4-FFF2-40B4-BE49-F238E27FC236}">
              <a16:creationId xmlns:a16="http://schemas.microsoft.com/office/drawing/2014/main" id="{00000000-0008-0000-0B00-00005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03" name="Picture 407">
          <a:extLst>
            <a:ext uri="{FF2B5EF4-FFF2-40B4-BE49-F238E27FC236}">
              <a16:creationId xmlns:a16="http://schemas.microsoft.com/office/drawing/2014/main" id="{00000000-0008-0000-0B00-00005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04" name="Picture 408">
          <a:extLst>
            <a:ext uri="{FF2B5EF4-FFF2-40B4-BE49-F238E27FC236}">
              <a16:creationId xmlns:a16="http://schemas.microsoft.com/office/drawing/2014/main" id="{00000000-0008-0000-0B00-00005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05" name="Picture 409">
          <a:extLst>
            <a:ext uri="{FF2B5EF4-FFF2-40B4-BE49-F238E27FC236}">
              <a16:creationId xmlns:a16="http://schemas.microsoft.com/office/drawing/2014/main" id="{00000000-0008-0000-0B00-00005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06" name="Picture 410">
          <a:extLst>
            <a:ext uri="{FF2B5EF4-FFF2-40B4-BE49-F238E27FC236}">
              <a16:creationId xmlns:a16="http://schemas.microsoft.com/office/drawing/2014/main" id="{00000000-0008-0000-0B00-00005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07" name="Picture 411">
          <a:extLst>
            <a:ext uri="{FF2B5EF4-FFF2-40B4-BE49-F238E27FC236}">
              <a16:creationId xmlns:a16="http://schemas.microsoft.com/office/drawing/2014/main" id="{00000000-0008-0000-0B00-00005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08" name="Picture 412">
          <a:extLst>
            <a:ext uri="{FF2B5EF4-FFF2-40B4-BE49-F238E27FC236}">
              <a16:creationId xmlns:a16="http://schemas.microsoft.com/office/drawing/2014/main" id="{00000000-0008-0000-0B00-00005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09" name="Picture 413">
          <a:extLst>
            <a:ext uri="{FF2B5EF4-FFF2-40B4-BE49-F238E27FC236}">
              <a16:creationId xmlns:a16="http://schemas.microsoft.com/office/drawing/2014/main" id="{00000000-0008-0000-0B00-00005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0" name="Picture 414">
          <a:extLst>
            <a:ext uri="{FF2B5EF4-FFF2-40B4-BE49-F238E27FC236}">
              <a16:creationId xmlns:a16="http://schemas.microsoft.com/office/drawing/2014/main" id="{00000000-0008-0000-0B00-00005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1" name="Picture 415">
          <a:extLst>
            <a:ext uri="{FF2B5EF4-FFF2-40B4-BE49-F238E27FC236}">
              <a16:creationId xmlns:a16="http://schemas.microsoft.com/office/drawing/2014/main" id="{00000000-0008-0000-0B00-00005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2" name="Picture 416">
          <a:extLst>
            <a:ext uri="{FF2B5EF4-FFF2-40B4-BE49-F238E27FC236}">
              <a16:creationId xmlns:a16="http://schemas.microsoft.com/office/drawing/2014/main" id="{00000000-0008-0000-0B00-00006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3" name="Picture 417">
          <a:extLst>
            <a:ext uri="{FF2B5EF4-FFF2-40B4-BE49-F238E27FC236}">
              <a16:creationId xmlns:a16="http://schemas.microsoft.com/office/drawing/2014/main" id="{00000000-0008-0000-0B00-00006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4" name="Picture 418">
          <a:extLst>
            <a:ext uri="{FF2B5EF4-FFF2-40B4-BE49-F238E27FC236}">
              <a16:creationId xmlns:a16="http://schemas.microsoft.com/office/drawing/2014/main" id="{00000000-0008-0000-0B00-00006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5" name="Picture 419">
          <a:extLst>
            <a:ext uri="{FF2B5EF4-FFF2-40B4-BE49-F238E27FC236}">
              <a16:creationId xmlns:a16="http://schemas.microsoft.com/office/drawing/2014/main" id="{00000000-0008-0000-0B00-00006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6" name="Picture 420">
          <a:extLst>
            <a:ext uri="{FF2B5EF4-FFF2-40B4-BE49-F238E27FC236}">
              <a16:creationId xmlns:a16="http://schemas.microsoft.com/office/drawing/2014/main" id="{00000000-0008-0000-0B00-00006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7" name="Picture 421">
          <a:extLst>
            <a:ext uri="{FF2B5EF4-FFF2-40B4-BE49-F238E27FC236}">
              <a16:creationId xmlns:a16="http://schemas.microsoft.com/office/drawing/2014/main" id="{00000000-0008-0000-0B00-00006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8" name="Picture 422">
          <a:extLst>
            <a:ext uri="{FF2B5EF4-FFF2-40B4-BE49-F238E27FC236}">
              <a16:creationId xmlns:a16="http://schemas.microsoft.com/office/drawing/2014/main" id="{00000000-0008-0000-0B00-00006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9" name="Picture 423">
          <a:extLst>
            <a:ext uri="{FF2B5EF4-FFF2-40B4-BE49-F238E27FC236}">
              <a16:creationId xmlns:a16="http://schemas.microsoft.com/office/drawing/2014/main" id="{00000000-0008-0000-0B00-00006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0" name="Picture 424">
          <a:extLst>
            <a:ext uri="{FF2B5EF4-FFF2-40B4-BE49-F238E27FC236}">
              <a16:creationId xmlns:a16="http://schemas.microsoft.com/office/drawing/2014/main" id="{00000000-0008-0000-0B00-00006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1" name="Picture 425">
          <a:extLst>
            <a:ext uri="{FF2B5EF4-FFF2-40B4-BE49-F238E27FC236}">
              <a16:creationId xmlns:a16="http://schemas.microsoft.com/office/drawing/2014/main" id="{00000000-0008-0000-0B00-00006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2" name="Picture 426">
          <a:extLst>
            <a:ext uri="{FF2B5EF4-FFF2-40B4-BE49-F238E27FC236}">
              <a16:creationId xmlns:a16="http://schemas.microsoft.com/office/drawing/2014/main" id="{00000000-0008-0000-0B00-00006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3" name="Picture 427">
          <a:extLst>
            <a:ext uri="{FF2B5EF4-FFF2-40B4-BE49-F238E27FC236}">
              <a16:creationId xmlns:a16="http://schemas.microsoft.com/office/drawing/2014/main" id="{00000000-0008-0000-0B00-00006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4" name="Picture 428">
          <a:extLst>
            <a:ext uri="{FF2B5EF4-FFF2-40B4-BE49-F238E27FC236}">
              <a16:creationId xmlns:a16="http://schemas.microsoft.com/office/drawing/2014/main" id="{00000000-0008-0000-0B00-00006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5" name="Picture 429">
          <a:extLst>
            <a:ext uri="{FF2B5EF4-FFF2-40B4-BE49-F238E27FC236}">
              <a16:creationId xmlns:a16="http://schemas.microsoft.com/office/drawing/2014/main" id="{00000000-0008-0000-0B00-00006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6" name="Picture 430">
          <a:extLst>
            <a:ext uri="{FF2B5EF4-FFF2-40B4-BE49-F238E27FC236}">
              <a16:creationId xmlns:a16="http://schemas.microsoft.com/office/drawing/2014/main" id="{00000000-0008-0000-0B00-00006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7" name="Picture 431">
          <a:extLst>
            <a:ext uri="{FF2B5EF4-FFF2-40B4-BE49-F238E27FC236}">
              <a16:creationId xmlns:a16="http://schemas.microsoft.com/office/drawing/2014/main" id="{00000000-0008-0000-0B00-00006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8" name="Picture 432">
          <a:extLst>
            <a:ext uri="{FF2B5EF4-FFF2-40B4-BE49-F238E27FC236}">
              <a16:creationId xmlns:a16="http://schemas.microsoft.com/office/drawing/2014/main" id="{00000000-0008-0000-0B00-00007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9" name="Picture 433">
          <a:extLst>
            <a:ext uri="{FF2B5EF4-FFF2-40B4-BE49-F238E27FC236}">
              <a16:creationId xmlns:a16="http://schemas.microsoft.com/office/drawing/2014/main" id="{00000000-0008-0000-0B00-00007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0" name="Picture 434">
          <a:extLst>
            <a:ext uri="{FF2B5EF4-FFF2-40B4-BE49-F238E27FC236}">
              <a16:creationId xmlns:a16="http://schemas.microsoft.com/office/drawing/2014/main" id="{00000000-0008-0000-0B00-00007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1" name="Picture 435">
          <a:extLst>
            <a:ext uri="{FF2B5EF4-FFF2-40B4-BE49-F238E27FC236}">
              <a16:creationId xmlns:a16="http://schemas.microsoft.com/office/drawing/2014/main" id="{00000000-0008-0000-0B00-00007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2" name="Picture 436">
          <a:extLst>
            <a:ext uri="{FF2B5EF4-FFF2-40B4-BE49-F238E27FC236}">
              <a16:creationId xmlns:a16="http://schemas.microsoft.com/office/drawing/2014/main" id="{00000000-0008-0000-0B00-00007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3" name="Picture 437">
          <a:extLst>
            <a:ext uri="{FF2B5EF4-FFF2-40B4-BE49-F238E27FC236}">
              <a16:creationId xmlns:a16="http://schemas.microsoft.com/office/drawing/2014/main" id="{00000000-0008-0000-0B00-00007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4" name="Picture 438">
          <a:extLst>
            <a:ext uri="{FF2B5EF4-FFF2-40B4-BE49-F238E27FC236}">
              <a16:creationId xmlns:a16="http://schemas.microsoft.com/office/drawing/2014/main" id="{00000000-0008-0000-0B00-00007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5" name="Picture 439">
          <a:extLst>
            <a:ext uri="{FF2B5EF4-FFF2-40B4-BE49-F238E27FC236}">
              <a16:creationId xmlns:a16="http://schemas.microsoft.com/office/drawing/2014/main" id="{00000000-0008-0000-0B00-00007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6" name="Picture 440">
          <a:extLst>
            <a:ext uri="{FF2B5EF4-FFF2-40B4-BE49-F238E27FC236}">
              <a16:creationId xmlns:a16="http://schemas.microsoft.com/office/drawing/2014/main" id="{00000000-0008-0000-0B00-00007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7" name="Picture 441">
          <a:extLst>
            <a:ext uri="{FF2B5EF4-FFF2-40B4-BE49-F238E27FC236}">
              <a16:creationId xmlns:a16="http://schemas.microsoft.com/office/drawing/2014/main" id="{00000000-0008-0000-0B00-00007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8" name="Picture 442">
          <a:extLst>
            <a:ext uri="{FF2B5EF4-FFF2-40B4-BE49-F238E27FC236}">
              <a16:creationId xmlns:a16="http://schemas.microsoft.com/office/drawing/2014/main" id="{00000000-0008-0000-0B00-00007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9" name="Picture 443">
          <a:extLst>
            <a:ext uri="{FF2B5EF4-FFF2-40B4-BE49-F238E27FC236}">
              <a16:creationId xmlns:a16="http://schemas.microsoft.com/office/drawing/2014/main" id="{00000000-0008-0000-0B00-00007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0" name="Picture 444">
          <a:extLst>
            <a:ext uri="{FF2B5EF4-FFF2-40B4-BE49-F238E27FC236}">
              <a16:creationId xmlns:a16="http://schemas.microsoft.com/office/drawing/2014/main" id="{00000000-0008-0000-0B00-00007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1" name="Picture 445">
          <a:extLst>
            <a:ext uri="{FF2B5EF4-FFF2-40B4-BE49-F238E27FC236}">
              <a16:creationId xmlns:a16="http://schemas.microsoft.com/office/drawing/2014/main" id="{00000000-0008-0000-0B00-00007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2" name="Picture 446">
          <a:extLst>
            <a:ext uri="{FF2B5EF4-FFF2-40B4-BE49-F238E27FC236}">
              <a16:creationId xmlns:a16="http://schemas.microsoft.com/office/drawing/2014/main" id="{00000000-0008-0000-0B00-00007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3" name="Picture 447">
          <a:extLst>
            <a:ext uri="{FF2B5EF4-FFF2-40B4-BE49-F238E27FC236}">
              <a16:creationId xmlns:a16="http://schemas.microsoft.com/office/drawing/2014/main" id="{00000000-0008-0000-0B00-00007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4" name="Picture 448">
          <a:extLst>
            <a:ext uri="{FF2B5EF4-FFF2-40B4-BE49-F238E27FC236}">
              <a16:creationId xmlns:a16="http://schemas.microsoft.com/office/drawing/2014/main" id="{00000000-0008-0000-0B00-00008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5" name="Picture 449">
          <a:extLst>
            <a:ext uri="{FF2B5EF4-FFF2-40B4-BE49-F238E27FC236}">
              <a16:creationId xmlns:a16="http://schemas.microsoft.com/office/drawing/2014/main" id="{00000000-0008-0000-0B00-00008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6" name="Picture 450">
          <a:extLst>
            <a:ext uri="{FF2B5EF4-FFF2-40B4-BE49-F238E27FC236}">
              <a16:creationId xmlns:a16="http://schemas.microsoft.com/office/drawing/2014/main" id="{00000000-0008-0000-0B00-00008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7" name="Picture 451">
          <a:extLst>
            <a:ext uri="{FF2B5EF4-FFF2-40B4-BE49-F238E27FC236}">
              <a16:creationId xmlns:a16="http://schemas.microsoft.com/office/drawing/2014/main" id="{00000000-0008-0000-0B00-00008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8" name="Picture 452">
          <a:extLst>
            <a:ext uri="{FF2B5EF4-FFF2-40B4-BE49-F238E27FC236}">
              <a16:creationId xmlns:a16="http://schemas.microsoft.com/office/drawing/2014/main" id="{00000000-0008-0000-0B00-00008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9" name="Picture 453">
          <a:extLst>
            <a:ext uri="{FF2B5EF4-FFF2-40B4-BE49-F238E27FC236}">
              <a16:creationId xmlns:a16="http://schemas.microsoft.com/office/drawing/2014/main" id="{00000000-0008-0000-0B00-00008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0" name="Picture 454">
          <a:extLst>
            <a:ext uri="{FF2B5EF4-FFF2-40B4-BE49-F238E27FC236}">
              <a16:creationId xmlns:a16="http://schemas.microsoft.com/office/drawing/2014/main" id="{00000000-0008-0000-0B00-00008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1" name="Picture 455">
          <a:extLst>
            <a:ext uri="{FF2B5EF4-FFF2-40B4-BE49-F238E27FC236}">
              <a16:creationId xmlns:a16="http://schemas.microsoft.com/office/drawing/2014/main" id="{00000000-0008-0000-0B00-00008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2" name="Picture 456">
          <a:extLst>
            <a:ext uri="{FF2B5EF4-FFF2-40B4-BE49-F238E27FC236}">
              <a16:creationId xmlns:a16="http://schemas.microsoft.com/office/drawing/2014/main" id="{00000000-0008-0000-0B00-00008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3" name="Picture 457">
          <a:extLst>
            <a:ext uri="{FF2B5EF4-FFF2-40B4-BE49-F238E27FC236}">
              <a16:creationId xmlns:a16="http://schemas.microsoft.com/office/drawing/2014/main" id="{00000000-0008-0000-0B00-00008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4" name="Picture 458">
          <a:extLst>
            <a:ext uri="{FF2B5EF4-FFF2-40B4-BE49-F238E27FC236}">
              <a16:creationId xmlns:a16="http://schemas.microsoft.com/office/drawing/2014/main" id="{00000000-0008-0000-0B00-00008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5" name="Picture 459">
          <a:extLst>
            <a:ext uri="{FF2B5EF4-FFF2-40B4-BE49-F238E27FC236}">
              <a16:creationId xmlns:a16="http://schemas.microsoft.com/office/drawing/2014/main" id="{00000000-0008-0000-0B00-00008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6" name="Picture 460">
          <a:extLst>
            <a:ext uri="{FF2B5EF4-FFF2-40B4-BE49-F238E27FC236}">
              <a16:creationId xmlns:a16="http://schemas.microsoft.com/office/drawing/2014/main" id="{00000000-0008-0000-0B00-00008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7" name="Picture 461">
          <a:extLst>
            <a:ext uri="{FF2B5EF4-FFF2-40B4-BE49-F238E27FC236}">
              <a16:creationId xmlns:a16="http://schemas.microsoft.com/office/drawing/2014/main" id="{00000000-0008-0000-0B00-00008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8" name="Picture 462">
          <a:extLst>
            <a:ext uri="{FF2B5EF4-FFF2-40B4-BE49-F238E27FC236}">
              <a16:creationId xmlns:a16="http://schemas.microsoft.com/office/drawing/2014/main" id="{00000000-0008-0000-0B00-00008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9" name="Picture 463">
          <a:extLst>
            <a:ext uri="{FF2B5EF4-FFF2-40B4-BE49-F238E27FC236}">
              <a16:creationId xmlns:a16="http://schemas.microsoft.com/office/drawing/2014/main" id="{00000000-0008-0000-0B00-00008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0" name="Picture 464">
          <a:extLst>
            <a:ext uri="{FF2B5EF4-FFF2-40B4-BE49-F238E27FC236}">
              <a16:creationId xmlns:a16="http://schemas.microsoft.com/office/drawing/2014/main" id="{00000000-0008-0000-0B00-00009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1" name="Picture 465">
          <a:extLst>
            <a:ext uri="{FF2B5EF4-FFF2-40B4-BE49-F238E27FC236}">
              <a16:creationId xmlns:a16="http://schemas.microsoft.com/office/drawing/2014/main" id="{00000000-0008-0000-0B00-00009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2" name="Picture 466">
          <a:extLst>
            <a:ext uri="{FF2B5EF4-FFF2-40B4-BE49-F238E27FC236}">
              <a16:creationId xmlns:a16="http://schemas.microsoft.com/office/drawing/2014/main" id="{00000000-0008-0000-0B00-00009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3" name="Picture 467">
          <a:extLst>
            <a:ext uri="{FF2B5EF4-FFF2-40B4-BE49-F238E27FC236}">
              <a16:creationId xmlns:a16="http://schemas.microsoft.com/office/drawing/2014/main" id="{00000000-0008-0000-0B00-00009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4" name="Picture 468">
          <a:extLst>
            <a:ext uri="{FF2B5EF4-FFF2-40B4-BE49-F238E27FC236}">
              <a16:creationId xmlns:a16="http://schemas.microsoft.com/office/drawing/2014/main" id="{00000000-0008-0000-0B00-00009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5" name="Picture 469">
          <a:extLst>
            <a:ext uri="{FF2B5EF4-FFF2-40B4-BE49-F238E27FC236}">
              <a16:creationId xmlns:a16="http://schemas.microsoft.com/office/drawing/2014/main" id="{00000000-0008-0000-0B00-00009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6" name="Picture 470">
          <a:extLst>
            <a:ext uri="{FF2B5EF4-FFF2-40B4-BE49-F238E27FC236}">
              <a16:creationId xmlns:a16="http://schemas.microsoft.com/office/drawing/2014/main" id="{00000000-0008-0000-0B00-00009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7" name="Picture 471">
          <a:extLst>
            <a:ext uri="{FF2B5EF4-FFF2-40B4-BE49-F238E27FC236}">
              <a16:creationId xmlns:a16="http://schemas.microsoft.com/office/drawing/2014/main" id="{00000000-0008-0000-0B00-00009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8" name="Picture 472">
          <a:extLst>
            <a:ext uri="{FF2B5EF4-FFF2-40B4-BE49-F238E27FC236}">
              <a16:creationId xmlns:a16="http://schemas.microsoft.com/office/drawing/2014/main" id="{00000000-0008-0000-0B00-00009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9" name="Picture 473">
          <a:extLst>
            <a:ext uri="{FF2B5EF4-FFF2-40B4-BE49-F238E27FC236}">
              <a16:creationId xmlns:a16="http://schemas.microsoft.com/office/drawing/2014/main" id="{00000000-0008-0000-0B00-00009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0" name="Picture 474">
          <a:extLst>
            <a:ext uri="{FF2B5EF4-FFF2-40B4-BE49-F238E27FC236}">
              <a16:creationId xmlns:a16="http://schemas.microsoft.com/office/drawing/2014/main" id="{00000000-0008-0000-0B00-00009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1" name="Picture 475">
          <a:extLst>
            <a:ext uri="{FF2B5EF4-FFF2-40B4-BE49-F238E27FC236}">
              <a16:creationId xmlns:a16="http://schemas.microsoft.com/office/drawing/2014/main" id="{00000000-0008-0000-0B00-00009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2" name="Picture 476">
          <a:extLst>
            <a:ext uri="{FF2B5EF4-FFF2-40B4-BE49-F238E27FC236}">
              <a16:creationId xmlns:a16="http://schemas.microsoft.com/office/drawing/2014/main" id="{00000000-0008-0000-0B00-00009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3" name="Picture 477">
          <a:extLst>
            <a:ext uri="{FF2B5EF4-FFF2-40B4-BE49-F238E27FC236}">
              <a16:creationId xmlns:a16="http://schemas.microsoft.com/office/drawing/2014/main" id="{00000000-0008-0000-0B00-00009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4" name="Picture 478">
          <a:extLst>
            <a:ext uri="{FF2B5EF4-FFF2-40B4-BE49-F238E27FC236}">
              <a16:creationId xmlns:a16="http://schemas.microsoft.com/office/drawing/2014/main" id="{00000000-0008-0000-0B00-00009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5" name="Picture 479">
          <a:extLst>
            <a:ext uri="{FF2B5EF4-FFF2-40B4-BE49-F238E27FC236}">
              <a16:creationId xmlns:a16="http://schemas.microsoft.com/office/drawing/2014/main" id="{00000000-0008-0000-0B00-00009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6" name="Picture 480">
          <a:extLst>
            <a:ext uri="{FF2B5EF4-FFF2-40B4-BE49-F238E27FC236}">
              <a16:creationId xmlns:a16="http://schemas.microsoft.com/office/drawing/2014/main" id="{00000000-0008-0000-0B00-0000A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7" name="Picture 481">
          <a:extLst>
            <a:ext uri="{FF2B5EF4-FFF2-40B4-BE49-F238E27FC236}">
              <a16:creationId xmlns:a16="http://schemas.microsoft.com/office/drawing/2014/main" id="{00000000-0008-0000-0B00-0000A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8" name="Picture 482">
          <a:extLst>
            <a:ext uri="{FF2B5EF4-FFF2-40B4-BE49-F238E27FC236}">
              <a16:creationId xmlns:a16="http://schemas.microsoft.com/office/drawing/2014/main" id="{00000000-0008-0000-0B00-0000A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9" name="Picture 483">
          <a:extLst>
            <a:ext uri="{FF2B5EF4-FFF2-40B4-BE49-F238E27FC236}">
              <a16:creationId xmlns:a16="http://schemas.microsoft.com/office/drawing/2014/main" id="{00000000-0008-0000-0B00-0000A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0" name="Picture 484">
          <a:extLst>
            <a:ext uri="{FF2B5EF4-FFF2-40B4-BE49-F238E27FC236}">
              <a16:creationId xmlns:a16="http://schemas.microsoft.com/office/drawing/2014/main" id="{00000000-0008-0000-0B00-0000A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1" name="Picture 485">
          <a:extLst>
            <a:ext uri="{FF2B5EF4-FFF2-40B4-BE49-F238E27FC236}">
              <a16:creationId xmlns:a16="http://schemas.microsoft.com/office/drawing/2014/main" id="{00000000-0008-0000-0B00-0000A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2" name="Picture 486">
          <a:extLst>
            <a:ext uri="{FF2B5EF4-FFF2-40B4-BE49-F238E27FC236}">
              <a16:creationId xmlns:a16="http://schemas.microsoft.com/office/drawing/2014/main" id="{00000000-0008-0000-0B00-0000A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3" name="Picture 487">
          <a:extLst>
            <a:ext uri="{FF2B5EF4-FFF2-40B4-BE49-F238E27FC236}">
              <a16:creationId xmlns:a16="http://schemas.microsoft.com/office/drawing/2014/main" id="{00000000-0008-0000-0B00-0000A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4" name="Picture 488">
          <a:extLst>
            <a:ext uri="{FF2B5EF4-FFF2-40B4-BE49-F238E27FC236}">
              <a16:creationId xmlns:a16="http://schemas.microsoft.com/office/drawing/2014/main" id="{00000000-0008-0000-0B00-0000A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5" name="Picture 489">
          <a:extLst>
            <a:ext uri="{FF2B5EF4-FFF2-40B4-BE49-F238E27FC236}">
              <a16:creationId xmlns:a16="http://schemas.microsoft.com/office/drawing/2014/main" id="{00000000-0008-0000-0B00-0000A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6" name="Picture 490">
          <a:extLst>
            <a:ext uri="{FF2B5EF4-FFF2-40B4-BE49-F238E27FC236}">
              <a16:creationId xmlns:a16="http://schemas.microsoft.com/office/drawing/2014/main" id="{00000000-0008-0000-0B00-0000A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7" name="Picture 491">
          <a:extLst>
            <a:ext uri="{FF2B5EF4-FFF2-40B4-BE49-F238E27FC236}">
              <a16:creationId xmlns:a16="http://schemas.microsoft.com/office/drawing/2014/main" id="{00000000-0008-0000-0B00-0000A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8" name="Picture 492">
          <a:extLst>
            <a:ext uri="{FF2B5EF4-FFF2-40B4-BE49-F238E27FC236}">
              <a16:creationId xmlns:a16="http://schemas.microsoft.com/office/drawing/2014/main" id="{00000000-0008-0000-0B00-0000A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9" name="Picture 493">
          <a:extLst>
            <a:ext uri="{FF2B5EF4-FFF2-40B4-BE49-F238E27FC236}">
              <a16:creationId xmlns:a16="http://schemas.microsoft.com/office/drawing/2014/main" id="{00000000-0008-0000-0B00-0000A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0" name="Picture 494">
          <a:extLst>
            <a:ext uri="{FF2B5EF4-FFF2-40B4-BE49-F238E27FC236}">
              <a16:creationId xmlns:a16="http://schemas.microsoft.com/office/drawing/2014/main" id="{00000000-0008-0000-0B00-0000A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1" name="Picture 495">
          <a:extLst>
            <a:ext uri="{FF2B5EF4-FFF2-40B4-BE49-F238E27FC236}">
              <a16:creationId xmlns:a16="http://schemas.microsoft.com/office/drawing/2014/main" id="{00000000-0008-0000-0B00-0000A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2" name="Picture 496">
          <a:extLst>
            <a:ext uri="{FF2B5EF4-FFF2-40B4-BE49-F238E27FC236}">
              <a16:creationId xmlns:a16="http://schemas.microsoft.com/office/drawing/2014/main" id="{00000000-0008-0000-0B00-0000B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3" name="Picture 497">
          <a:extLst>
            <a:ext uri="{FF2B5EF4-FFF2-40B4-BE49-F238E27FC236}">
              <a16:creationId xmlns:a16="http://schemas.microsoft.com/office/drawing/2014/main" id="{00000000-0008-0000-0B00-0000B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4" name="Picture 498">
          <a:extLst>
            <a:ext uri="{FF2B5EF4-FFF2-40B4-BE49-F238E27FC236}">
              <a16:creationId xmlns:a16="http://schemas.microsoft.com/office/drawing/2014/main" id="{00000000-0008-0000-0B00-0000B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5" name="Picture 499">
          <a:extLst>
            <a:ext uri="{FF2B5EF4-FFF2-40B4-BE49-F238E27FC236}">
              <a16:creationId xmlns:a16="http://schemas.microsoft.com/office/drawing/2014/main" id="{00000000-0008-0000-0B00-0000B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6" name="Picture 500">
          <a:extLst>
            <a:ext uri="{FF2B5EF4-FFF2-40B4-BE49-F238E27FC236}">
              <a16:creationId xmlns:a16="http://schemas.microsoft.com/office/drawing/2014/main" id="{00000000-0008-0000-0B00-0000B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7" name="Picture 501">
          <a:extLst>
            <a:ext uri="{FF2B5EF4-FFF2-40B4-BE49-F238E27FC236}">
              <a16:creationId xmlns:a16="http://schemas.microsoft.com/office/drawing/2014/main" id="{00000000-0008-0000-0B00-0000B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8" name="Picture 502">
          <a:extLst>
            <a:ext uri="{FF2B5EF4-FFF2-40B4-BE49-F238E27FC236}">
              <a16:creationId xmlns:a16="http://schemas.microsoft.com/office/drawing/2014/main" id="{00000000-0008-0000-0B00-0000B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9" name="Picture 503">
          <a:extLst>
            <a:ext uri="{FF2B5EF4-FFF2-40B4-BE49-F238E27FC236}">
              <a16:creationId xmlns:a16="http://schemas.microsoft.com/office/drawing/2014/main" id="{00000000-0008-0000-0B00-0000B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0" name="Picture 504">
          <a:extLst>
            <a:ext uri="{FF2B5EF4-FFF2-40B4-BE49-F238E27FC236}">
              <a16:creationId xmlns:a16="http://schemas.microsoft.com/office/drawing/2014/main" id="{00000000-0008-0000-0B00-0000B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1" name="Picture 505">
          <a:extLst>
            <a:ext uri="{FF2B5EF4-FFF2-40B4-BE49-F238E27FC236}">
              <a16:creationId xmlns:a16="http://schemas.microsoft.com/office/drawing/2014/main" id="{00000000-0008-0000-0B00-0000B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2" name="Picture 506">
          <a:extLst>
            <a:ext uri="{FF2B5EF4-FFF2-40B4-BE49-F238E27FC236}">
              <a16:creationId xmlns:a16="http://schemas.microsoft.com/office/drawing/2014/main" id="{00000000-0008-0000-0B00-0000B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3" name="Picture 507">
          <a:extLst>
            <a:ext uri="{FF2B5EF4-FFF2-40B4-BE49-F238E27FC236}">
              <a16:creationId xmlns:a16="http://schemas.microsoft.com/office/drawing/2014/main" id="{00000000-0008-0000-0B00-0000B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4" name="Picture 508">
          <a:extLst>
            <a:ext uri="{FF2B5EF4-FFF2-40B4-BE49-F238E27FC236}">
              <a16:creationId xmlns:a16="http://schemas.microsoft.com/office/drawing/2014/main" id="{00000000-0008-0000-0B00-0000B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5" name="Picture 509">
          <a:extLst>
            <a:ext uri="{FF2B5EF4-FFF2-40B4-BE49-F238E27FC236}">
              <a16:creationId xmlns:a16="http://schemas.microsoft.com/office/drawing/2014/main" id="{00000000-0008-0000-0B00-0000B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6" name="Picture 510">
          <a:extLst>
            <a:ext uri="{FF2B5EF4-FFF2-40B4-BE49-F238E27FC236}">
              <a16:creationId xmlns:a16="http://schemas.microsoft.com/office/drawing/2014/main" id="{00000000-0008-0000-0B00-0000B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7" name="Picture 511">
          <a:extLst>
            <a:ext uri="{FF2B5EF4-FFF2-40B4-BE49-F238E27FC236}">
              <a16:creationId xmlns:a16="http://schemas.microsoft.com/office/drawing/2014/main" id="{00000000-0008-0000-0B00-0000B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8" name="Picture 512">
          <a:extLst>
            <a:ext uri="{FF2B5EF4-FFF2-40B4-BE49-F238E27FC236}">
              <a16:creationId xmlns:a16="http://schemas.microsoft.com/office/drawing/2014/main" id="{00000000-0008-0000-0B00-0000C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9" name="Picture 513">
          <a:extLst>
            <a:ext uri="{FF2B5EF4-FFF2-40B4-BE49-F238E27FC236}">
              <a16:creationId xmlns:a16="http://schemas.microsoft.com/office/drawing/2014/main" id="{00000000-0008-0000-0B00-0000C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0" name="Picture 514">
          <a:extLst>
            <a:ext uri="{FF2B5EF4-FFF2-40B4-BE49-F238E27FC236}">
              <a16:creationId xmlns:a16="http://schemas.microsoft.com/office/drawing/2014/main" id="{00000000-0008-0000-0B00-0000C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1" name="Picture 515">
          <a:extLst>
            <a:ext uri="{FF2B5EF4-FFF2-40B4-BE49-F238E27FC236}">
              <a16:creationId xmlns:a16="http://schemas.microsoft.com/office/drawing/2014/main" id="{00000000-0008-0000-0B00-0000C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2" name="Picture 516">
          <a:extLst>
            <a:ext uri="{FF2B5EF4-FFF2-40B4-BE49-F238E27FC236}">
              <a16:creationId xmlns:a16="http://schemas.microsoft.com/office/drawing/2014/main" id="{00000000-0008-0000-0B00-0000C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3" name="Picture 517">
          <a:extLst>
            <a:ext uri="{FF2B5EF4-FFF2-40B4-BE49-F238E27FC236}">
              <a16:creationId xmlns:a16="http://schemas.microsoft.com/office/drawing/2014/main" id="{00000000-0008-0000-0B00-0000C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4" name="Picture 518">
          <a:extLst>
            <a:ext uri="{FF2B5EF4-FFF2-40B4-BE49-F238E27FC236}">
              <a16:creationId xmlns:a16="http://schemas.microsoft.com/office/drawing/2014/main" id="{00000000-0008-0000-0B00-0000C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5" name="Picture 519">
          <a:extLst>
            <a:ext uri="{FF2B5EF4-FFF2-40B4-BE49-F238E27FC236}">
              <a16:creationId xmlns:a16="http://schemas.microsoft.com/office/drawing/2014/main" id="{00000000-0008-0000-0B00-0000C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6" name="Picture 520">
          <a:extLst>
            <a:ext uri="{FF2B5EF4-FFF2-40B4-BE49-F238E27FC236}">
              <a16:creationId xmlns:a16="http://schemas.microsoft.com/office/drawing/2014/main" id="{00000000-0008-0000-0B00-0000C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7" name="Picture 521">
          <a:extLst>
            <a:ext uri="{FF2B5EF4-FFF2-40B4-BE49-F238E27FC236}">
              <a16:creationId xmlns:a16="http://schemas.microsoft.com/office/drawing/2014/main" id="{00000000-0008-0000-0B00-0000C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8" name="Picture 522">
          <a:extLst>
            <a:ext uri="{FF2B5EF4-FFF2-40B4-BE49-F238E27FC236}">
              <a16:creationId xmlns:a16="http://schemas.microsoft.com/office/drawing/2014/main" id="{00000000-0008-0000-0B00-0000C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9" name="Picture 523">
          <a:extLst>
            <a:ext uri="{FF2B5EF4-FFF2-40B4-BE49-F238E27FC236}">
              <a16:creationId xmlns:a16="http://schemas.microsoft.com/office/drawing/2014/main" id="{00000000-0008-0000-0B00-0000C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0" name="Picture 524">
          <a:extLst>
            <a:ext uri="{FF2B5EF4-FFF2-40B4-BE49-F238E27FC236}">
              <a16:creationId xmlns:a16="http://schemas.microsoft.com/office/drawing/2014/main" id="{00000000-0008-0000-0B00-0000C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1" name="Picture 525">
          <a:extLst>
            <a:ext uri="{FF2B5EF4-FFF2-40B4-BE49-F238E27FC236}">
              <a16:creationId xmlns:a16="http://schemas.microsoft.com/office/drawing/2014/main" id="{00000000-0008-0000-0B00-0000C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2" name="Picture 526">
          <a:extLst>
            <a:ext uri="{FF2B5EF4-FFF2-40B4-BE49-F238E27FC236}">
              <a16:creationId xmlns:a16="http://schemas.microsoft.com/office/drawing/2014/main" id="{00000000-0008-0000-0B00-0000C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3" name="Picture 527">
          <a:extLst>
            <a:ext uri="{FF2B5EF4-FFF2-40B4-BE49-F238E27FC236}">
              <a16:creationId xmlns:a16="http://schemas.microsoft.com/office/drawing/2014/main" id="{00000000-0008-0000-0B00-0000C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4" name="Picture 528">
          <a:extLst>
            <a:ext uri="{FF2B5EF4-FFF2-40B4-BE49-F238E27FC236}">
              <a16:creationId xmlns:a16="http://schemas.microsoft.com/office/drawing/2014/main" id="{00000000-0008-0000-0B00-0000D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5" name="Picture 529">
          <a:extLst>
            <a:ext uri="{FF2B5EF4-FFF2-40B4-BE49-F238E27FC236}">
              <a16:creationId xmlns:a16="http://schemas.microsoft.com/office/drawing/2014/main" id="{00000000-0008-0000-0B00-0000D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6" name="Picture 530">
          <a:extLst>
            <a:ext uri="{FF2B5EF4-FFF2-40B4-BE49-F238E27FC236}">
              <a16:creationId xmlns:a16="http://schemas.microsoft.com/office/drawing/2014/main" id="{00000000-0008-0000-0B00-0000D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7" name="Picture 531">
          <a:extLst>
            <a:ext uri="{FF2B5EF4-FFF2-40B4-BE49-F238E27FC236}">
              <a16:creationId xmlns:a16="http://schemas.microsoft.com/office/drawing/2014/main" id="{00000000-0008-0000-0B00-0000D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8" name="Picture 532">
          <a:extLst>
            <a:ext uri="{FF2B5EF4-FFF2-40B4-BE49-F238E27FC236}">
              <a16:creationId xmlns:a16="http://schemas.microsoft.com/office/drawing/2014/main" id="{00000000-0008-0000-0B00-0000D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9" name="Picture 533">
          <a:extLst>
            <a:ext uri="{FF2B5EF4-FFF2-40B4-BE49-F238E27FC236}">
              <a16:creationId xmlns:a16="http://schemas.microsoft.com/office/drawing/2014/main" id="{00000000-0008-0000-0B00-0000D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0" name="Picture 534">
          <a:extLst>
            <a:ext uri="{FF2B5EF4-FFF2-40B4-BE49-F238E27FC236}">
              <a16:creationId xmlns:a16="http://schemas.microsoft.com/office/drawing/2014/main" id="{00000000-0008-0000-0B00-0000D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1" name="Picture 535">
          <a:extLst>
            <a:ext uri="{FF2B5EF4-FFF2-40B4-BE49-F238E27FC236}">
              <a16:creationId xmlns:a16="http://schemas.microsoft.com/office/drawing/2014/main" id="{00000000-0008-0000-0B00-0000D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2" name="Picture 536">
          <a:extLst>
            <a:ext uri="{FF2B5EF4-FFF2-40B4-BE49-F238E27FC236}">
              <a16:creationId xmlns:a16="http://schemas.microsoft.com/office/drawing/2014/main" id="{00000000-0008-0000-0B00-0000D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3" name="Picture 537">
          <a:extLst>
            <a:ext uri="{FF2B5EF4-FFF2-40B4-BE49-F238E27FC236}">
              <a16:creationId xmlns:a16="http://schemas.microsoft.com/office/drawing/2014/main" id="{00000000-0008-0000-0B00-0000D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4" name="Picture 538">
          <a:extLst>
            <a:ext uri="{FF2B5EF4-FFF2-40B4-BE49-F238E27FC236}">
              <a16:creationId xmlns:a16="http://schemas.microsoft.com/office/drawing/2014/main" id="{00000000-0008-0000-0B00-0000D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5" name="Picture 539">
          <a:extLst>
            <a:ext uri="{FF2B5EF4-FFF2-40B4-BE49-F238E27FC236}">
              <a16:creationId xmlns:a16="http://schemas.microsoft.com/office/drawing/2014/main" id="{00000000-0008-0000-0B00-0000D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6" name="Picture 540">
          <a:extLst>
            <a:ext uri="{FF2B5EF4-FFF2-40B4-BE49-F238E27FC236}">
              <a16:creationId xmlns:a16="http://schemas.microsoft.com/office/drawing/2014/main" id="{00000000-0008-0000-0B00-0000D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7" name="Picture 541">
          <a:extLst>
            <a:ext uri="{FF2B5EF4-FFF2-40B4-BE49-F238E27FC236}">
              <a16:creationId xmlns:a16="http://schemas.microsoft.com/office/drawing/2014/main" id="{00000000-0008-0000-0B00-0000D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8" name="Picture 542">
          <a:extLst>
            <a:ext uri="{FF2B5EF4-FFF2-40B4-BE49-F238E27FC236}">
              <a16:creationId xmlns:a16="http://schemas.microsoft.com/office/drawing/2014/main" id="{00000000-0008-0000-0B00-0000D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9" name="Picture 543">
          <a:extLst>
            <a:ext uri="{FF2B5EF4-FFF2-40B4-BE49-F238E27FC236}">
              <a16:creationId xmlns:a16="http://schemas.microsoft.com/office/drawing/2014/main" id="{00000000-0008-0000-0B00-0000D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0" name="Picture 544">
          <a:extLst>
            <a:ext uri="{FF2B5EF4-FFF2-40B4-BE49-F238E27FC236}">
              <a16:creationId xmlns:a16="http://schemas.microsoft.com/office/drawing/2014/main" id="{00000000-0008-0000-0B00-0000E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1" name="Picture 545">
          <a:extLst>
            <a:ext uri="{FF2B5EF4-FFF2-40B4-BE49-F238E27FC236}">
              <a16:creationId xmlns:a16="http://schemas.microsoft.com/office/drawing/2014/main" id="{00000000-0008-0000-0B00-0000E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2" name="Picture 546">
          <a:extLst>
            <a:ext uri="{FF2B5EF4-FFF2-40B4-BE49-F238E27FC236}">
              <a16:creationId xmlns:a16="http://schemas.microsoft.com/office/drawing/2014/main" id="{00000000-0008-0000-0B00-0000E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3" name="Picture 547">
          <a:extLst>
            <a:ext uri="{FF2B5EF4-FFF2-40B4-BE49-F238E27FC236}">
              <a16:creationId xmlns:a16="http://schemas.microsoft.com/office/drawing/2014/main" id="{00000000-0008-0000-0B00-0000E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4" name="Picture 548">
          <a:extLst>
            <a:ext uri="{FF2B5EF4-FFF2-40B4-BE49-F238E27FC236}">
              <a16:creationId xmlns:a16="http://schemas.microsoft.com/office/drawing/2014/main" id="{00000000-0008-0000-0B00-0000E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5" name="Picture 549">
          <a:extLst>
            <a:ext uri="{FF2B5EF4-FFF2-40B4-BE49-F238E27FC236}">
              <a16:creationId xmlns:a16="http://schemas.microsoft.com/office/drawing/2014/main" id="{00000000-0008-0000-0B00-0000E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6" name="Picture 550">
          <a:extLst>
            <a:ext uri="{FF2B5EF4-FFF2-40B4-BE49-F238E27FC236}">
              <a16:creationId xmlns:a16="http://schemas.microsoft.com/office/drawing/2014/main" id="{00000000-0008-0000-0B00-0000E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7" name="Picture 551">
          <a:extLst>
            <a:ext uri="{FF2B5EF4-FFF2-40B4-BE49-F238E27FC236}">
              <a16:creationId xmlns:a16="http://schemas.microsoft.com/office/drawing/2014/main" id="{00000000-0008-0000-0B00-0000E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8" name="Picture 552">
          <a:extLst>
            <a:ext uri="{FF2B5EF4-FFF2-40B4-BE49-F238E27FC236}">
              <a16:creationId xmlns:a16="http://schemas.microsoft.com/office/drawing/2014/main" id="{00000000-0008-0000-0B00-0000E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9" name="Picture 553">
          <a:extLst>
            <a:ext uri="{FF2B5EF4-FFF2-40B4-BE49-F238E27FC236}">
              <a16:creationId xmlns:a16="http://schemas.microsoft.com/office/drawing/2014/main" id="{00000000-0008-0000-0B00-0000E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0" name="Picture 554">
          <a:extLst>
            <a:ext uri="{FF2B5EF4-FFF2-40B4-BE49-F238E27FC236}">
              <a16:creationId xmlns:a16="http://schemas.microsoft.com/office/drawing/2014/main" id="{00000000-0008-0000-0B00-0000E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1" name="Picture 555">
          <a:extLst>
            <a:ext uri="{FF2B5EF4-FFF2-40B4-BE49-F238E27FC236}">
              <a16:creationId xmlns:a16="http://schemas.microsoft.com/office/drawing/2014/main" id="{00000000-0008-0000-0B00-0000E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2" name="Picture 556">
          <a:extLst>
            <a:ext uri="{FF2B5EF4-FFF2-40B4-BE49-F238E27FC236}">
              <a16:creationId xmlns:a16="http://schemas.microsoft.com/office/drawing/2014/main" id="{00000000-0008-0000-0B00-0000E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3" name="Picture 557">
          <a:extLst>
            <a:ext uri="{FF2B5EF4-FFF2-40B4-BE49-F238E27FC236}">
              <a16:creationId xmlns:a16="http://schemas.microsoft.com/office/drawing/2014/main" id="{00000000-0008-0000-0B00-0000E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4" name="Picture 558">
          <a:extLst>
            <a:ext uri="{FF2B5EF4-FFF2-40B4-BE49-F238E27FC236}">
              <a16:creationId xmlns:a16="http://schemas.microsoft.com/office/drawing/2014/main" id="{00000000-0008-0000-0B00-0000E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5" name="Picture 559">
          <a:extLst>
            <a:ext uri="{FF2B5EF4-FFF2-40B4-BE49-F238E27FC236}">
              <a16:creationId xmlns:a16="http://schemas.microsoft.com/office/drawing/2014/main" id="{00000000-0008-0000-0B00-0000E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6" name="Picture 560">
          <a:extLst>
            <a:ext uri="{FF2B5EF4-FFF2-40B4-BE49-F238E27FC236}">
              <a16:creationId xmlns:a16="http://schemas.microsoft.com/office/drawing/2014/main" id="{00000000-0008-0000-0B00-0000F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7" name="Picture 561">
          <a:extLst>
            <a:ext uri="{FF2B5EF4-FFF2-40B4-BE49-F238E27FC236}">
              <a16:creationId xmlns:a16="http://schemas.microsoft.com/office/drawing/2014/main" id="{00000000-0008-0000-0B00-0000F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8" name="Picture 562">
          <a:extLst>
            <a:ext uri="{FF2B5EF4-FFF2-40B4-BE49-F238E27FC236}">
              <a16:creationId xmlns:a16="http://schemas.microsoft.com/office/drawing/2014/main" id="{00000000-0008-0000-0B00-0000F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9" name="Picture 563">
          <a:extLst>
            <a:ext uri="{FF2B5EF4-FFF2-40B4-BE49-F238E27FC236}">
              <a16:creationId xmlns:a16="http://schemas.microsoft.com/office/drawing/2014/main" id="{00000000-0008-0000-0B00-0000F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0" name="Picture 564">
          <a:extLst>
            <a:ext uri="{FF2B5EF4-FFF2-40B4-BE49-F238E27FC236}">
              <a16:creationId xmlns:a16="http://schemas.microsoft.com/office/drawing/2014/main" id="{00000000-0008-0000-0B00-0000F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1" name="Picture 565">
          <a:extLst>
            <a:ext uri="{FF2B5EF4-FFF2-40B4-BE49-F238E27FC236}">
              <a16:creationId xmlns:a16="http://schemas.microsoft.com/office/drawing/2014/main" id="{00000000-0008-0000-0B00-0000F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2" name="Picture 566">
          <a:extLst>
            <a:ext uri="{FF2B5EF4-FFF2-40B4-BE49-F238E27FC236}">
              <a16:creationId xmlns:a16="http://schemas.microsoft.com/office/drawing/2014/main" id="{00000000-0008-0000-0B00-0000F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3" name="Picture 567">
          <a:extLst>
            <a:ext uri="{FF2B5EF4-FFF2-40B4-BE49-F238E27FC236}">
              <a16:creationId xmlns:a16="http://schemas.microsoft.com/office/drawing/2014/main" id="{00000000-0008-0000-0B00-0000F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4" name="Picture 568">
          <a:extLst>
            <a:ext uri="{FF2B5EF4-FFF2-40B4-BE49-F238E27FC236}">
              <a16:creationId xmlns:a16="http://schemas.microsoft.com/office/drawing/2014/main" id="{00000000-0008-0000-0B00-0000F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5" name="Picture 569">
          <a:extLst>
            <a:ext uri="{FF2B5EF4-FFF2-40B4-BE49-F238E27FC236}">
              <a16:creationId xmlns:a16="http://schemas.microsoft.com/office/drawing/2014/main" id="{00000000-0008-0000-0B00-0000F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6" name="Picture 570">
          <a:extLst>
            <a:ext uri="{FF2B5EF4-FFF2-40B4-BE49-F238E27FC236}">
              <a16:creationId xmlns:a16="http://schemas.microsoft.com/office/drawing/2014/main" id="{00000000-0008-0000-0B00-0000F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7" name="Picture 571">
          <a:extLst>
            <a:ext uri="{FF2B5EF4-FFF2-40B4-BE49-F238E27FC236}">
              <a16:creationId xmlns:a16="http://schemas.microsoft.com/office/drawing/2014/main" id="{00000000-0008-0000-0B00-0000F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8" name="Picture 572">
          <a:extLst>
            <a:ext uri="{FF2B5EF4-FFF2-40B4-BE49-F238E27FC236}">
              <a16:creationId xmlns:a16="http://schemas.microsoft.com/office/drawing/2014/main" id="{00000000-0008-0000-0B00-0000F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9" name="Picture 573">
          <a:extLst>
            <a:ext uri="{FF2B5EF4-FFF2-40B4-BE49-F238E27FC236}">
              <a16:creationId xmlns:a16="http://schemas.microsoft.com/office/drawing/2014/main" id="{00000000-0008-0000-0B00-0000F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0" name="Picture 574">
          <a:extLst>
            <a:ext uri="{FF2B5EF4-FFF2-40B4-BE49-F238E27FC236}">
              <a16:creationId xmlns:a16="http://schemas.microsoft.com/office/drawing/2014/main" id="{00000000-0008-0000-0B00-0000F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1" name="Picture 575">
          <a:extLst>
            <a:ext uri="{FF2B5EF4-FFF2-40B4-BE49-F238E27FC236}">
              <a16:creationId xmlns:a16="http://schemas.microsoft.com/office/drawing/2014/main" id="{00000000-0008-0000-0B00-0000F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2" name="Picture 576">
          <a:extLst>
            <a:ext uri="{FF2B5EF4-FFF2-40B4-BE49-F238E27FC236}">
              <a16:creationId xmlns:a16="http://schemas.microsoft.com/office/drawing/2014/main" id="{00000000-0008-0000-0B00-00000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3" name="Picture 577">
          <a:extLst>
            <a:ext uri="{FF2B5EF4-FFF2-40B4-BE49-F238E27FC236}">
              <a16:creationId xmlns:a16="http://schemas.microsoft.com/office/drawing/2014/main" id="{00000000-0008-0000-0B00-00000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4" name="Picture 578">
          <a:extLst>
            <a:ext uri="{FF2B5EF4-FFF2-40B4-BE49-F238E27FC236}">
              <a16:creationId xmlns:a16="http://schemas.microsoft.com/office/drawing/2014/main" id="{00000000-0008-0000-0B00-00000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5" name="Picture 579">
          <a:extLst>
            <a:ext uri="{FF2B5EF4-FFF2-40B4-BE49-F238E27FC236}">
              <a16:creationId xmlns:a16="http://schemas.microsoft.com/office/drawing/2014/main" id="{00000000-0008-0000-0B00-00000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6" name="Picture 580">
          <a:extLst>
            <a:ext uri="{FF2B5EF4-FFF2-40B4-BE49-F238E27FC236}">
              <a16:creationId xmlns:a16="http://schemas.microsoft.com/office/drawing/2014/main" id="{00000000-0008-0000-0B00-00000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7" name="Picture 581">
          <a:extLst>
            <a:ext uri="{FF2B5EF4-FFF2-40B4-BE49-F238E27FC236}">
              <a16:creationId xmlns:a16="http://schemas.microsoft.com/office/drawing/2014/main" id="{00000000-0008-0000-0B00-00000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8" name="Picture 582">
          <a:extLst>
            <a:ext uri="{FF2B5EF4-FFF2-40B4-BE49-F238E27FC236}">
              <a16:creationId xmlns:a16="http://schemas.microsoft.com/office/drawing/2014/main" id="{00000000-0008-0000-0B00-00000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9" name="Picture 583">
          <a:extLst>
            <a:ext uri="{FF2B5EF4-FFF2-40B4-BE49-F238E27FC236}">
              <a16:creationId xmlns:a16="http://schemas.microsoft.com/office/drawing/2014/main" id="{00000000-0008-0000-0B00-00000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0" name="Picture 584">
          <a:extLst>
            <a:ext uri="{FF2B5EF4-FFF2-40B4-BE49-F238E27FC236}">
              <a16:creationId xmlns:a16="http://schemas.microsoft.com/office/drawing/2014/main" id="{00000000-0008-0000-0B00-00000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1" name="Picture 585">
          <a:extLst>
            <a:ext uri="{FF2B5EF4-FFF2-40B4-BE49-F238E27FC236}">
              <a16:creationId xmlns:a16="http://schemas.microsoft.com/office/drawing/2014/main" id="{00000000-0008-0000-0B00-00000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2" name="Picture 586">
          <a:extLst>
            <a:ext uri="{FF2B5EF4-FFF2-40B4-BE49-F238E27FC236}">
              <a16:creationId xmlns:a16="http://schemas.microsoft.com/office/drawing/2014/main" id="{00000000-0008-0000-0B00-00000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3" name="Picture 587">
          <a:extLst>
            <a:ext uri="{FF2B5EF4-FFF2-40B4-BE49-F238E27FC236}">
              <a16:creationId xmlns:a16="http://schemas.microsoft.com/office/drawing/2014/main" id="{00000000-0008-0000-0B00-00000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4" name="Picture 588">
          <a:extLst>
            <a:ext uri="{FF2B5EF4-FFF2-40B4-BE49-F238E27FC236}">
              <a16:creationId xmlns:a16="http://schemas.microsoft.com/office/drawing/2014/main" id="{00000000-0008-0000-0B00-00000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5" name="Picture 589">
          <a:extLst>
            <a:ext uri="{FF2B5EF4-FFF2-40B4-BE49-F238E27FC236}">
              <a16:creationId xmlns:a16="http://schemas.microsoft.com/office/drawing/2014/main" id="{00000000-0008-0000-0B00-00000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6" name="Picture 590">
          <a:extLst>
            <a:ext uri="{FF2B5EF4-FFF2-40B4-BE49-F238E27FC236}">
              <a16:creationId xmlns:a16="http://schemas.microsoft.com/office/drawing/2014/main" id="{00000000-0008-0000-0B00-00000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7" name="Picture 591">
          <a:extLst>
            <a:ext uri="{FF2B5EF4-FFF2-40B4-BE49-F238E27FC236}">
              <a16:creationId xmlns:a16="http://schemas.microsoft.com/office/drawing/2014/main" id="{00000000-0008-0000-0B00-00000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8" name="Picture 592">
          <a:extLst>
            <a:ext uri="{FF2B5EF4-FFF2-40B4-BE49-F238E27FC236}">
              <a16:creationId xmlns:a16="http://schemas.microsoft.com/office/drawing/2014/main" id="{00000000-0008-0000-0B00-00001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9" name="Picture 593">
          <a:extLst>
            <a:ext uri="{FF2B5EF4-FFF2-40B4-BE49-F238E27FC236}">
              <a16:creationId xmlns:a16="http://schemas.microsoft.com/office/drawing/2014/main" id="{00000000-0008-0000-0B00-00001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0" name="Picture 594">
          <a:extLst>
            <a:ext uri="{FF2B5EF4-FFF2-40B4-BE49-F238E27FC236}">
              <a16:creationId xmlns:a16="http://schemas.microsoft.com/office/drawing/2014/main" id="{00000000-0008-0000-0B00-00001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1" name="Picture 595">
          <a:extLst>
            <a:ext uri="{FF2B5EF4-FFF2-40B4-BE49-F238E27FC236}">
              <a16:creationId xmlns:a16="http://schemas.microsoft.com/office/drawing/2014/main" id="{00000000-0008-0000-0B00-00001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2" name="Picture 596">
          <a:extLst>
            <a:ext uri="{FF2B5EF4-FFF2-40B4-BE49-F238E27FC236}">
              <a16:creationId xmlns:a16="http://schemas.microsoft.com/office/drawing/2014/main" id="{00000000-0008-0000-0B00-00001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3" name="Picture 597">
          <a:extLst>
            <a:ext uri="{FF2B5EF4-FFF2-40B4-BE49-F238E27FC236}">
              <a16:creationId xmlns:a16="http://schemas.microsoft.com/office/drawing/2014/main" id="{00000000-0008-0000-0B00-00001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4" name="Picture 598">
          <a:extLst>
            <a:ext uri="{FF2B5EF4-FFF2-40B4-BE49-F238E27FC236}">
              <a16:creationId xmlns:a16="http://schemas.microsoft.com/office/drawing/2014/main" id="{00000000-0008-0000-0B00-00001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5" name="Picture 599">
          <a:extLst>
            <a:ext uri="{FF2B5EF4-FFF2-40B4-BE49-F238E27FC236}">
              <a16:creationId xmlns:a16="http://schemas.microsoft.com/office/drawing/2014/main" id="{00000000-0008-0000-0B00-00001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6" name="Picture 600">
          <a:extLst>
            <a:ext uri="{FF2B5EF4-FFF2-40B4-BE49-F238E27FC236}">
              <a16:creationId xmlns:a16="http://schemas.microsoft.com/office/drawing/2014/main" id="{00000000-0008-0000-0B00-00001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7" name="Picture 601">
          <a:extLst>
            <a:ext uri="{FF2B5EF4-FFF2-40B4-BE49-F238E27FC236}">
              <a16:creationId xmlns:a16="http://schemas.microsoft.com/office/drawing/2014/main" id="{00000000-0008-0000-0B00-00001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8" name="Picture 602">
          <a:extLst>
            <a:ext uri="{FF2B5EF4-FFF2-40B4-BE49-F238E27FC236}">
              <a16:creationId xmlns:a16="http://schemas.microsoft.com/office/drawing/2014/main" id="{00000000-0008-0000-0B00-00001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9" name="Picture 603">
          <a:extLst>
            <a:ext uri="{FF2B5EF4-FFF2-40B4-BE49-F238E27FC236}">
              <a16:creationId xmlns:a16="http://schemas.microsoft.com/office/drawing/2014/main" id="{00000000-0008-0000-0B00-00001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0" name="Picture 604">
          <a:extLst>
            <a:ext uri="{FF2B5EF4-FFF2-40B4-BE49-F238E27FC236}">
              <a16:creationId xmlns:a16="http://schemas.microsoft.com/office/drawing/2014/main" id="{00000000-0008-0000-0B00-00001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1" name="Picture 605">
          <a:extLst>
            <a:ext uri="{FF2B5EF4-FFF2-40B4-BE49-F238E27FC236}">
              <a16:creationId xmlns:a16="http://schemas.microsoft.com/office/drawing/2014/main" id="{00000000-0008-0000-0B00-00001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2" name="Picture 606">
          <a:extLst>
            <a:ext uri="{FF2B5EF4-FFF2-40B4-BE49-F238E27FC236}">
              <a16:creationId xmlns:a16="http://schemas.microsoft.com/office/drawing/2014/main" id="{00000000-0008-0000-0B00-00001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3" name="Picture 607">
          <a:extLst>
            <a:ext uri="{FF2B5EF4-FFF2-40B4-BE49-F238E27FC236}">
              <a16:creationId xmlns:a16="http://schemas.microsoft.com/office/drawing/2014/main" id="{00000000-0008-0000-0B00-00001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4" name="Picture 608">
          <a:extLst>
            <a:ext uri="{FF2B5EF4-FFF2-40B4-BE49-F238E27FC236}">
              <a16:creationId xmlns:a16="http://schemas.microsoft.com/office/drawing/2014/main" id="{00000000-0008-0000-0B00-00002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5" name="Picture 609">
          <a:extLst>
            <a:ext uri="{FF2B5EF4-FFF2-40B4-BE49-F238E27FC236}">
              <a16:creationId xmlns:a16="http://schemas.microsoft.com/office/drawing/2014/main" id="{00000000-0008-0000-0B00-00002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6" name="Picture 610">
          <a:extLst>
            <a:ext uri="{FF2B5EF4-FFF2-40B4-BE49-F238E27FC236}">
              <a16:creationId xmlns:a16="http://schemas.microsoft.com/office/drawing/2014/main" id="{00000000-0008-0000-0B00-00002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7" name="Picture 611">
          <a:extLst>
            <a:ext uri="{FF2B5EF4-FFF2-40B4-BE49-F238E27FC236}">
              <a16:creationId xmlns:a16="http://schemas.microsoft.com/office/drawing/2014/main" id="{00000000-0008-0000-0B00-00002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8" name="Picture 612">
          <a:extLst>
            <a:ext uri="{FF2B5EF4-FFF2-40B4-BE49-F238E27FC236}">
              <a16:creationId xmlns:a16="http://schemas.microsoft.com/office/drawing/2014/main" id="{00000000-0008-0000-0B00-00002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9" name="Picture 613">
          <a:extLst>
            <a:ext uri="{FF2B5EF4-FFF2-40B4-BE49-F238E27FC236}">
              <a16:creationId xmlns:a16="http://schemas.microsoft.com/office/drawing/2014/main" id="{00000000-0008-0000-0B00-00002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0" name="Picture 614">
          <a:extLst>
            <a:ext uri="{FF2B5EF4-FFF2-40B4-BE49-F238E27FC236}">
              <a16:creationId xmlns:a16="http://schemas.microsoft.com/office/drawing/2014/main" id="{00000000-0008-0000-0B00-00002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1" name="Picture 615">
          <a:extLst>
            <a:ext uri="{FF2B5EF4-FFF2-40B4-BE49-F238E27FC236}">
              <a16:creationId xmlns:a16="http://schemas.microsoft.com/office/drawing/2014/main" id="{00000000-0008-0000-0B00-00002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2" name="Picture 616">
          <a:extLst>
            <a:ext uri="{FF2B5EF4-FFF2-40B4-BE49-F238E27FC236}">
              <a16:creationId xmlns:a16="http://schemas.microsoft.com/office/drawing/2014/main" id="{00000000-0008-0000-0B00-00002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3" name="Picture 617">
          <a:extLst>
            <a:ext uri="{FF2B5EF4-FFF2-40B4-BE49-F238E27FC236}">
              <a16:creationId xmlns:a16="http://schemas.microsoft.com/office/drawing/2014/main" id="{00000000-0008-0000-0B00-00002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4" name="Picture 618">
          <a:extLst>
            <a:ext uri="{FF2B5EF4-FFF2-40B4-BE49-F238E27FC236}">
              <a16:creationId xmlns:a16="http://schemas.microsoft.com/office/drawing/2014/main" id="{00000000-0008-0000-0B00-00002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5" name="Picture 619">
          <a:extLst>
            <a:ext uri="{FF2B5EF4-FFF2-40B4-BE49-F238E27FC236}">
              <a16:creationId xmlns:a16="http://schemas.microsoft.com/office/drawing/2014/main" id="{00000000-0008-0000-0B00-00002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6" name="Picture 620">
          <a:extLst>
            <a:ext uri="{FF2B5EF4-FFF2-40B4-BE49-F238E27FC236}">
              <a16:creationId xmlns:a16="http://schemas.microsoft.com/office/drawing/2014/main" id="{00000000-0008-0000-0B00-00002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7" name="Picture 621">
          <a:extLst>
            <a:ext uri="{FF2B5EF4-FFF2-40B4-BE49-F238E27FC236}">
              <a16:creationId xmlns:a16="http://schemas.microsoft.com/office/drawing/2014/main" id="{00000000-0008-0000-0B00-00002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8" name="Picture 622">
          <a:extLst>
            <a:ext uri="{FF2B5EF4-FFF2-40B4-BE49-F238E27FC236}">
              <a16:creationId xmlns:a16="http://schemas.microsoft.com/office/drawing/2014/main" id="{00000000-0008-0000-0B00-00002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9" name="Picture 623">
          <a:extLst>
            <a:ext uri="{FF2B5EF4-FFF2-40B4-BE49-F238E27FC236}">
              <a16:creationId xmlns:a16="http://schemas.microsoft.com/office/drawing/2014/main" id="{00000000-0008-0000-0B00-00002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0" name="Picture 624">
          <a:extLst>
            <a:ext uri="{FF2B5EF4-FFF2-40B4-BE49-F238E27FC236}">
              <a16:creationId xmlns:a16="http://schemas.microsoft.com/office/drawing/2014/main" id="{00000000-0008-0000-0B00-00003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1" name="Picture 625">
          <a:extLst>
            <a:ext uri="{FF2B5EF4-FFF2-40B4-BE49-F238E27FC236}">
              <a16:creationId xmlns:a16="http://schemas.microsoft.com/office/drawing/2014/main" id="{00000000-0008-0000-0B00-00003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2" name="Picture 626">
          <a:extLst>
            <a:ext uri="{FF2B5EF4-FFF2-40B4-BE49-F238E27FC236}">
              <a16:creationId xmlns:a16="http://schemas.microsoft.com/office/drawing/2014/main" id="{00000000-0008-0000-0B00-00003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3" name="Picture 627">
          <a:extLst>
            <a:ext uri="{FF2B5EF4-FFF2-40B4-BE49-F238E27FC236}">
              <a16:creationId xmlns:a16="http://schemas.microsoft.com/office/drawing/2014/main" id="{00000000-0008-0000-0B00-00003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4" name="Picture 628">
          <a:extLst>
            <a:ext uri="{FF2B5EF4-FFF2-40B4-BE49-F238E27FC236}">
              <a16:creationId xmlns:a16="http://schemas.microsoft.com/office/drawing/2014/main" id="{00000000-0008-0000-0B00-00003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5" name="Picture 629">
          <a:extLst>
            <a:ext uri="{FF2B5EF4-FFF2-40B4-BE49-F238E27FC236}">
              <a16:creationId xmlns:a16="http://schemas.microsoft.com/office/drawing/2014/main" id="{00000000-0008-0000-0B00-00003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6" name="Picture 630">
          <a:extLst>
            <a:ext uri="{FF2B5EF4-FFF2-40B4-BE49-F238E27FC236}">
              <a16:creationId xmlns:a16="http://schemas.microsoft.com/office/drawing/2014/main" id="{00000000-0008-0000-0B00-00003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7" name="Picture 631">
          <a:extLst>
            <a:ext uri="{FF2B5EF4-FFF2-40B4-BE49-F238E27FC236}">
              <a16:creationId xmlns:a16="http://schemas.microsoft.com/office/drawing/2014/main" id="{00000000-0008-0000-0B00-00003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8" name="Picture 632">
          <a:extLst>
            <a:ext uri="{FF2B5EF4-FFF2-40B4-BE49-F238E27FC236}">
              <a16:creationId xmlns:a16="http://schemas.microsoft.com/office/drawing/2014/main" id="{00000000-0008-0000-0B00-00003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9" name="Picture 633">
          <a:extLst>
            <a:ext uri="{FF2B5EF4-FFF2-40B4-BE49-F238E27FC236}">
              <a16:creationId xmlns:a16="http://schemas.microsoft.com/office/drawing/2014/main" id="{00000000-0008-0000-0B00-00003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30" name="Picture 634">
          <a:extLst>
            <a:ext uri="{FF2B5EF4-FFF2-40B4-BE49-F238E27FC236}">
              <a16:creationId xmlns:a16="http://schemas.microsoft.com/office/drawing/2014/main" id="{00000000-0008-0000-0B00-00003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31" name="Picture 635">
          <a:extLst>
            <a:ext uri="{FF2B5EF4-FFF2-40B4-BE49-F238E27FC236}">
              <a16:creationId xmlns:a16="http://schemas.microsoft.com/office/drawing/2014/main" id="{00000000-0008-0000-0B00-00003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32" name="Picture 636">
          <a:extLst>
            <a:ext uri="{FF2B5EF4-FFF2-40B4-BE49-F238E27FC236}">
              <a16:creationId xmlns:a16="http://schemas.microsoft.com/office/drawing/2014/main" id="{00000000-0008-0000-0B00-00003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33" name="Picture 637">
          <a:extLst>
            <a:ext uri="{FF2B5EF4-FFF2-40B4-BE49-F238E27FC236}">
              <a16:creationId xmlns:a16="http://schemas.microsoft.com/office/drawing/2014/main" id="{00000000-0008-0000-0B00-00003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34" name="Picture 638">
          <a:extLst>
            <a:ext uri="{FF2B5EF4-FFF2-40B4-BE49-F238E27FC236}">
              <a16:creationId xmlns:a16="http://schemas.microsoft.com/office/drawing/2014/main" id="{00000000-0008-0000-0B00-00003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35" name="Picture 639">
          <a:extLst>
            <a:ext uri="{FF2B5EF4-FFF2-40B4-BE49-F238E27FC236}">
              <a16:creationId xmlns:a16="http://schemas.microsoft.com/office/drawing/2014/main" id="{00000000-0008-0000-0B00-00003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36" name="Picture 640">
          <a:extLst>
            <a:ext uri="{FF2B5EF4-FFF2-40B4-BE49-F238E27FC236}">
              <a16:creationId xmlns:a16="http://schemas.microsoft.com/office/drawing/2014/main" id="{00000000-0008-0000-0B00-00004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37" name="Picture 641">
          <a:extLst>
            <a:ext uri="{FF2B5EF4-FFF2-40B4-BE49-F238E27FC236}">
              <a16:creationId xmlns:a16="http://schemas.microsoft.com/office/drawing/2014/main" id="{00000000-0008-0000-0B00-00004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38" name="Picture 642">
          <a:extLst>
            <a:ext uri="{FF2B5EF4-FFF2-40B4-BE49-F238E27FC236}">
              <a16:creationId xmlns:a16="http://schemas.microsoft.com/office/drawing/2014/main" id="{00000000-0008-0000-0B00-00004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39" name="Picture 643">
          <a:extLst>
            <a:ext uri="{FF2B5EF4-FFF2-40B4-BE49-F238E27FC236}">
              <a16:creationId xmlns:a16="http://schemas.microsoft.com/office/drawing/2014/main" id="{00000000-0008-0000-0B00-00004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40" name="Picture 644">
          <a:extLst>
            <a:ext uri="{FF2B5EF4-FFF2-40B4-BE49-F238E27FC236}">
              <a16:creationId xmlns:a16="http://schemas.microsoft.com/office/drawing/2014/main" id="{00000000-0008-0000-0B00-00004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41" name="Picture 645">
          <a:extLst>
            <a:ext uri="{FF2B5EF4-FFF2-40B4-BE49-F238E27FC236}">
              <a16:creationId xmlns:a16="http://schemas.microsoft.com/office/drawing/2014/main" id="{00000000-0008-0000-0B00-00004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42" name="Picture 646">
          <a:extLst>
            <a:ext uri="{FF2B5EF4-FFF2-40B4-BE49-F238E27FC236}">
              <a16:creationId xmlns:a16="http://schemas.microsoft.com/office/drawing/2014/main" id="{00000000-0008-0000-0B00-00004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43" name="Picture 647">
          <a:extLst>
            <a:ext uri="{FF2B5EF4-FFF2-40B4-BE49-F238E27FC236}">
              <a16:creationId xmlns:a16="http://schemas.microsoft.com/office/drawing/2014/main" id="{00000000-0008-0000-0B00-00004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44" name="Picture 648">
          <a:extLst>
            <a:ext uri="{FF2B5EF4-FFF2-40B4-BE49-F238E27FC236}">
              <a16:creationId xmlns:a16="http://schemas.microsoft.com/office/drawing/2014/main" id="{00000000-0008-0000-0B00-00004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45" name="Picture 649">
          <a:extLst>
            <a:ext uri="{FF2B5EF4-FFF2-40B4-BE49-F238E27FC236}">
              <a16:creationId xmlns:a16="http://schemas.microsoft.com/office/drawing/2014/main" id="{00000000-0008-0000-0B00-00004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46" name="Picture 650">
          <a:extLst>
            <a:ext uri="{FF2B5EF4-FFF2-40B4-BE49-F238E27FC236}">
              <a16:creationId xmlns:a16="http://schemas.microsoft.com/office/drawing/2014/main" id="{00000000-0008-0000-0B00-00004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47" name="Picture 651">
          <a:extLst>
            <a:ext uri="{FF2B5EF4-FFF2-40B4-BE49-F238E27FC236}">
              <a16:creationId xmlns:a16="http://schemas.microsoft.com/office/drawing/2014/main" id="{00000000-0008-0000-0B00-00004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48" name="Picture 652">
          <a:extLst>
            <a:ext uri="{FF2B5EF4-FFF2-40B4-BE49-F238E27FC236}">
              <a16:creationId xmlns:a16="http://schemas.microsoft.com/office/drawing/2014/main" id="{00000000-0008-0000-0B00-00004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49" name="Picture 653">
          <a:extLst>
            <a:ext uri="{FF2B5EF4-FFF2-40B4-BE49-F238E27FC236}">
              <a16:creationId xmlns:a16="http://schemas.microsoft.com/office/drawing/2014/main" id="{00000000-0008-0000-0B00-00004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0" name="Picture 654">
          <a:extLst>
            <a:ext uri="{FF2B5EF4-FFF2-40B4-BE49-F238E27FC236}">
              <a16:creationId xmlns:a16="http://schemas.microsoft.com/office/drawing/2014/main" id="{00000000-0008-0000-0B00-00004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1" name="Picture 655">
          <a:extLst>
            <a:ext uri="{FF2B5EF4-FFF2-40B4-BE49-F238E27FC236}">
              <a16:creationId xmlns:a16="http://schemas.microsoft.com/office/drawing/2014/main" id="{00000000-0008-0000-0B00-00004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2" name="Picture 656">
          <a:extLst>
            <a:ext uri="{FF2B5EF4-FFF2-40B4-BE49-F238E27FC236}">
              <a16:creationId xmlns:a16="http://schemas.microsoft.com/office/drawing/2014/main" id="{00000000-0008-0000-0B00-00005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3" name="Picture 657">
          <a:extLst>
            <a:ext uri="{FF2B5EF4-FFF2-40B4-BE49-F238E27FC236}">
              <a16:creationId xmlns:a16="http://schemas.microsoft.com/office/drawing/2014/main" id="{00000000-0008-0000-0B00-00005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4" name="Picture 658">
          <a:extLst>
            <a:ext uri="{FF2B5EF4-FFF2-40B4-BE49-F238E27FC236}">
              <a16:creationId xmlns:a16="http://schemas.microsoft.com/office/drawing/2014/main" id="{00000000-0008-0000-0B00-00005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5" name="Picture 659">
          <a:extLst>
            <a:ext uri="{FF2B5EF4-FFF2-40B4-BE49-F238E27FC236}">
              <a16:creationId xmlns:a16="http://schemas.microsoft.com/office/drawing/2014/main" id="{00000000-0008-0000-0B00-00005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6" name="Picture 660">
          <a:extLst>
            <a:ext uri="{FF2B5EF4-FFF2-40B4-BE49-F238E27FC236}">
              <a16:creationId xmlns:a16="http://schemas.microsoft.com/office/drawing/2014/main" id="{00000000-0008-0000-0B00-00005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7" name="Picture 661">
          <a:extLst>
            <a:ext uri="{FF2B5EF4-FFF2-40B4-BE49-F238E27FC236}">
              <a16:creationId xmlns:a16="http://schemas.microsoft.com/office/drawing/2014/main" id="{00000000-0008-0000-0B00-00005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8" name="Picture 662">
          <a:extLst>
            <a:ext uri="{FF2B5EF4-FFF2-40B4-BE49-F238E27FC236}">
              <a16:creationId xmlns:a16="http://schemas.microsoft.com/office/drawing/2014/main" id="{00000000-0008-0000-0B00-00005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9" name="Picture 663">
          <a:extLst>
            <a:ext uri="{FF2B5EF4-FFF2-40B4-BE49-F238E27FC236}">
              <a16:creationId xmlns:a16="http://schemas.microsoft.com/office/drawing/2014/main" id="{00000000-0008-0000-0B00-00005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0" name="Picture 664">
          <a:extLst>
            <a:ext uri="{FF2B5EF4-FFF2-40B4-BE49-F238E27FC236}">
              <a16:creationId xmlns:a16="http://schemas.microsoft.com/office/drawing/2014/main" id="{00000000-0008-0000-0B00-00005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1" name="Picture 665">
          <a:extLst>
            <a:ext uri="{FF2B5EF4-FFF2-40B4-BE49-F238E27FC236}">
              <a16:creationId xmlns:a16="http://schemas.microsoft.com/office/drawing/2014/main" id="{00000000-0008-0000-0B00-00005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2" name="Picture 666">
          <a:extLst>
            <a:ext uri="{FF2B5EF4-FFF2-40B4-BE49-F238E27FC236}">
              <a16:creationId xmlns:a16="http://schemas.microsoft.com/office/drawing/2014/main" id="{00000000-0008-0000-0B00-00005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3" name="Picture 667">
          <a:extLst>
            <a:ext uri="{FF2B5EF4-FFF2-40B4-BE49-F238E27FC236}">
              <a16:creationId xmlns:a16="http://schemas.microsoft.com/office/drawing/2014/main" id="{00000000-0008-0000-0B00-00005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4" name="Picture 668">
          <a:extLst>
            <a:ext uri="{FF2B5EF4-FFF2-40B4-BE49-F238E27FC236}">
              <a16:creationId xmlns:a16="http://schemas.microsoft.com/office/drawing/2014/main" id="{00000000-0008-0000-0B00-00005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5" name="Picture 669">
          <a:extLst>
            <a:ext uri="{FF2B5EF4-FFF2-40B4-BE49-F238E27FC236}">
              <a16:creationId xmlns:a16="http://schemas.microsoft.com/office/drawing/2014/main" id="{00000000-0008-0000-0B00-00005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6" name="Picture 670">
          <a:extLst>
            <a:ext uri="{FF2B5EF4-FFF2-40B4-BE49-F238E27FC236}">
              <a16:creationId xmlns:a16="http://schemas.microsoft.com/office/drawing/2014/main" id="{00000000-0008-0000-0B00-00005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7" name="Picture 671">
          <a:extLst>
            <a:ext uri="{FF2B5EF4-FFF2-40B4-BE49-F238E27FC236}">
              <a16:creationId xmlns:a16="http://schemas.microsoft.com/office/drawing/2014/main" id="{00000000-0008-0000-0B00-00005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8" name="Picture 672">
          <a:extLst>
            <a:ext uri="{FF2B5EF4-FFF2-40B4-BE49-F238E27FC236}">
              <a16:creationId xmlns:a16="http://schemas.microsoft.com/office/drawing/2014/main" id="{00000000-0008-0000-0B00-00006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9" name="Picture 673">
          <a:extLst>
            <a:ext uri="{FF2B5EF4-FFF2-40B4-BE49-F238E27FC236}">
              <a16:creationId xmlns:a16="http://schemas.microsoft.com/office/drawing/2014/main" id="{00000000-0008-0000-0B00-00006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0" name="Picture 674">
          <a:extLst>
            <a:ext uri="{FF2B5EF4-FFF2-40B4-BE49-F238E27FC236}">
              <a16:creationId xmlns:a16="http://schemas.microsoft.com/office/drawing/2014/main" id="{00000000-0008-0000-0B00-00006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1" name="Picture 675">
          <a:extLst>
            <a:ext uri="{FF2B5EF4-FFF2-40B4-BE49-F238E27FC236}">
              <a16:creationId xmlns:a16="http://schemas.microsoft.com/office/drawing/2014/main" id="{00000000-0008-0000-0B00-00006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2" name="Picture 676">
          <a:extLst>
            <a:ext uri="{FF2B5EF4-FFF2-40B4-BE49-F238E27FC236}">
              <a16:creationId xmlns:a16="http://schemas.microsoft.com/office/drawing/2014/main" id="{00000000-0008-0000-0B00-00006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3" name="Picture 677">
          <a:extLst>
            <a:ext uri="{FF2B5EF4-FFF2-40B4-BE49-F238E27FC236}">
              <a16:creationId xmlns:a16="http://schemas.microsoft.com/office/drawing/2014/main" id="{00000000-0008-0000-0B00-00006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4" name="Picture 678">
          <a:extLst>
            <a:ext uri="{FF2B5EF4-FFF2-40B4-BE49-F238E27FC236}">
              <a16:creationId xmlns:a16="http://schemas.microsoft.com/office/drawing/2014/main" id="{00000000-0008-0000-0B00-00006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5" name="Picture 679">
          <a:extLst>
            <a:ext uri="{FF2B5EF4-FFF2-40B4-BE49-F238E27FC236}">
              <a16:creationId xmlns:a16="http://schemas.microsoft.com/office/drawing/2014/main" id="{00000000-0008-0000-0B00-00006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6" name="Picture 680">
          <a:extLst>
            <a:ext uri="{FF2B5EF4-FFF2-40B4-BE49-F238E27FC236}">
              <a16:creationId xmlns:a16="http://schemas.microsoft.com/office/drawing/2014/main" id="{00000000-0008-0000-0B00-00006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7" name="Picture 681">
          <a:extLst>
            <a:ext uri="{FF2B5EF4-FFF2-40B4-BE49-F238E27FC236}">
              <a16:creationId xmlns:a16="http://schemas.microsoft.com/office/drawing/2014/main" id="{00000000-0008-0000-0B00-00006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8" name="Picture 682">
          <a:extLst>
            <a:ext uri="{FF2B5EF4-FFF2-40B4-BE49-F238E27FC236}">
              <a16:creationId xmlns:a16="http://schemas.microsoft.com/office/drawing/2014/main" id="{00000000-0008-0000-0B00-00006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9" name="Picture 683">
          <a:extLst>
            <a:ext uri="{FF2B5EF4-FFF2-40B4-BE49-F238E27FC236}">
              <a16:creationId xmlns:a16="http://schemas.microsoft.com/office/drawing/2014/main" id="{00000000-0008-0000-0B00-00006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80" name="Picture 684">
          <a:extLst>
            <a:ext uri="{FF2B5EF4-FFF2-40B4-BE49-F238E27FC236}">
              <a16:creationId xmlns:a16="http://schemas.microsoft.com/office/drawing/2014/main" id="{00000000-0008-0000-0B00-00006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81" name="Picture 685">
          <a:extLst>
            <a:ext uri="{FF2B5EF4-FFF2-40B4-BE49-F238E27FC236}">
              <a16:creationId xmlns:a16="http://schemas.microsoft.com/office/drawing/2014/main" id="{00000000-0008-0000-0B00-00006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82" name="Picture 686">
          <a:extLst>
            <a:ext uri="{FF2B5EF4-FFF2-40B4-BE49-F238E27FC236}">
              <a16:creationId xmlns:a16="http://schemas.microsoft.com/office/drawing/2014/main" id="{00000000-0008-0000-0B00-00006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83" name="Picture 687">
          <a:extLst>
            <a:ext uri="{FF2B5EF4-FFF2-40B4-BE49-F238E27FC236}">
              <a16:creationId xmlns:a16="http://schemas.microsoft.com/office/drawing/2014/main" id="{00000000-0008-0000-0B00-00006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84" name="Picture 688">
          <a:extLst>
            <a:ext uri="{FF2B5EF4-FFF2-40B4-BE49-F238E27FC236}">
              <a16:creationId xmlns:a16="http://schemas.microsoft.com/office/drawing/2014/main" id="{00000000-0008-0000-0B00-00007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85" name="Picture 689">
          <a:extLst>
            <a:ext uri="{FF2B5EF4-FFF2-40B4-BE49-F238E27FC236}">
              <a16:creationId xmlns:a16="http://schemas.microsoft.com/office/drawing/2014/main" id="{00000000-0008-0000-0B00-00007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86" name="Picture 690">
          <a:extLst>
            <a:ext uri="{FF2B5EF4-FFF2-40B4-BE49-F238E27FC236}">
              <a16:creationId xmlns:a16="http://schemas.microsoft.com/office/drawing/2014/main" id="{00000000-0008-0000-0B00-00007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87" name="Picture 691">
          <a:extLst>
            <a:ext uri="{FF2B5EF4-FFF2-40B4-BE49-F238E27FC236}">
              <a16:creationId xmlns:a16="http://schemas.microsoft.com/office/drawing/2014/main" id="{00000000-0008-0000-0B00-00007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88" name="Picture 692">
          <a:extLst>
            <a:ext uri="{FF2B5EF4-FFF2-40B4-BE49-F238E27FC236}">
              <a16:creationId xmlns:a16="http://schemas.microsoft.com/office/drawing/2014/main" id="{00000000-0008-0000-0B00-00007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89" name="Picture 693">
          <a:extLst>
            <a:ext uri="{FF2B5EF4-FFF2-40B4-BE49-F238E27FC236}">
              <a16:creationId xmlns:a16="http://schemas.microsoft.com/office/drawing/2014/main" id="{00000000-0008-0000-0B00-00007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0" name="Picture 694">
          <a:extLst>
            <a:ext uri="{FF2B5EF4-FFF2-40B4-BE49-F238E27FC236}">
              <a16:creationId xmlns:a16="http://schemas.microsoft.com/office/drawing/2014/main" id="{00000000-0008-0000-0B00-00007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1" name="Picture 695">
          <a:extLst>
            <a:ext uri="{FF2B5EF4-FFF2-40B4-BE49-F238E27FC236}">
              <a16:creationId xmlns:a16="http://schemas.microsoft.com/office/drawing/2014/main" id="{00000000-0008-0000-0B00-00007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2" name="Picture 696">
          <a:extLst>
            <a:ext uri="{FF2B5EF4-FFF2-40B4-BE49-F238E27FC236}">
              <a16:creationId xmlns:a16="http://schemas.microsoft.com/office/drawing/2014/main" id="{00000000-0008-0000-0B00-00007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3" name="Picture 697">
          <a:extLst>
            <a:ext uri="{FF2B5EF4-FFF2-40B4-BE49-F238E27FC236}">
              <a16:creationId xmlns:a16="http://schemas.microsoft.com/office/drawing/2014/main" id="{00000000-0008-0000-0B00-00007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4" name="Picture 698">
          <a:extLst>
            <a:ext uri="{FF2B5EF4-FFF2-40B4-BE49-F238E27FC236}">
              <a16:creationId xmlns:a16="http://schemas.microsoft.com/office/drawing/2014/main" id="{00000000-0008-0000-0B00-00007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5" name="Picture 699">
          <a:extLst>
            <a:ext uri="{FF2B5EF4-FFF2-40B4-BE49-F238E27FC236}">
              <a16:creationId xmlns:a16="http://schemas.microsoft.com/office/drawing/2014/main" id="{00000000-0008-0000-0B00-00007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6" name="Picture 700">
          <a:extLst>
            <a:ext uri="{FF2B5EF4-FFF2-40B4-BE49-F238E27FC236}">
              <a16:creationId xmlns:a16="http://schemas.microsoft.com/office/drawing/2014/main" id="{00000000-0008-0000-0B00-00007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7" name="Picture 701">
          <a:extLst>
            <a:ext uri="{FF2B5EF4-FFF2-40B4-BE49-F238E27FC236}">
              <a16:creationId xmlns:a16="http://schemas.microsoft.com/office/drawing/2014/main" id="{00000000-0008-0000-0B00-00007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8" name="Picture 702">
          <a:extLst>
            <a:ext uri="{FF2B5EF4-FFF2-40B4-BE49-F238E27FC236}">
              <a16:creationId xmlns:a16="http://schemas.microsoft.com/office/drawing/2014/main" id="{00000000-0008-0000-0B00-00007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9" name="Picture 703">
          <a:extLst>
            <a:ext uri="{FF2B5EF4-FFF2-40B4-BE49-F238E27FC236}">
              <a16:creationId xmlns:a16="http://schemas.microsoft.com/office/drawing/2014/main" id="{00000000-0008-0000-0B00-00007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0" name="Picture 704">
          <a:extLst>
            <a:ext uri="{FF2B5EF4-FFF2-40B4-BE49-F238E27FC236}">
              <a16:creationId xmlns:a16="http://schemas.microsoft.com/office/drawing/2014/main" id="{00000000-0008-0000-0B00-00008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1" name="Picture 705">
          <a:extLst>
            <a:ext uri="{FF2B5EF4-FFF2-40B4-BE49-F238E27FC236}">
              <a16:creationId xmlns:a16="http://schemas.microsoft.com/office/drawing/2014/main" id="{00000000-0008-0000-0B00-00008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2" name="Picture 706">
          <a:extLst>
            <a:ext uri="{FF2B5EF4-FFF2-40B4-BE49-F238E27FC236}">
              <a16:creationId xmlns:a16="http://schemas.microsoft.com/office/drawing/2014/main" id="{00000000-0008-0000-0B00-00008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3" name="Picture 707">
          <a:extLst>
            <a:ext uri="{FF2B5EF4-FFF2-40B4-BE49-F238E27FC236}">
              <a16:creationId xmlns:a16="http://schemas.microsoft.com/office/drawing/2014/main" id="{00000000-0008-0000-0B00-00008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4" name="Picture 708">
          <a:extLst>
            <a:ext uri="{FF2B5EF4-FFF2-40B4-BE49-F238E27FC236}">
              <a16:creationId xmlns:a16="http://schemas.microsoft.com/office/drawing/2014/main" id="{00000000-0008-0000-0B00-00008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5" name="Picture 709">
          <a:extLst>
            <a:ext uri="{FF2B5EF4-FFF2-40B4-BE49-F238E27FC236}">
              <a16:creationId xmlns:a16="http://schemas.microsoft.com/office/drawing/2014/main" id="{00000000-0008-0000-0B00-00008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6" name="Picture 710">
          <a:extLst>
            <a:ext uri="{FF2B5EF4-FFF2-40B4-BE49-F238E27FC236}">
              <a16:creationId xmlns:a16="http://schemas.microsoft.com/office/drawing/2014/main" id="{00000000-0008-0000-0B00-00008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7" name="Picture 711">
          <a:extLst>
            <a:ext uri="{FF2B5EF4-FFF2-40B4-BE49-F238E27FC236}">
              <a16:creationId xmlns:a16="http://schemas.microsoft.com/office/drawing/2014/main" id="{00000000-0008-0000-0B00-00008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8" name="Picture 712">
          <a:extLst>
            <a:ext uri="{FF2B5EF4-FFF2-40B4-BE49-F238E27FC236}">
              <a16:creationId xmlns:a16="http://schemas.microsoft.com/office/drawing/2014/main" id="{00000000-0008-0000-0B00-00008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9" name="Picture 713">
          <a:extLst>
            <a:ext uri="{FF2B5EF4-FFF2-40B4-BE49-F238E27FC236}">
              <a16:creationId xmlns:a16="http://schemas.microsoft.com/office/drawing/2014/main" id="{00000000-0008-0000-0B00-00008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0" name="Picture 714">
          <a:extLst>
            <a:ext uri="{FF2B5EF4-FFF2-40B4-BE49-F238E27FC236}">
              <a16:creationId xmlns:a16="http://schemas.microsoft.com/office/drawing/2014/main" id="{00000000-0008-0000-0B00-00008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1" name="Picture 715">
          <a:extLst>
            <a:ext uri="{FF2B5EF4-FFF2-40B4-BE49-F238E27FC236}">
              <a16:creationId xmlns:a16="http://schemas.microsoft.com/office/drawing/2014/main" id="{00000000-0008-0000-0B00-00008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2" name="Picture 716">
          <a:extLst>
            <a:ext uri="{FF2B5EF4-FFF2-40B4-BE49-F238E27FC236}">
              <a16:creationId xmlns:a16="http://schemas.microsoft.com/office/drawing/2014/main" id="{00000000-0008-0000-0B00-00008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3" name="Picture 717">
          <a:extLst>
            <a:ext uri="{FF2B5EF4-FFF2-40B4-BE49-F238E27FC236}">
              <a16:creationId xmlns:a16="http://schemas.microsoft.com/office/drawing/2014/main" id="{00000000-0008-0000-0B00-00008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4" name="Picture 718">
          <a:extLst>
            <a:ext uri="{FF2B5EF4-FFF2-40B4-BE49-F238E27FC236}">
              <a16:creationId xmlns:a16="http://schemas.microsoft.com/office/drawing/2014/main" id="{00000000-0008-0000-0B00-00008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5" name="Picture 719">
          <a:extLst>
            <a:ext uri="{FF2B5EF4-FFF2-40B4-BE49-F238E27FC236}">
              <a16:creationId xmlns:a16="http://schemas.microsoft.com/office/drawing/2014/main" id="{00000000-0008-0000-0B00-00008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6" name="Picture 720">
          <a:extLst>
            <a:ext uri="{FF2B5EF4-FFF2-40B4-BE49-F238E27FC236}">
              <a16:creationId xmlns:a16="http://schemas.microsoft.com/office/drawing/2014/main" id="{00000000-0008-0000-0B00-00009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7" name="Picture 721">
          <a:extLst>
            <a:ext uri="{FF2B5EF4-FFF2-40B4-BE49-F238E27FC236}">
              <a16:creationId xmlns:a16="http://schemas.microsoft.com/office/drawing/2014/main" id="{00000000-0008-0000-0B00-00009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8" name="Picture 722">
          <a:extLst>
            <a:ext uri="{FF2B5EF4-FFF2-40B4-BE49-F238E27FC236}">
              <a16:creationId xmlns:a16="http://schemas.microsoft.com/office/drawing/2014/main" id="{00000000-0008-0000-0B00-00009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9" name="Picture 723">
          <a:extLst>
            <a:ext uri="{FF2B5EF4-FFF2-40B4-BE49-F238E27FC236}">
              <a16:creationId xmlns:a16="http://schemas.microsoft.com/office/drawing/2014/main" id="{00000000-0008-0000-0B00-00009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20" name="Picture 724">
          <a:extLst>
            <a:ext uri="{FF2B5EF4-FFF2-40B4-BE49-F238E27FC236}">
              <a16:creationId xmlns:a16="http://schemas.microsoft.com/office/drawing/2014/main" id="{00000000-0008-0000-0B00-00009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21" name="Picture 725">
          <a:extLst>
            <a:ext uri="{FF2B5EF4-FFF2-40B4-BE49-F238E27FC236}">
              <a16:creationId xmlns:a16="http://schemas.microsoft.com/office/drawing/2014/main" id="{00000000-0008-0000-0B00-00009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22" name="Picture 726">
          <a:extLst>
            <a:ext uri="{FF2B5EF4-FFF2-40B4-BE49-F238E27FC236}">
              <a16:creationId xmlns:a16="http://schemas.microsoft.com/office/drawing/2014/main" id="{00000000-0008-0000-0B00-00009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23" name="Picture 727">
          <a:extLst>
            <a:ext uri="{FF2B5EF4-FFF2-40B4-BE49-F238E27FC236}">
              <a16:creationId xmlns:a16="http://schemas.microsoft.com/office/drawing/2014/main" id="{00000000-0008-0000-0B00-00009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24" name="Picture 728">
          <a:extLst>
            <a:ext uri="{FF2B5EF4-FFF2-40B4-BE49-F238E27FC236}">
              <a16:creationId xmlns:a16="http://schemas.microsoft.com/office/drawing/2014/main" id="{00000000-0008-0000-0B00-00009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25" name="Picture 729">
          <a:extLst>
            <a:ext uri="{FF2B5EF4-FFF2-40B4-BE49-F238E27FC236}">
              <a16:creationId xmlns:a16="http://schemas.microsoft.com/office/drawing/2014/main" id="{00000000-0008-0000-0B00-00009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26" name="Picture 730">
          <a:extLst>
            <a:ext uri="{FF2B5EF4-FFF2-40B4-BE49-F238E27FC236}">
              <a16:creationId xmlns:a16="http://schemas.microsoft.com/office/drawing/2014/main" id="{00000000-0008-0000-0B00-00009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27" name="Picture 731">
          <a:extLst>
            <a:ext uri="{FF2B5EF4-FFF2-40B4-BE49-F238E27FC236}">
              <a16:creationId xmlns:a16="http://schemas.microsoft.com/office/drawing/2014/main" id="{00000000-0008-0000-0B00-00009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28" name="Picture 732">
          <a:extLst>
            <a:ext uri="{FF2B5EF4-FFF2-40B4-BE49-F238E27FC236}">
              <a16:creationId xmlns:a16="http://schemas.microsoft.com/office/drawing/2014/main" id="{00000000-0008-0000-0B00-00009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29" name="Picture 733">
          <a:extLst>
            <a:ext uri="{FF2B5EF4-FFF2-40B4-BE49-F238E27FC236}">
              <a16:creationId xmlns:a16="http://schemas.microsoft.com/office/drawing/2014/main" id="{00000000-0008-0000-0B00-00009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0" name="Picture 734">
          <a:extLst>
            <a:ext uri="{FF2B5EF4-FFF2-40B4-BE49-F238E27FC236}">
              <a16:creationId xmlns:a16="http://schemas.microsoft.com/office/drawing/2014/main" id="{00000000-0008-0000-0B00-00009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1" name="Picture 735">
          <a:extLst>
            <a:ext uri="{FF2B5EF4-FFF2-40B4-BE49-F238E27FC236}">
              <a16:creationId xmlns:a16="http://schemas.microsoft.com/office/drawing/2014/main" id="{00000000-0008-0000-0B00-00009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2" name="Picture 736">
          <a:extLst>
            <a:ext uri="{FF2B5EF4-FFF2-40B4-BE49-F238E27FC236}">
              <a16:creationId xmlns:a16="http://schemas.microsoft.com/office/drawing/2014/main" id="{00000000-0008-0000-0B00-0000A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3" name="Picture 737">
          <a:extLst>
            <a:ext uri="{FF2B5EF4-FFF2-40B4-BE49-F238E27FC236}">
              <a16:creationId xmlns:a16="http://schemas.microsoft.com/office/drawing/2014/main" id="{00000000-0008-0000-0B00-0000A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4" name="Picture 738">
          <a:extLst>
            <a:ext uri="{FF2B5EF4-FFF2-40B4-BE49-F238E27FC236}">
              <a16:creationId xmlns:a16="http://schemas.microsoft.com/office/drawing/2014/main" id="{00000000-0008-0000-0B00-0000A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5" name="Picture 739">
          <a:extLst>
            <a:ext uri="{FF2B5EF4-FFF2-40B4-BE49-F238E27FC236}">
              <a16:creationId xmlns:a16="http://schemas.microsoft.com/office/drawing/2014/main" id="{00000000-0008-0000-0B00-0000A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6" name="Picture 740">
          <a:extLst>
            <a:ext uri="{FF2B5EF4-FFF2-40B4-BE49-F238E27FC236}">
              <a16:creationId xmlns:a16="http://schemas.microsoft.com/office/drawing/2014/main" id="{00000000-0008-0000-0B00-0000A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7" name="Picture 741">
          <a:extLst>
            <a:ext uri="{FF2B5EF4-FFF2-40B4-BE49-F238E27FC236}">
              <a16:creationId xmlns:a16="http://schemas.microsoft.com/office/drawing/2014/main" id="{00000000-0008-0000-0B00-0000A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8" name="Picture 742">
          <a:extLst>
            <a:ext uri="{FF2B5EF4-FFF2-40B4-BE49-F238E27FC236}">
              <a16:creationId xmlns:a16="http://schemas.microsoft.com/office/drawing/2014/main" id="{00000000-0008-0000-0B00-0000A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9" name="Picture 743">
          <a:extLst>
            <a:ext uri="{FF2B5EF4-FFF2-40B4-BE49-F238E27FC236}">
              <a16:creationId xmlns:a16="http://schemas.microsoft.com/office/drawing/2014/main" id="{00000000-0008-0000-0B00-0000A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0" name="Picture 744">
          <a:extLst>
            <a:ext uri="{FF2B5EF4-FFF2-40B4-BE49-F238E27FC236}">
              <a16:creationId xmlns:a16="http://schemas.microsoft.com/office/drawing/2014/main" id="{00000000-0008-0000-0B00-0000A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1" name="Picture 745">
          <a:extLst>
            <a:ext uri="{FF2B5EF4-FFF2-40B4-BE49-F238E27FC236}">
              <a16:creationId xmlns:a16="http://schemas.microsoft.com/office/drawing/2014/main" id="{00000000-0008-0000-0B00-0000A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2" name="Picture 746">
          <a:extLst>
            <a:ext uri="{FF2B5EF4-FFF2-40B4-BE49-F238E27FC236}">
              <a16:creationId xmlns:a16="http://schemas.microsoft.com/office/drawing/2014/main" id="{00000000-0008-0000-0B00-0000A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3" name="Picture 747">
          <a:extLst>
            <a:ext uri="{FF2B5EF4-FFF2-40B4-BE49-F238E27FC236}">
              <a16:creationId xmlns:a16="http://schemas.microsoft.com/office/drawing/2014/main" id="{00000000-0008-0000-0B00-0000A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4" name="Picture 748">
          <a:extLst>
            <a:ext uri="{FF2B5EF4-FFF2-40B4-BE49-F238E27FC236}">
              <a16:creationId xmlns:a16="http://schemas.microsoft.com/office/drawing/2014/main" id="{00000000-0008-0000-0B00-0000A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5" name="Picture 749">
          <a:extLst>
            <a:ext uri="{FF2B5EF4-FFF2-40B4-BE49-F238E27FC236}">
              <a16:creationId xmlns:a16="http://schemas.microsoft.com/office/drawing/2014/main" id="{00000000-0008-0000-0B00-0000A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6" name="Picture 750">
          <a:extLst>
            <a:ext uri="{FF2B5EF4-FFF2-40B4-BE49-F238E27FC236}">
              <a16:creationId xmlns:a16="http://schemas.microsoft.com/office/drawing/2014/main" id="{00000000-0008-0000-0B00-0000A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7" name="Picture 751">
          <a:extLst>
            <a:ext uri="{FF2B5EF4-FFF2-40B4-BE49-F238E27FC236}">
              <a16:creationId xmlns:a16="http://schemas.microsoft.com/office/drawing/2014/main" id="{00000000-0008-0000-0B00-0000A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8" name="Picture 752">
          <a:extLst>
            <a:ext uri="{FF2B5EF4-FFF2-40B4-BE49-F238E27FC236}">
              <a16:creationId xmlns:a16="http://schemas.microsoft.com/office/drawing/2014/main" id="{00000000-0008-0000-0B00-0000B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9" name="Picture 753">
          <a:extLst>
            <a:ext uri="{FF2B5EF4-FFF2-40B4-BE49-F238E27FC236}">
              <a16:creationId xmlns:a16="http://schemas.microsoft.com/office/drawing/2014/main" id="{00000000-0008-0000-0B00-0000B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0" name="Picture 754">
          <a:extLst>
            <a:ext uri="{FF2B5EF4-FFF2-40B4-BE49-F238E27FC236}">
              <a16:creationId xmlns:a16="http://schemas.microsoft.com/office/drawing/2014/main" id="{00000000-0008-0000-0B00-0000B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1" name="Picture 755">
          <a:extLst>
            <a:ext uri="{FF2B5EF4-FFF2-40B4-BE49-F238E27FC236}">
              <a16:creationId xmlns:a16="http://schemas.microsoft.com/office/drawing/2014/main" id="{00000000-0008-0000-0B00-0000B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2" name="Picture 756">
          <a:extLst>
            <a:ext uri="{FF2B5EF4-FFF2-40B4-BE49-F238E27FC236}">
              <a16:creationId xmlns:a16="http://schemas.microsoft.com/office/drawing/2014/main" id="{00000000-0008-0000-0B00-0000B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3" name="Picture 757">
          <a:extLst>
            <a:ext uri="{FF2B5EF4-FFF2-40B4-BE49-F238E27FC236}">
              <a16:creationId xmlns:a16="http://schemas.microsoft.com/office/drawing/2014/main" id="{00000000-0008-0000-0B00-0000B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4" name="Picture 758">
          <a:extLst>
            <a:ext uri="{FF2B5EF4-FFF2-40B4-BE49-F238E27FC236}">
              <a16:creationId xmlns:a16="http://schemas.microsoft.com/office/drawing/2014/main" id="{00000000-0008-0000-0B00-0000B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5" name="Picture 759">
          <a:extLst>
            <a:ext uri="{FF2B5EF4-FFF2-40B4-BE49-F238E27FC236}">
              <a16:creationId xmlns:a16="http://schemas.microsoft.com/office/drawing/2014/main" id="{00000000-0008-0000-0B00-0000B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6" name="Picture 760">
          <a:extLst>
            <a:ext uri="{FF2B5EF4-FFF2-40B4-BE49-F238E27FC236}">
              <a16:creationId xmlns:a16="http://schemas.microsoft.com/office/drawing/2014/main" id="{00000000-0008-0000-0B00-0000B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7" name="Picture 761">
          <a:extLst>
            <a:ext uri="{FF2B5EF4-FFF2-40B4-BE49-F238E27FC236}">
              <a16:creationId xmlns:a16="http://schemas.microsoft.com/office/drawing/2014/main" id="{00000000-0008-0000-0B00-0000B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8" name="Picture 762">
          <a:extLst>
            <a:ext uri="{FF2B5EF4-FFF2-40B4-BE49-F238E27FC236}">
              <a16:creationId xmlns:a16="http://schemas.microsoft.com/office/drawing/2014/main" id="{00000000-0008-0000-0B00-0000B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9" name="Picture 763">
          <a:extLst>
            <a:ext uri="{FF2B5EF4-FFF2-40B4-BE49-F238E27FC236}">
              <a16:creationId xmlns:a16="http://schemas.microsoft.com/office/drawing/2014/main" id="{00000000-0008-0000-0B00-0000B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0" name="Picture 764">
          <a:extLst>
            <a:ext uri="{FF2B5EF4-FFF2-40B4-BE49-F238E27FC236}">
              <a16:creationId xmlns:a16="http://schemas.microsoft.com/office/drawing/2014/main" id="{00000000-0008-0000-0B00-0000B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1" name="Picture 765">
          <a:extLst>
            <a:ext uri="{FF2B5EF4-FFF2-40B4-BE49-F238E27FC236}">
              <a16:creationId xmlns:a16="http://schemas.microsoft.com/office/drawing/2014/main" id="{00000000-0008-0000-0B00-0000B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2" name="Picture 766">
          <a:extLst>
            <a:ext uri="{FF2B5EF4-FFF2-40B4-BE49-F238E27FC236}">
              <a16:creationId xmlns:a16="http://schemas.microsoft.com/office/drawing/2014/main" id="{00000000-0008-0000-0B00-0000B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3" name="Picture 767">
          <a:extLst>
            <a:ext uri="{FF2B5EF4-FFF2-40B4-BE49-F238E27FC236}">
              <a16:creationId xmlns:a16="http://schemas.microsoft.com/office/drawing/2014/main" id="{00000000-0008-0000-0B00-0000B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4" name="Picture 768">
          <a:extLst>
            <a:ext uri="{FF2B5EF4-FFF2-40B4-BE49-F238E27FC236}">
              <a16:creationId xmlns:a16="http://schemas.microsoft.com/office/drawing/2014/main" id="{00000000-0008-0000-0B00-0000C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5" name="Picture 769">
          <a:extLst>
            <a:ext uri="{FF2B5EF4-FFF2-40B4-BE49-F238E27FC236}">
              <a16:creationId xmlns:a16="http://schemas.microsoft.com/office/drawing/2014/main" id="{00000000-0008-0000-0B00-0000C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6" name="Picture 770">
          <a:extLst>
            <a:ext uri="{FF2B5EF4-FFF2-40B4-BE49-F238E27FC236}">
              <a16:creationId xmlns:a16="http://schemas.microsoft.com/office/drawing/2014/main" id="{00000000-0008-0000-0B00-0000C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7" name="Picture 771">
          <a:extLst>
            <a:ext uri="{FF2B5EF4-FFF2-40B4-BE49-F238E27FC236}">
              <a16:creationId xmlns:a16="http://schemas.microsoft.com/office/drawing/2014/main" id="{00000000-0008-0000-0B00-0000C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8" name="Picture 772">
          <a:extLst>
            <a:ext uri="{FF2B5EF4-FFF2-40B4-BE49-F238E27FC236}">
              <a16:creationId xmlns:a16="http://schemas.microsoft.com/office/drawing/2014/main" id="{00000000-0008-0000-0B00-0000C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9" name="Picture 773">
          <a:extLst>
            <a:ext uri="{FF2B5EF4-FFF2-40B4-BE49-F238E27FC236}">
              <a16:creationId xmlns:a16="http://schemas.microsoft.com/office/drawing/2014/main" id="{00000000-0008-0000-0B00-0000C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70" name="Picture 774">
          <a:extLst>
            <a:ext uri="{FF2B5EF4-FFF2-40B4-BE49-F238E27FC236}">
              <a16:creationId xmlns:a16="http://schemas.microsoft.com/office/drawing/2014/main" id="{00000000-0008-0000-0B00-0000C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71" name="Picture 775">
          <a:extLst>
            <a:ext uri="{FF2B5EF4-FFF2-40B4-BE49-F238E27FC236}">
              <a16:creationId xmlns:a16="http://schemas.microsoft.com/office/drawing/2014/main" id="{00000000-0008-0000-0B00-0000C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72" name="Picture 776">
          <a:extLst>
            <a:ext uri="{FF2B5EF4-FFF2-40B4-BE49-F238E27FC236}">
              <a16:creationId xmlns:a16="http://schemas.microsoft.com/office/drawing/2014/main" id="{00000000-0008-0000-0B00-0000C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73" name="Picture 777">
          <a:extLst>
            <a:ext uri="{FF2B5EF4-FFF2-40B4-BE49-F238E27FC236}">
              <a16:creationId xmlns:a16="http://schemas.microsoft.com/office/drawing/2014/main" id="{00000000-0008-0000-0B00-0000C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74" name="Picture 778">
          <a:extLst>
            <a:ext uri="{FF2B5EF4-FFF2-40B4-BE49-F238E27FC236}">
              <a16:creationId xmlns:a16="http://schemas.microsoft.com/office/drawing/2014/main" id="{00000000-0008-0000-0B00-0000C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75" name="Picture 779">
          <a:extLst>
            <a:ext uri="{FF2B5EF4-FFF2-40B4-BE49-F238E27FC236}">
              <a16:creationId xmlns:a16="http://schemas.microsoft.com/office/drawing/2014/main" id="{00000000-0008-0000-0B00-0000C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76" name="Picture 780">
          <a:extLst>
            <a:ext uri="{FF2B5EF4-FFF2-40B4-BE49-F238E27FC236}">
              <a16:creationId xmlns:a16="http://schemas.microsoft.com/office/drawing/2014/main" id="{00000000-0008-0000-0B00-0000C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77" name="Picture 781">
          <a:extLst>
            <a:ext uri="{FF2B5EF4-FFF2-40B4-BE49-F238E27FC236}">
              <a16:creationId xmlns:a16="http://schemas.microsoft.com/office/drawing/2014/main" id="{00000000-0008-0000-0B00-0000C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78" name="Picture 782">
          <a:extLst>
            <a:ext uri="{FF2B5EF4-FFF2-40B4-BE49-F238E27FC236}">
              <a16:creationId xmlns:a16="http://schemas.microsoft.com/office/drawing/2014/main" id="{00000000-0008-0000-0B00-0000C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79" name="Picture 783">
          <a:extLst>
            <a:ext uri="{FF2B5EF4-FFF2-40B4-BE49-F238E27FC236}">
              <a16:creationId xmlns:a16="http://schemas.microsoft.com/office/drawing/2014/main" id="{00000000-0008-0000-0B00-0000C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0" name="Picture 784">
          <a:extLst>
            <a:ext uri="{FF2B5EF4-FFF2-40B4-BE49-F238E27FC236}">
              <a16:creationId xmlns:a16="http://schemas.microsoft.com/office/drawing/2014/main" id="{00000000-0008-0000-0B00-0000D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1" name="Picture 785">
          <a:extLst>
            <a:ext uri="{FF2B5EF4-FFF2-40B4-BE49-F238E27FC236}">
              <a16:creationId xmlns:a16="http://schemas.microsoft.com/office/drawing/2014/main" id="{00000000-0008-0000-0B00-0000D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2" name="Picture 786">
          <a:extLst>
            <a:ext uri="{FF2B5EF4-FFF2-40B4-BE49-F238E27FC236}">
              <a16:creationId xmlns:a16="http://schemas.microsoft.com/office/drawing/2014/main" id="{00000000-0008-0000-0B00-0000D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3" name="Picture 787">
          <a:extLst>
            <a:ext uri="{FF2B5EF4-FFF2-40B4-BE49-F238E27FC236}">
              <a16:creationId xmlns:a16="http://schemas.microsoft.com/office/drawing/2014/main" id="{00000000-0008-0000-0B00-0000D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4" name="Picture 788">
          <a:extLst>
            <a:ext uri="{FF2B5EF4-FFF2-40B4-BE49-F238E27FC236}">
              <a16:creationId xmlns:a16="http://schemas.microsoft.com/office/drawing/2014/main" id="{00000000-0008-0000-0B00-0000D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5" name="Picture 789">
          <a:extLst>
            <a:ext uri="{FF2B5EF4-FFF2-40B4-BE49-F238E27FC236}">
              <a16:creationId xmlns:a16="http://schemas.microsoft.com/office/drawing/2014/main" id="{00000000-0008-0000-0B00-0000D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6" name="Picture 790">
          <a:extLst>
            <a:ext uri="{FF2B5EF4-FFF2-40B4-BE49-F238E27FC236}">
              <a16:creationId xmlns:a16="http://schemas.microsoft.com/office/drawing/2014/main" id="{00000000-0008-0000-0B00-0000D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7" name="Picture 791">
          <a:extLst>
            <a:ext uri="{FF2B5EF4-FFF2-40B4-BE49-F238E27FC236}">
              <a16:creationId xmlns:a16="http://schemas.microsoft.com/office/drawing/2014/main" id="{00000000-0008-0000-0B00-0000D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8" name="Picture 792">
          <a:extLst>
            <a:ext uri="{FF2B5EF4-FFF2-40B4-BE49-F238E27FC236}">
              <a16:creationId xmlns:a16="http://schemas.microsoft.com/office/drawing/2014/main" id="{00000000-0008-0000-0B00-0000D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9" name="Picture 793">
          <a:extLst>
            <a:ext uri="{FF2B5EF4-FFF2-40B4-BE49-F238E27FC236}">
              <a16:creationId xmlns:a16="http://schemas.microsoft.com/office/drawing/2014/main" id="{00000000-0008-0000-0B00-0000D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0" name="Picture 794">
          <a:extLst>
            <a:ext uri="{FF2B5EF4-FFF2-40B4-BE49-F238E27FC236}">
              <a16:creationId xmlns:a16="http://schemas.microsoft.com/office/drawing/2014/main" id="{00000000-0008-0000-0B00-0000D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1" name="Picture 795">
          <a:extLst>
            <a:ext uri="{FF2B5EF4-FFF2-40B4-BE49-F238E27FC236}">
              <a16:creationId xmlns:a16="http://schemas.microsoft.com/office/drawing/2014/main" id="{00000000-0008-0000-0B00-0000D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2" name="Picture 796">
          <a:extLst>
            <a:ext uri="{FF2B5EF4-FFF2-40B4-BE49-F238E27FC236}">
              <a16:creationId xmlns:a16="http://schemas.microsoft.com/office/drawing/2014/main" id="{00000000-0008-0000-0B00-0000D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3" name="Picture 797">
          <a:extLst>
            <a:ext uri="{FF2B5EF4-FFF2-40B4-BE49-F238E27FC236}">
              <a16:creationId xmlns:a16="http://schemas.microsoft.com/office/drawing/2014/main" id="{00000000-0008-0000-0B00-0000D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4" name="Picture 798">
          <a:extLst>
            <a:ext uri="{FF2B5EF4-FFF2-40B4-BE49-F238E27FC236}">
              <a16:creationId xmlns:a16="http://schemas.microsoft.com/office/drawing/2014/main" id="{00000000-0008-0000-0B00-0000D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5" name="Picture 799">
          <a:extLst>
            <a:ext uri="{FF2B5EF4-FFF2-40B4-BE49-F238E27FC236}">
              <a16:creationId xmlns:a16="http://schemas.microsoft.com/office/drawing/2014/main" id="{00000000-0008-0000-0B00-0000D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6" name="Picture 800">
          <a:extLst>
            <a:ext uri="{FF2B5EF4-FFF2-40B4-BE49-F238E27FC236}">
              <a16:creationId xmlns:a16="http://schemas.microsoft.com/office/drawing/2014/main" id="{00000000-0008-0000-0B00-0000E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7" name="Picture 801">
          <a:extLst>
            <a:ext uri="{FF2B5EF4-FFF2-40B4-BE49-F238E27FC236}">
              <a16:creationId xmlns:a16="http://schemas.microsoft.com/office/drawing/2014/main" id="{00000000-0008-0000-0B00-0000E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8" name="Picture 802">
          <a:extLst>
            <a:ext uri="{FF2B5EF4-FFF2-40B4-BE49-F238E27FC236}">
              <a16:creationId xmlns:a16="http://schemas.microsoft.com/office/drawing/2014/main" id="{00000000-0008-0000-0B00-0000E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9" name="Picture 803">
          <a:extLst>
            <a:ext uri="{FF2B5EF4-FFF2-40B4-BE49-F238E27FC236}">
              <a16:creationId xmlns:a16="http://schemas.microsoft.com/office/drawing/2014/main" id="{00000000-0008-0000-0B00-0000E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0" name="Picture 804">
          <a:extLst>
            <a:ext uri="{FF2B5EF4-FFF2-40B4-BE49-F238E27FC236}">
              <a16:creationId xmlns:a16="http://schemas.microsoft.com/office/drawing/2014/main" id="{00000000-0008-0000-0B00-0000E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1" name="Picture 805">
          <a:extLst>
            <a:ext uri="{FF2B5EF4-FFF2-40B4-BE49-F238E27FC236}">
              <a16:creationId xmlns:a16="http://schemas.microsoft.com/office/drawing/2014/main" id="{00000000-0008-0000-0B00-0000E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2" name="Picture 806">
          <a:extLst>
            <a:ext uri="{FF2B5EF4-FFF2-40B4-BE49-F238E27FC236}">
              <a16:creationId xmlns:a16="http://schemas.microsoft.com/office/drawing/2014/main" id="{00000000-0008-0000-0B00-0000E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3" name="Picture 807">
          <a:extLst>
            <a:ext uri="{FF2B5EF4-FFF2-40B4-BE49-F238E27FC236}">
              <a16:creationId xmlns:a16="http://schemas.microsoft.com/office/drawing/2014/main" id="{00000000-0008-0000-0B00-0000E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4" name="Picture 808">
          <a:extLst>
            <a:ext uri="{FF2B5EF4-FFF2-40B4-BE49-F238E27FC236}">
              <a16:creationId xmlns:a16="http://schemas.microsoft.com/office/drawing/2014/main" id="{00000000-0008-0000-0B00-0000E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5" name="Picture 809">
          <a:extLst>
            <a:ext uri="{FF2B5EF4-FFF2-40B4-BE49-F238E27FC236}">
              <a16:creationId xmlns:a16="http://schemas.microsoft.com/office/drawing/2014/main" id="{00000000-0008-0000-0B00-0000E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6" name="Picture 810">
          <a:extLst>
            <a:ext uri="{FF2B5EF4-FFF2-40B4-BE49-F238E27FC236}">
              <a16:creationId xmlns:a16="http://schemas.microsoft.com/office/drawing/2014/main" id="{00000000-0008-0000-0B00-0000E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7" name="Picture 811">
          <a:extLst>
            <a:ext uri="{FF2B5EF4-FFF2-40B4-BE49-F238E27FC236}">
              <a16:creationId xmlns:a16="http://schemas.microsoft.com/office/drawing/2014/main" id="{00000000-0008-0000-0B00-0000E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8" name="Picture 812">
          <a:extLst>
            <a:ext uri="{FF2B5EF4-FFF2-40B4-BE49-F238E27FC236}">
              <a16:creationId xmlns:a16="http://schemas.microsoft.com/office/drawing/2014/main" id="{00000000-0008-0000-0B00-0000E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9" name="Picture 813">
          <a:extLst>
            <a:ext uri="{FF2B5EF4-FFF2-40B4-BE49-F238E27FC236}">
              <a16:creationId xmlns:a16="http://schemas.microsoft.com/office/drawing/2014/main" id="{00000000-0008-0000-0B00-0000E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10" name="Picture 814">
          <a:extLst>
            <a:ext uri="{FF2B5EF4-FFF2-40B4-BE49-F238E27FC236}">
              <a16:creationId xmlns:a16="http://schemas.microsoft.com/office/drawing/2014/main" id="{00000000-0008-0000-0B00-0000E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11" name="Picture 815">
          <a:extLst>
            <a:ext uri="{FF2B5EF4-FFF2-40B4-BE49-F238E27FC236}">
              <a16:creationId xmlns:a16="http://schemas.microsoft.com/office/drawing/2014/main" id="{00000000-0008-0000-0B00-0000E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12" name="Picture 816">
          <a:extLst>
            <a:ext uri="{FF2B5EF4-FFF2-40B4-BE49-F238E27FC236}">
              <a16:creationId xmlns:a16="http://schemas.microsoft.com/office/drawing/2014/main" id="{00000000-0008-0000-0B00-0000F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13" name="Picture 817">
          <a:extLst>
            <a:ext uri="{FF2B5EF4-FFF2-40B4-BE49-F238E27FC236}">
              <a16:creationId xmlns:a16="http://schemas.microsoft.com/office/drawing/2014/main" id="{00000000-0008-0000-0B00-0000F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14" name="Picture 818">
          <a:extLst>
            <a:ext uri="{FF2B5EF4-FFF2-40B4-BE49-F238E27FC236}">
              <a16:creationId xmlns:a16="http://schemas.microsoft.com/office/drawing/2014/main" id="{00000000-0008-0000-0B00-0000F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15" name="Picture 819">
          <a:extLst>
            <a:ext uri="{FF2B5EF4-FFF2-40B4-BE49-F238E27FC236}">
              <a16:creationId xmlns:a16="http://schemas.microsoft.com/office/drawing/2014/main" id="{00000000-0008-0000-0B00-0000F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16" name="Picture 820">
          <a:extLst>
            <a:ext uri="{FF2B5EF4-FFF2-40B4-BE49-F238E27FC236}">
              <a16:creationId xmlns:a16="http://schemas.microsoft.com/office/drawing/2014/main" id="{00000000-0008-0000-0B00-0000F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17" name="Picture 821">
          <a:extLst>
            <a:ext uri="{FF2B5EF4-FFF2-40B4-BE49-F238E27FC236}">
              <a16:creationId xmlns:a16="http://schemas.microsoft.com/office/drawing/2014/main" id="{00000000-0008-0000-0B00-0000F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18" name="Picture 822">
          <a:extLst>
            <a:ext uri="{FF2B5EF4-FFF2-40B4-BE49-F238E27FC236}">
              <a16:creationId xmlns:a16="http://schemas.microsoft.com/office/drawing/2014/main" id="{00000000-0008-0000-0B00-0000F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19" name="Picture 823">
          <a:extLst>
            <a:ext uri="{FF2B5EF4-FFF2-40B4-BE49-F238E27FC236}">
              <a16:creationId xmlns:a16="http://schemas.microsoft.com/office/drawing/2014/main" id="{00000000-0008-0000-0B00-0000F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0" name="Picture 824">
          <a:extLst>
            <a:ext uri="{FF2B5EF4-FFF2-40B4-BE49-F238E27FC236}">
              <a16:creationId xmlns:a16="http://schemas.microsoft.com/office/drawing/2014/main" id="{00000000-0008-0000-0B00-0000F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1" name="Picture 825">
          <a:extLst>
            <a:ext uri="{FF2B5EF4-FFF2-40B4-BE49-F238E27FC236}">
              <a16:creationId xmlns:a16="http://schemas.microsoft.com/office/drawing/2014/main" id="{00000000-0008-0000-0B00-0000F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2" name="Picture 826">
          <a:extLst>
            <a:ext uri="{FF2B5EF4-FFF2-40B4-BE49-F238E27FC236}">
              <a16:creationId xmlns:a16="http://schemas.microsoft.com/office/drawing/2014/main" id="{00000000-0008-0000-0B00-0000F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3" name="Picture 827">
          <a:extLst>
            <a:ext uri="{FF2B5EF4-FFF2-40B4-BE49-F238E27FC236}">
              <a16:creationId xmlns:a16="http://schemas.microsoft.com/office/drawing/2014/main" id="{00000000-0008-0000-0B00-0000F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4" name="Picture 828">
          <a:extLst>
            <a:ext uri="{FF2B5EF4-FFF2-40B4-BE49-F238E27FC236}">
              <a16:creationId xmlns:a16="http://schemas.microsoft.com/office/drawing/2014/main" id="{00000000-0008-0000-0B00-0000F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5" name="Picture 829">
          <a:extLst>
            <a:ext uri="{FF2B5EF4-FFF2-40B4-BE49-F238E27FC236}">
              <a16:creationId xmlns:a16="http://schemas.microsoft.com/office/drawing/2014/main" id="{00000000-0008-0000-0B00-0000F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6" name="Picture 830">
          <a:extLst>
            <a:ext uri="{FF2B5EF4-FFF2-40B4-BE49-F238E27FC236}">
              <a16:creationId xmlns:a16="http://schemas.microsoft.com/office/drawing/2014/main" id="{00000000-0008-0000-0B00-0000F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7" name="Picture 831">
          <a:extLst>
            <a:ext uri="{FF2B5EF4-FFF2-40B4-BE49-F238E27FC236}">
              <a16:creationId xmlns:a16="http://schemas.microsoft.com/office/drawing/2014/main" id="{00000000-0008-0000-0B00-0000F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8" name="Picture 832">
          <a:extLst>
            <a:ext uri="{FF2B5EF4-FFF2-40B4-BE49-F238E27FC236}">
              <a16:creationId xmlns:a16="http://schemas.microsoft.com/office/drawing/2014/main" id="{00000000-0008-0000-0B00-00000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9" name="Picture 833">
          <a:extLst>
            <a:ext uri="{FF2B5EF4-FFF2-40B4-BE49-F238E27FC236}">
              <a16:creationId xmlns:a16="http://schemas.microsoft.com/office/drawing/2014/main" id="{00000000-0008-0000-0B00-00000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0" name="Picture 834">
          <a:extLst>
            <a:ext uri="{FF2B5EF4-FFF2-40B4-BE49-F238E27FC236}">
              <a16:creationId xmlns:a16="http://schemas.microsoft.com/office/drawing/2014/main" id="{00000000-0008-0000-0B00-00000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1" name="Picture 835">
          <a:extLst>
            <a:ext uri="{FF2B5EF4-FFF2-40B4-BE49-F238E27FC236}">
              <a16:creationId xmlns:a16="http://schemas.microsoft.com/office/drawing/2014/main" id="{00000000-0008-0000-0B00-00000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2" name="Picture 836">
          <a:extLst>
            <a:ext uri="{FF2B5EF4-FFF2-40B4-BE49-F238E27FC236}">
              <a16:creationId xmlns:a16="http://schemas.microsoft.com/office/drawing/2014/main" id="{00000000-0008-0000-0B00-00000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3" name="Picture 837">
          <a:extLst>
            <a:ext uri="{FF2B5EF4-FFF2-40B4-BE49-F238E27FC236}">
              <a16:creationId xmlns:a16="http://schemas.microsoft.com/office/drawing/2014/main" id="{00000000-0008-0000-0B00-00000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4" name="Picture 838">
          <a:extLst>
            <a:ext uri="{FF2B5EF4-FFF2-40B4-BE49-F238E27FC236}">
              <a16:creationId xmlns:a16="http://schemas.microsoft.com/office/drawing/2014/main" id="{00000000-0008-0000-0B00-00000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5" name="Picture 839">
          <a:extLst>
            <a:ext uri="{FF2B5EF4-FFF2-40B4-BE49-F238E27FC236}">
              <a16:creationId xmlns:a16="http://schemas.microsoft.com/office/drawing/2014/main" id="{00000000-0008-0000-0B00-00000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6" name="Picture 840">
          <a:extLst>
            <a:ext uri="{FF2B5EF4-FFF2-40B4-BE49-F238E27FC236}">
              <a16:creationId xmlns:a16="http://schemas.microsoft.com/office/drawing/2014/main" id="{00000000-0008-0000-0B00-00000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7" name="Picture 841">
          <a:extLst>
            <a:ext uri="{FF2B5EF4-FFF2-40B4-BE49-F238E27FC236}">
              <a16:creationId xmlns:a16="http://schemas.microsoft.com/office/drawing/2014/main" id="{00000000-0008-0000-0B00-00000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8" name="Picture 842">
          <a:extLst>
            <a:ext uri="{FF2B5EF4-FFF2-40B4-BE49-F238E27FC236}">
              <a16:creationId xmlns:a16="http://schemas.microsoft.com/office/drawing/2014/main" id="{00000000-0008-0000-0B00-00000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9" name="Picture 843">
          <a:extLst>
            <a:ext uri="{FF2B5EF4-FFF2-40B4-BE49-F238E27FC236}">
              <a16:creationId xmlns:a16="http://schemas.microsoft.com/office/drawing/2014/main" id="{00000000-0008-0000-0B00-00000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0" name="Picture 844">
          <a:extLst>
            <a:ext uri="{FF2B5EF4-FFF2-40B4-BE49-F238E27FC236}">
              <a16:creationId xmlns:a16="http://schemas.microsoft.com/office/drawing/2014/main" id="{00000000-0008-0000-0B00-00000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1" name="Picture 845">
          <a:extLst>
            <a:ext uri="{FF2B5EF4-FFF2-40B4-BE49-F238E27FC236}">
              <a16:creationId xmlns:a16="http://schemas.microsoft.com/office/drawing/2014/main" id="{00000000-0008-0000-0B00-00000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2" name="Picture 846">
          <a:extLst>
            <a:ext uri="{FF2B5EF4-FFF2-40B4-BE49-F238E27FC236}">
              <a16:creationId xmlns:a16="http://schemas.microsoft.com/office/drawing/2014/main" id="{00000000-0008-0000-0B00-00000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3" name="Picture 847">
          <a:extLst>
            <a:ext uri="{FF2B5EF4-FFF2-40B4-BE49-F238E27FC236}">
              <a16:creationId xmlns:a16="http://schemas.microsoft.com/office/drawing/2014/main" id="{00000000-0008-0000-0B00-00000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4" name="Picture 848">
          <a:extLst>
            <a:ext uri="{FF2B5EF4-FFF2-40B4-BE49-F238E27FC236}">
              <a16:creationId xmlns:a16="http://schemas.microsoft.com/office/drawing/2014/main" id="{00000000-0008-0000-0B00-00001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5" name="Picture 849">
          <a:extLst>
            <a:ext uri="{FF2B5EF4-FFF2-40B4-BE49-F238E27FC236}">
              <a16:creationId xmlns:a16="http://schemas.microsoft.com/office/drawing/2014/main" id="{00000000-0008-0000-0B00-00001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6" name="Picture 850">
          <a:extLst>
            <a:ext uri="{FF2B5EF4-FFF2-40B4-BE49-F238E27FC236}">
              <a16:creationId xmlns:a16="http://schemas.microsoft.com/office/drawing/2014/main" id="{00000000-0008-0000-0B00-00001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7" name="Picture 851">
          <a:extLst>
            <a:ext uri="{FF2B5EF4-FFF2-40B4-BE49-F238E27FC236}">
              <a16:creationId xmlns:a16="http://schemas.microsoft.com/office/drawing/2014/main" id="{00000000-0008-0000-0B00-00001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8" name="Picture 852">
          <a:extLst>
            <a:ext uri="{FF2B5EF4-FFF2-40B4-BE49-F238E27FC236}">
              <a16:creationId xmlns:a16="http://schemas.microsoft.com/office/drawing/2014/main" id="{00000000-0008-0000-0B00-00001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9" name="Picture 853">
          <a:extLst>
            <a:ext uri="{FF2B5EF4-FFF2-40B4-BE49-F238E27FC236}">
              <a16:creationId xmlns:a16="http://schemas.microsoft.com/office/drawing/2014/main" id="{00000000-0008-0000-0B00-00001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50" name="Picture 854">
          <a:extLst>
            <a:ext uri="{FF2B5EF4-FFF2-40B4-BE49-F238E27FC236}">
              <a16:creationId xmlns:a16="http://schemas.microsoft.com/office/drawing/2014/main" id="{00000000-0008-0000-0B00-00001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51" name="Picture 855">
          <a:extLst>
            <a:ext uri="{FF2B5EF4-FFF2-40B4-BE49-F238E27FC236}">
              <a16:creationId xmlns:a16="http://schemas.microsoft.com/office/drawing/2014/main" id="{00000000-0008-0000-0B00-00001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52" name="Picture 856">
          <a:extLst>
            <a:ext uri="{FF2B5EF4-FFF2-40B4-BE49-F238E27FC236}">
              <a16:creationId xmlns:a16="http://schemas.microsoft.com/office/drawing/2014/main" id="{00000000-0008-0000-0B00-00001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53" name="Picture 857">
          <a:extLst>
            <a:ext uri="{FF2B5EF4-FFF2-40B4-BE49-F238E27FC236}">
              <a16:creationId xmlns:a16="http://schemas.microsoft.com/office/drawing/2014/main" id="{00000000-0008-0000-0B00-00001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54" name="Picture 858">
          <a:extLst>
            <a:ext uri="{FF2B5EF4-FFF2-40B4-BE49-F238E27FC236}">
              <a16:creationId xmlns:a16="http://schemas.microsoft.com/office/drawing/2014/main" id="{00000000-0008-0000-0B00-00001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55" name="Picture 859">
          <a:extLst>
            <a:ext uri="{FF2B5EF4-FFF2-40B4-BE49-F238E27FC236}">
              <a16:creationId xmlns:a16="http://schemas.microsoft.com/office/drawing/2014/main" id="{00000000-0008-0000-0B00-00001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56" name="Picture 860">
          <a:extLst>
            <a:ext uri="{FF2B5EF4-FFF2-40B4-BE49-F238E27FC236}">
              <a16:creationId xmlns:a16="http://schemas.microsoft.com/office/drawing/2014/main" id="{00000000-0008-0000-0B00-00001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57" name="Picture 861">
          <a:extLst>
            <a:ext uri="{FF2B5EF4-FFF2-40B4-BE49-F238E27FC236}">
              <a16:creationId xmlns:a16="http://schemas.microsoft.com/office/drawing/2014/main" id="{00000000-0008-0000-0B00-00001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58" name="Picture 862">
          <a:extLst>
            <a:ext uri="{FF2B5EF4-FFF2-40B4-BE49-F238E27FC236}">
              <a16:creationId xmlns:a16="http://schemas.microsoft.com/office/drawing/2014/main" id="{00000000-0008-0000-0B00-00001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59" name="Picture 863">
          <a:extLst>
            <a:ext uri="{FF2B5EF4-FFF2-40B4-BE49-F238E27FC236}">
              <a16:creationId xmlns:a16="http://schemas.microsoft.com/office/drawing/2014/main" id="{00000000-0008-0000-0B00-00001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0" name="Picture 864">
          <a:extLst>
            <a:ext uri="{FF2B5EF4-FFF2-40B4-BE49-F238E27FC236}">
              <a16:creationId xmlns:a16="http://schemas.microsoft.com/office/drawing/2014/main" id="{00000000-0008-0000-0B00-00002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1" name="Picture 865">
          <a:extLst>
            <a:ext uri="{FF2B5EF4-FFF2-40B4-BE49-F238E27FC236}">
              <a16:creationId xmlns:a16="http://schemas.microsoft.com/office/drawing/2014/main" id="{00000000-0008-0000-0B00-00002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2" name="Picture 866">
          <a:extLst>
            <a:ext uri="{FF2B5EF4-FFF2-40B4-BE49-F238E27FC236}">
              <a16:creationId xmlns:a16="http://schemas.microsoft.com/office/drawing/2014/main" id="{00000000-0008-0000-0B00-00002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3" name="Picture 867">
          <a:extLst>
            <a:ext uri="{FF2B5EF4-FFF2-40B4-BE49-F238E27FC236}">
              <a16:creationId xmlns:a16="http://schemas.microsoft.com/office/drawing/2014/main" id="{00000000-0008-0000-0B00-00002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4" name="Picture 868">
          <a:extLst>
            <a:ext uri="{FF2B5EF4-FFF2-40B4-BE49-F238E27FC236}">
              <a16:creationId xmlns:a16="http://schemas.microsoft.com/office/drawing/2014/main" id="{00000000-0008-0000-0B00-00002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5" name="Picture 869">
          <a:extLst>
            <a:ext uri="{FF2B5EF4-FFF2-40B4-BE49-F238E27FC236}">
              <a16:creationId xmlns:a16="http://schemas.microsoft.com/office/drawing/2014/main" id="{00000000-0008-0000-0B00-00002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6" name="Picture 870">
          <a:extLst>
            <a:ext uri="{FF2B5EF4-FFF2-40B4-BE49-F238E27FC236}">
              <a16:creationId xmlns:a16="http://schemas.microsoft.com/office/drawing/2014/main" id="{00000000-0008-0000-0B00-00002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7" name="Picture 871">
          <a:extLst>
            <a:ext uri="{FF2B5EF4-FFF2-40B4-BE49-F238E27FC236}">
              <a16:creationId xmlns:a16="http://schemas.microsoft.com/office/drawing/2014/main" id="{00000000-0008-0000-0B00-00002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8" name="Picture 872">
          <a:extLst>
            <a:ext uri="{FF2B5EF4-FFF2-40B4-BE49-F238E27FC236}">
              <a16:creationId xmlns:a16="http://schemas.microsoft.com/office/drawing/2014/main" id="{00000000-0008-0000-0B00-00002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9" name="Picture 873">
          <a:extLst>
            <a:ext uri="{FF2B5EF4-FFF2-40B4-BE49-F238E27FC236}">
              <a16:creationId xmlns:a16="http://schemas.microsoft.com/office/drawing/2014/main" id="{00000000-0008-0000-0B00-00002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0" name="Picture 874">
          <a:extLst>
            <a:ext uri="{FF2B5EF4-FFF2-40B4-BE49-F238E27FC236}">
              <a16:creationId xmlns:a16="http://schemas.microsoft.com/office/drawing/2014/main" id="{00000000-0008-0000-0B00-00002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1" name="Picture 875">
          <a:extLst>
            <a:ext uri="{FF2B5EF4-FFF2-40B4-BE49-F238E27FC236}">
              <a16:creationId xmlns:a16="http://schemas.microsoft.com/office/drawing/2014/main" id="{00000000-0008-0000-0B00-00002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2" name="Picture 876">
          <a:extLst>
            <a:ext uri="{FF2B5EF4-FFF2-40B4-BE49-F238E27FC236}">
              <a16:creationId xmlns:a16="http://schemas.microsoft.com/office/drawing/2014/main" id="{00000000-0008-0000-0B00-00002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3" name="Picture 877">
          <a:extLst>
            <a:ext uri="{FF2B5EF4-FFF2-40B4-BE49-F238E27FC236}">
              <a16:creationId xmlns:a16="http://schemas.microsoft.com/office/drawing/2014/main" id="{00000000-0008-0000-0B00-00002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4" name="Picture 878">
          <a:extLst>
            <a:ext uri="{FF2B5EF4-FFF2-40B4-BE49-F238E27FC236}">
              <a16:creationId xmlns:a16="http://schemas.microsoft.com/office/drawing/2014/main" id="{00000000-0008-0000-0B00-00002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5" name="Picture 879">
          <a:extLst>
            <a:ext uri="{FF2B5EF4-FFF2-40B4-BE49-F238E27FC236}">
              <a16:creationId xmlns:a16="http://schemas.microsoft.com/office/drawing/2014/main" id="{00000000-0008-0000-0B00-00002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6" name="Picture 880">
          <a:extLst>
            <a:ext uri="{FF2B5EF4-FFF2-40B4-BE49-F238E27FC236}">
              <a16:creationId xmlns:a16="http://schemas.microsoft.com/office/drawing/2014/main" id="{00000000-0008-0000-0B00-00003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7" name="Picture 881">
          <a:extLst>
            <a:ext uri="{FF2B5EF4-FFF2-40B4-BE49-F238E27FC236}">
              <a16:creationId xmlns:a16="http://schemas.microsoft.com/office/drawing/2014/main" id="{00000000-0008-0000-0B00-00003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8" name="Picture 882">
          <a:extLst>
            <a:ext uri="{FF2B5EF4-FFF2-40B4-BE49-F238E27FC236}">
              <a16:creationId xmlns:a16="http://schemas.microsoft.com/office/drawing/2014/main" id="{00000000-0008-0000-0B00-00003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9" name="Picture 883">
          <a:extLst>
            <a:ext uri="{FF2B5EF4-FFF2-40B4-BE49-F238E27FC236}">
              <a16:creationId xmlns:a16="http://schemas.microsoft.com/office/drawing/2014/main" id="{00000000-0008-0000-0B00-00003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0" name="Picture 884">
          <a:extLst>
            <a:ext uri="{FF2B5EF4-FFF2-40B4-BE49-F238E27FC236}">
              <a16:creationId xmlns:a16="http://schemas.microsoft.com/office/drawing/2014/main" id="{00000000-0008-0000-0B00-00003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1" name="Picture 885">
          <a:extLst>
            <a:ext uri="{FF2B5EF4-FFF2-40B4-BE49-F238E27FC236}">
              <a16:creationId xmlns:a16="http://schemas.microsoft.com/office/drawing/2014/main" id="{00000000-0008-0000-0B00-00003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2" name="Picture 886">
          <a:extLst>
            <a:ext uri="{FF2B5EF4-FFF2-40B4-BE49-F238E27FC236}">
              <a16:creationId xmlns:a16="http://schemas.microsoft.com/office/drawing/2014/main" id="{00000000-0008-0000-0B00-00003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3" name="Picture 887">
          <a:extLst>
            <a:ext uri="{FF2B5EF4-FFF2-40B4-BE49-F238E27FC236}">
              <a16:creationId xmlns:a16="http://schemas.microsoft.com/office/drawing/2014/main" id="{00000000-0008-0000-0B00-00003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4" name="Picture 888">
          <a:extLst>
            <a:ext uri="{FF2B5EF4-FFF2-40B4-BE49-F238E27FC236}">
              <a16:creationId xmlns:a16="http://schemas.microsoft.com/office/drawing/2014/main" id="{00000000-0008-0000-0B00-00003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5" name="Picture 889">
          <a:extLst>
            <a:ext uri="{FF2B5EF4-FFF2-40B4-BE49-F238E27FC236}">
              <a16:creationId xmlns:a16="http://schemas.microsoft.com/office/drawing/2014/main" id="{00000000-0008-0000-0B00-00003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6" name="Picture 890">
          <a:extLst>
            <a:ext uri="{FF2B5EF4-FFF2-40B4-BE49-F238E27FC236}">
              <a16:creationId xmlns:a16="http://schemas.microsoft.com/office/drawing/2014/main" id="{00000000-0008-0000-0B00-00003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7" name="Picture 891">
          <a:extLst>
            <a:ext uri="{FF2B5EF4-FFF2-40B4-BE49-F238E27FC236}">
              <a16:creationId xmlns:a16="http://schemas.microsoft.com/office/drawing/2014/main" id="{00000000-0008-0000-0B00-00003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8" name="Picture 892">
          <a:extLst>
            <a:ext uri="{FF2B5EF4-FFF2-40B4-BE49-F238E27FC236}">
              <a16:creationId xmlns:a16="http://schemas.microsoft.com/office/drawing/2014/main" id="{00000000-0008-0000-0B00-00003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9" name="Picture 893">
          <a:extLst>
            <a:ext uri="{FF2B5EF4-FFF2-40B4-BE49-F238E27FC236}">
              <a16:creationId xmlns:a16="http://schemas.microsoft.com/office/drawing/2014/main" id="{00000000-0008-0000-0B00-00003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0" name="Picture 894">
          <a:extLst>
            <a:ext uri="{FF2B5EF4-FFF2-40B4-BE49-F238E27FC236}">
              <a16:creationId xmlns:a16="http://schemas.microsoft.com/office/drawing/2014/main" id="{00000000-0008-0000-0B00-00003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1" name="Picture 895">
          <a:extLst>
            <a:ext uri="{FF2B5EF4-FFF2-40B4-BE49-F238E27FC236}">
              <a16:creationId xmlns:a16="http://schemas.microsoft.com/office/drawing/2014/main" id="{00000000-0008-0000-0B00-00003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2" name="Picture 896">
          <a:extLst>
            <a:ext uri="{FF2B5EF4-FFF2-40B4-BE49-F238E27FC236}">
              <a16:creationId xmlns:a16="http://schemas.microsoft.com/office/drawing/2014/main" id="{00000000-0008-0000-0B00-00004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3" name="Picture 897">
          <a:extLst>
            <a:ext uri="{FF2B5EF4-FFF2-40B4-BE49-F238E27FC236}">
              <a16:creationId xmlns:a16="http://schemas.microsoft.com/office/drawing/2014/main" id="{00000000-0008-0000-0B00-00004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4" name="Picture 898">
          <a:extLst>
            <a:ext uri="{FF2B5EF4-FFF2-40B4-BE49-F238E27FC236}">
              <a16:creationId xmlns:a16="http://schemas.microsoft.com/office/drawing/2014/main" id="{00000000-0008-0000-0B00-00004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5" name="Picture 899">
          <a:extLst>
            <a:ext uri="{FF2B5EF4-FFF2-40B4-BE49-F238E27FC236}">
              <a16:creationId xmlns:a16="http://schemas.microsoft.com/office/drawing/2014/main" id="{00000000-0008-0000-0B00-00004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6" name="Picture 900">
          <a:extLst>
            <a:ext uri="{FF2B5EF4-FFF2-40B4-BE49-F238E27FC236}">
              <a16:creationId xmlns:a16="http://schemas.microsoft.com/office/drawing/2014/main" id="{00000000-0008-0000-0B00-00004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7" name="Picture 901">
          <a:extLst>
            <a:ext uri="{FF2B5EF4-FFF2-40B4-BE49-F238E27FC236}">
              <a16:creationId xmlns:a16="http://schemas.microsoft.com/office/drawing/2014/main" id="{00000000-0008-0000-0B00-00004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8" name="Picture 902">
          <a:extLst>
            <a:ext uri="{FF2B5EF4-FFF2-40B4-BE49-F238E27FC236}">
              <a16:creationId xmlns:a16="http://schemas.microsoft.com/office/drawing/2014/main" id="{00000000-0008-0000-0B00-00004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9" name="Picture 903">
          <a:extLst>
            <a:ext uri="{FF2B5EF4-FFF2-40B4-BE49-F238E27FC236}">
              <a16:creationId xmlns:a16="http://schemas.microsoft.com/office/drawing/2014/main" id="{00000000-0008-0000-0B00-00004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0" name="Picture 904">
          <a:extLst>
            <a:ext uri="{FF2B5EF4-FFF2-40B4-BE49-F238E27FC236}">
              <a16:creationId xmlns:a16="http://schemas.microsoft.com/office/drawing/2014/main" id="{00000000-0008-0000-0B00-00004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1" name="Picture 905">
          <a:extLst>
            <a:ext uri="{FF2B5EF4-FFF2-40B4-BE49-F238E27FC236}">
              <a16:creationId xmlns:a16="http://schemas.microsoft.com/office/drawing/2014/main" id="{00000000-0008-0000-0B00-00004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2" name="Picture 906">
          <a:extLst>
            <a:ext uri="{FF2B5EF4-FFF2-40B4-BE49-F238E27FC236}">
              <a16:creationId xmlns:a16="http://schemas.microsoft.com/office/drawing/2014/main" id="{00000000-0008-0000-0B00-00004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3" name="Picture 907">
          <a:extLst>
            <a:ext uri="{FF2B5EF4-FFF2-40B4-BE49-F238E27FC236}">
              <a16:creationId xmlns:a16="http://schemas.microsoft.com/office/drawing/2014/main" id="{00000000-0008-0000-0B00-00004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4" name="Picture 908">
          <a:extLst>
            <a:ext uri="{FF2B5EF4-FFF2-40B4-BE49-F238E27FC236}">
              <a16:creationId xmlns:a16="http://schemas.microsoft.com/office/drawing/2014/main" id="{00000000-0008-0000-0B00-00004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5" name="Picture 909">
          <a:extLst>
            <a:ext uri="{FF2B5EF4-FFF2-40B4-BE49-F238E27FC236}">
              <a16:creationId xmlns:a16="http://schemas.microsoft.com/office/drawing/2014/main" id="{00000000-0008-0000-0B00-00004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6" name="Picture 910">
          <a:extLst>
            <a:ext uri="{FF2B5EF4-FFF2-40B4-BE49-F238E27FC236}">
              <a16:creationId xmlns:a16="http://schemas.microsoft.com/office/drawing/2014/main" id="{00000000-0008-0000-0B00-00004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7" name="Picture 911">
          <a:extLst>
            <a:ext uri="{FF2B5EF4-FFF2-40B4-BE49-F238E27FC236}">
              <a16:creationId xmlns:a16="http://schemas.microsoft.com/office/drawing/2014/main" id="{00000000-0008-0000-0B00-00004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8" name="Picture 912">
          <a:extLst>
            <a:ext uri="{FF2B5EF4-FFF2-40B4-BE49-F238E27FC236}">
              <a16:creationId xmlns:a16="http://schemas.microsoft.com/office/drawing/2014/main" id="{00000000-0008-0000-0B00-00005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9" name="Picture 913">
          <a:extLst>
            <a:ext uri="{FF2B5EF4-FFF2-40B4-BE49-F238E27FC236}">
              <a16:creationId xmlns:a16="http://schemas.microsoft.com/office/drawing/2014/main" id="{00000000-0008-0000-0B00-00005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0" name="Picture 914">
          <a:extLst>
            <a:ext uri="{FF2B5EF4-FFF2-40B4-BE49-F238E27FC236}">
              <a16:creationId xmlns:a16="http://schemas.microsoft.com/office/drawing/2014/main" id="{00000000-0008-0000-0B00-00005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1" name="Picture 915">
          <a:extLst>
            <a:ext uri="{FF2B5EF4-FFF2-40B4-BE49-F238E27FC236}">
              <a16:creationId xmlns:a16="http://schemas.microsoft.com/office/drawing/2014/main" id="{00000000-0008-0000-0B00-00005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2" name="Picture 916">
          <a:extLst>
            <a:ext uri="{FF2B5EF4-FFF2-40B4-BE49-F238E27FC236}">
              <a16:creationId xmlns:a16="http://schemas.microsoft.com/office/drawing/2014/main" id="{00000000-0008-0000-0B00-00005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3" name="Picture 917">
          <a:extLst>
            <a:ext uri="{FF2B5EF4-FFF2-40B4-BE49-F238E27FC236}">
              <a16:creationId xmlns:a16="http://schemas.microsoft.com/office/drawing/2014/main" id="{00000000-0008-0000-0B00-00005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4" name="Picture 918">
          <a:extLst>
            <a:ext uri="{FF2B5EF4-FFF2-40B4-BE49-F238E27FC236}">
              <a16:creationId xmlns:a16="http://schemas.microsoft.com/office/drawing/2014/main" id="{00000000-0008-0000-0B00-00005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5" name="Picture 919">
          <a:extLst>
            <a:ext uri="{FF2B5EF4-FFF2-40B4-BE49-F238E27FC236}">
              <a16:creationId xmlns:a16="http://schemas.microsoft.com/office/drawing/2014/main" id="{00000000-0008-0000-0B00-00005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6" name="Picture 920">
          <a:extLst>
            <a:ext uri="{FF2B5EF4-FFF2-40B4-BE49-F238E27FC236}">
              <a16:creationId xmlns:a16="http://schemas.microsoft.com/office/drawing/2014/main" id="{00000000-0008-0000-0B00-00005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7" name="Picture 921">
          <a:extLst>
            <a:ext uri="{FF2B5EF4-FFF2-40B4-BE49-F238E27FC236}">
              <a16:creationId xmlns:a16="http://schemas.microsoft.com/office/drawing/2014/main" id="{00000000-0008-0000-0B00-00005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8" name="Picture 922">
          <a:extLst>
            <a:ext uri="{FF2B5EF4-FFF2-40B4-BE49-F238E27FC236}">
              <a16:creationId xmlns:a16="http://schemas.microsoft.com/office/drawing/2014/main" id="{00000000-0008-0000-0B00-00005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9" name="Picture 923">
          <a:extLst>
            <a:ext uri="{FF2B5EF4-FFF2-40B4-BE49-F238E27FC236}">
              <a16:creationId xmlns:a16="http://schemas.microsoft.com/office/drawing/2014/main" id="{00000000-0008-0000-0B00-00005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0" name="Picture 924">
          <a:extLst>
            <a:ext uri="{FF2B5EF4-FFF2-40B4-BE49-F238E27FC236}">
              <a16:creationId xmlns:a16="http://schemas.microsoft.com/office/drawing/2014/main" id="{00000000-0008-0000-0B00-00005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1" name="Picture 925">
          <a:extLst>
            <a:ext uri="{FF2B5EF4-FFF2-40B4-BE49-F238E27FC236}">
              <a16:creationId xmlns:a16="http://schemas.microsoft.com/office/drawing/2014/main" id="{00000000-0008-0000-0B00-00005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2" name="Picture 926">
          <a:extLst>
            <a:ext uri="{FF2B5EF4-FFF2-40B4-BE49-F238E27FC236}">
              <a16:creationId xmlns:a16="http://schemas.microsoft.com/office/drawing/2014/main" id="{00000000-0008-0000-0B00-00005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3" name="Picture 927">
          <a:extLst>
            <a:ext uri="{FF2B5EF4-FFF2-40B4-BE49-F238E27FC236}">
              <a16:creationId xmlns:a16="http://schemas.microsoft.com/office/drawing/2014/main" id="{00000000-0008-0000-0B00-00005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4" name="Picture 928">
          <a:extLst>
            <a:ext uri="{FF2B5EF4-FFF2-40B4-BE49-F238E27FC236}">
              <a16:creationId xmlns:a16="http://schemas.microsoft.com/office/drawing/2014/main" id="{00000000-0008-0000-0B00-00006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5" name="Picture 929">
          <a:extLst>
            <a:ext uri="{FF2B5EF4-FFF2-40B4-BE49-F238E27FC236}">
              <a16:creationId xmlns:a16="http://schemas.microsoft.com/office/drawing/2014/main" id="{00000000-0008-0000-0B00-00006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6" name="Picture 930">
          <a:extLst>
            <a:ext uri="{FF2B5EF4-FFF2-40B4-BE49-F238E27FC236}">
              <a16:creationId xmlns:a16="http://schemas.microsoft.com/office/drawing/2014/main" id="{00000000-0008-0000-0B00-00006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7" name="Picture 931">
          <a:extLst>
            <a:ext uri="{FF2B5EF4-FFF2-40B4-BE49-F238E27FC236}">
              <a16:creationId xmlns:a16="http://schemas.microsoft.com/office/drawing/2014/main" id="{00000000-0008-0000-0B00-00006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8" name="Picture 932">
          <a:extLst>
            <a:ext uri="{FF2B5EF4-FFF2-40B4-BE49-F238E27FC236}">
              <a16:creationId xmlns:a16="http://schemas.microsoft.com/office/drawing/2014/main" id="{00000000-0008-0000-0B00-00006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9" name="Picture 933">
          <a:extLst>
            <a:ext uri="{FF2B5EF4-FFF2-40B4-BE49-F238E27FC236}">
              <a16:creationId xmlns:a16="http://schemas.microsoft.com/office/drawing/2014/main" id="{00000000-0008-0000-0B00-00006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0" name="Picture 934">
          <a:extLst>
            <a:ext uri="{FF2B5EF4-FFF2-40B4-BE49-F238E27FC236}">
              <a16:creationId xmlns:a16="http://schemas.microsoft.com/office/drawing/2014/main" id="{00000000-0008-0000-0B00-00006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1" name="Picture 935">
          <a:extLst>
            <a:ext uri="{FF2B5EF4-FFF2-40B4-BE49-F238E27FC236}">
              <a16:creationId xmlns:a16="http://schemas.microsoft.com/office/drawing/2014/main" id="{00000000-0008-0000-0B00-00006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2" name="Picture 936">
          <a:extLst>
            <a:ext uri="{FF2B5EF4-FFF2-40B4-BE49-F238E27FC236}">
              <a16:creationId xmlns:a16="http://schemas.microsoft.com/office/drawing/2014/main" id="{00000000-0008-0000-0B00-00006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3" name="Picture 937">
          <a:extLst>
            <a:ext uri="{FF2B5EF4-FFF2-40B4-BE49-F238E27FC236}">
              <a16:creationId xmlns:a16="http://schemas.microsoft.com/office/drawing/2014/main" id="{00000000-0008-0000-0B00-00006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4" name="Picture 938">
          <a:extLst>
            <a:ext uri="{FF2B5EF4-FFF2-40B4-BE49-F238E27FC236}">
              <a16:creationId xmlns:a16="http://schemas.microsoft.com/office/drawing/2014/main" id="{00000000-0008-0000-0B00-00006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5" name="Picture 939">
          <a:extLst>
            <a:ext uri="{FF2B5EF4-FFF2-40B4-BE49-F238E27FC236}">
              <a16:creationId xmlns:a16="http://schemas.microsoft.com/office/drawing/2014/main" id="{00000000-0008-0000-0B00-00006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6" name="Picture 940">
          <a:extLst>
            <a:ext uri="{FF2B5EF4-FFF2-40B4-BE49-F238E27FC236}">
              <a16:creationId xmlns:a16="http://schemas.microsoft.com/office/drawing/2014/main" id="{00000000-0008-0000-0B00-00006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7" name="Picture 941">
          <a:extLst>
            <a:ext uri="{FF2B5EF4-FFF2-40B4-BE49-F238E27FC236}">
              <a16:creationId xmlns:a16="http://schemas.microsoft.com/office/drawing/2014/main" id="{00000000-0008-0000-0B00-00006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8" name="Picture 942">
          <a:extLst>
            <a:ext uri="{FF2B5EF4-FFF2-40B4-BE49-F238E27FC236}">
              <a16:creationId xmlns:a16="http://schemas.microsoft.com/office/drawing/2014/main" id="{00000000-0008-0000-0B00-00006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9" name="Picture 943">
          <a:extLst>
            <a:ext uri="{FF2B5EF4-FFF2-40B4-BE49-F238E27FC236}">
              <a16:creationId xmlns:a16="http://schemas.microsoft.com/office/drawing/2014/main" id="{00000000-0008-0000-0B00-00006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0" name="Picture 944">
          <a:extLst>
            <a:ext uri="{FF2B5EF4-FFF2-40B4-BE49-F238E27FC236}">
              <a16:creationId xmlns:a16="http://schemas.microsoft.com/office/drawing/2014/main" id="{00000000-0008-0000-0B00-00007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1" name="Picture 945">
          <a:extLst>
            <a:ext uri="{FF2B5EF4-FFF2-40B4-BE49-F238E27FC236}">
              <a16:creationId xmlns:a16="http://schemas.microsoft.com/office/drawing/2014/main" id="{00000000-0008-0000-0B00-00007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2" name="Picture 946">
          <a:extLst>
            <a:ext uri="{FF2B5EF4-FFF2-40B4-BE49-F238E27FC236}">
              <a16:creationId xmlns:a16="http://schemas.microsoft.com/office/drawing/2014/main" id="{00000000-0008-0000-0B00-00007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3" name="Picture 947">
          <a:extLst>
            <a:ext uri="{FF2B5EF4-FFF2-40B4-BE49-F238E27FC236}">
              <a16:creationId xmlns:a16="http://schemas.microsoft.com/office/drawing/2014/main" id="{00000000-0008-0000-0B00-00007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4" name="Picture 948">
          <a:extLst>
            <a:ext uri="{FF2B5EF4-FFF2-40B4-BE49-F238E27FC236}">
              <a16:creationId xmlns:a16="http://schemas.microsoft.com/office/drawing/2014/main" id="{00000000-0008-0000-0B00-00007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5" name="Picture 949">
          <a:extLst>
            <a:ext uri="{FF2B5EF4-FFF2-40B4-BE49-F238E27FC236}">
              <a16:creationId xmlns:a16="http://schemas.microsoft.com/office/drawing/2014/main" id="{00000000-0008-0000-0B00-00007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6" name="Picture 950">
          <a:extLst>
            <a:ext uri="{FF2B5EF4-FFF2-40B4-BE49-F238E27FC236}">
              <a16:creationId xmlns:a16="http://schemas.microsoft.com/office/drawing/2014/main" id="{00000000-0008-0000-0B00-00007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7" name="Picture 951">
          <a:extLst>
            <a:ext uri="{FF2B5EF4-FFF2-40B4-BE49-F238E27FC236}">
              <a16:creationId xmlns:a16="http://schemas.microsoft.com/office/drawing/2014/main" id="{00000000-0008-0000-0B00-00007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8" name="Picture 952">
          <a:extLst>
            <a:ext uri="{FF2B5EF4-FFF2-40B4-BE49-F238E27FC236}">
              <a16:creationId xmlns:a16="http://schemas.microsoft.com/office/drawing/2014/main" id="{00000000-0008-0000-0B00-00007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9" name="Picture 953">
          <a:extLst>
            <a:ext uri="{FF2B5EF4-FFF2-40B4-BE49-F238E27FC236}">
              <a16:creationId xmlns:a16="http://schemas.microsoft.com/office/drawing/2014/main" id="{00000000-0008-0000-0B00-00007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0" name="Picture 954">
          <a:extLst>
            <a:ext uri="{FF2B5EF4-FFF2-40B4-BE49-F238E27FC236}">
              <a16:creationId xmlns:a16="http://schemas.microsoft.com/office/drawing/2014/main" id="{00000000-0008-0000-0B00-00007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1" name="Picture 955">
          <a:extLst>
            <a:ext uri="{FF2B5EF4-FFF2-40B4-BE49-F238E27FC236}">
              <a16:creationId xmlns:a16="http://schemas.microsoft.com/office/drawing/2014/main" id="{00000000-0008-0000-0B00-00007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2" name="Picture 956">
          <a:extLst>
            <a:ext uri="{FF2B5EF4-FFF2-40B4-BE49-F238E27FC236}">
              <a16:creationId xmlns:a16="http://schemas.microsoft.com/office/drawing/2014/main" id="{00000000-0008-0000-0B00-00007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3" name="Picture 957">
          <a:extLst>
            <a:ext uri="{FF2B5EF4-FFF2-40B4-BE49-F238E27FC236}">
              <a16:creationId xmlns:a16="http://schemas.microsoft.com/office/drawing/2014/main" id="{00000000-0008-0000-0B00-00007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4" name="Picture 958">
          <a:extLst>
            <a:ext uri="{FF2B5EF4-FFF2-40B4-BE49-F238E27FC236}">
              <a16:creationId xmlns:a16="http://schemas.microsoft.com/office/drawing/2014/main" id="{00000000-0008-0000-0B00-00007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5" name="Picture 959">
          <a:extLst>
            <a:ext uri="{FF2B5EF4-FFF2-40B4-BE49-F238E27FC236}">
              <a16:creationId xmlns:a16="http://schemas.microsoft.com/office/drawing/2014/main" id="{00000000-0008-0000-0B00-00007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6" name="Picture 960">
          <a:extLst>
            <a:ext uri="{FF2B5EF4-FFF2-40B4-BE49-F238E27FC236}">
              <a16:creationId xmlns:a16="http://schemas.microsoft.com/office/drawing/2014/main" id="{00000000-0008-0000-0B00-00008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7" name="Picture 961">
          <a:extLst>
            <a:ext uri="{FF2B5EF4-FFF2-40B4-BE49-F238E27FC236}">
              <a16:creationId xmlns:a16="http://schemas.microsoft.com/office/drawing/2014/main" id="{00000000-0008-0000-0B00-00008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8" name="Picture 962">
          <a:extLst>
            <a:ext uri="{FF2B5EF4-FFF2-40B4-BE49-F238E27FC236}">
              <a16:creationId xmlns:a16="http://schemas.microsoft.com/office/drawing/2014/main" id="{00000000-0008-0000-0B00-00008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9" name="Picture 963">
          <a:extLst>
            <a:ext uri="{FF2B5EF4-FFF2-40B4-BE49-F238E27FC236}">
              <a16:creationId xmlns:a16="http://schemas.microsoft.com/office/drawing/2014/main" id="{00000000-0008-0000-0B00-00008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0" name="Picture 964">
          <a:extLst>
            <a:ext uri="{FF2B5EF4-FFF2-40B4-BE49-F238E27FC236}">
              <a16:creationId xmlns:a16="http://schemas.microsoft.com/office/drawing/2014/main" id="{00000000-0008-0000-0B00-00008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1" name="Picture 965">
          <a:extLst>
            <a:ext uri="{FF2B5EF4-FFF2-40B4-BE49-F238E27FC236}">
              <a16:creationId xmlns:a16="http://schemas.microsoft.com/office/drawing/2014/main" id="{00000000-0008-0000-0B00-00008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2" name="Picture 966">
          <a:extLst>
            <a:ext uri="{FF2B5EF4-FFF2-40B4-BE49-F238E27FC236}">
              <a16:creationId xmlns:a16="http://schemas.microsoft.com/office/drawing/2014/main" id="{00000000-0008-0000-0B00-00008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3" name="Picture 967">
          <a:extLst>
            <a:ext uri="{FF2B5EF4-FFF2-40B4-BE49-F238E27FC236}">
              <a16:creationId xmlns:a16="http://schemas.microsoft.com/office/drawing/2014/main" id="{00000000-0008-0000-0B00-00008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4" name="Picture 968">
          <a:extLst>
            <a:ext uri="{FF2B5EF4-FFF2-40B4-BE49-F238E27FC236}">
              <a16:creationId xmlns:a16="http://schemas.microsoft.com/office/drawing/2014/main" id="{00000000-0008-0000-0B00-00008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5" name="Picture 969">
          <a:extLst>
            <a:ext uri="{FF2B5EF4-FFF2-40B4-BE49-F238E27FC236}">
              <a16:creationId xmlns:a16="http://schemas.microsoft.com/office/drawing/2014/main" id="{00000000-0008-0000-0B00-00008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6" name="Picture 970">
          <a:extLst>
            <a:ext uri="{FF2B5EF4-FFF2-40B4-BE49-F238E27FC236}">
              <a16:creationId xmlns:a16="http://schemas.microsoft.com/office/drawing/2014/main" id="{00000000-0008-0000-0B00-00008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7" name="Picture 971">
          <a:extLst>
            <a:ext uri="{FF2B5EF4-FFF2-40B4-BE49-F238E27FC236}">
              <a16:creationId xmlns:a16="http://schemas.microsoft.com/office/drawing/2014/main" id="{00000000-0008-0000-0B00-00008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8" name="Picture 972">
          <a:extLst>
            <a:ext uri="{FF2B5EF4-FFF2-40B4-BE49-F238E27FC236}">
              <a16:creationId xmlns:a16="http://schemas.microsoft.com/office/drawing/2014/main" id="{00000000-0008-0000-0B00-00008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9" name="Picture 973">
          <a:extLst>
            <a:ext uri="{FF2B5EF4-FFF2-40B4-BE49-F238E27FC236}">
              <a16:creationId xmlns:a16="http://schemas.microsoft.com/office/drawing/2014/main" id="{00000000-0008-0000-0B00-00008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70" name="Picture 974">
          <a:extLst>
            <a:ext uri="{FF2B5EF4-FFF2-40B4-BE49-F238E27FC236}">
              <a16:creationId xmlns:a16="http://schemas.microsoft.com/office/drawing/2014/main" id="{00000000-0008-0000-0B00-00008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71" name="Picture 975">
          <a:extLst>
            <a:ext uri="{FF2B5EF4-FFF2-40B4-BE49-F238E27FC236}">
              <a16:creationId xmlns:a16="http://schemas.microsoft.com/office/drawing/2014/main" id="{00000000-0008-0000-0B00-00008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72" name="Picture 976">
          <a:extLst>
            <a:ext uri="{FF2B5EF4-FFF2-40B4-BE49-F238E27FC236}">
              <a16:creationId xmlns:a16="http://schemas.microsoft.com/office/drawing/2014/main" id="{00000000-0008-0000-0B00-00009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73" name="Picture 977">
          <a:extLst>
            <a:ext uri="{FF2B5EF4-FFF2-40B4-BE49-F238E27FC236}">
              <a16:creationId xmlns:a16="http://schemas.microsoft.com/office/drawing/2014/main" id="{00000000-0008-0000-0B00-00009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74" name="Picture 978">
          <a:extLst>
            <a:ext uri="{FF2B5EF4-FFF2-40B4-BE49-F238E27FC236}">
              <a16:creationId xmlns:a16="http://schemas.microsoft.com/office/drawing/2014/main" id="{00000000-0008-0000-0B00-00009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75" name="Picture 979">
          <a:extLst>
            <a:ext uri="{FF2B5EF4-FFF2-40B4-BE49-F238E27FC236}">
              <a16:creationId xmlns:a16="http://schemas.microsoft.com/office/drawing/2014/main" id="{00000000-0008-0000-0B00-00009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76" name="Picture 980">
          <a:extLst>
            <a:ext uri="{FF2B5EF4-FFF2-40B4-BE49-F238E27FC236}">
              <a16:creationId xmlns:a16="http://schemas.microsoft.com/office/drawing/2014/main" id="{00000000-0008-0000-0B00-00009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77" name="Picture 981">
          <a:extLst>
            <a:ext uri="{FF2B5EF4-FFF2-40B4-BE49-F238E27FC236}">
              <a16:creationId xmlns:a16="http://schemas.microsoft.com/office/drawing/2014/main" id="{00000000-0008-0000-0B00-00009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78" name="Picture 982">
          <a:extLst>
            <a:ext uri="{FF2B5EF4-FFF2-40B4-BE49-F238E27FC236}">
              <a16:creationId xmlns:a16="http://schemas.microsoft.com/office/drawing/2014/main" id="{00000000-0008-0000-0B00-00009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79" name="Picture 983">
          <a:extLst>
            <a:ext uri="{FF2B5EF4-FFF2-40B4-BE49-F238E27FC236}">
              <a16:creationId xmlns:a16="http://schemas.microsoft.com/office/drawing/2014/main" id="{00000000-0008-0000-0B00-00009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0" name="Picture 984">
          <a:extLst>
            <a:ext uri="{FF2B5EF4-FFF2-40B4-BE49-F238E27FC236}">
              <a16:creationId xmlns:a16="http://schemas.microsoft.com/office/drawing/2014/main" id="{00000000-0008-0000-0B00-00009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1" name="Picture 985">
          <a:extLst>
            <a:ext uri="{FF2B5EF4-FFF2-40B4-BE49-F238E27FC236}">
              <a16:creationId xmlns:a16="http://schemas.microsoft.com/office/drawing/2014/main" id="{00000000-0008-0000-0B00-00009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2" name="Picture 986">
          <a:extLst>
            <a:ext uri="{FF2B5EF4-FFF2-40B4-BE49-F238E27FC236}">
              <a16:creationId xmlns:a16="http://schemas.microsoft.com/office/drawing/2014/main" id="{00000000-0008-0000-0B00-00009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3" name="Picture 987">
          <a:extLst>
            <a:ext uri="{FF2B5EF4-FFF2-40B4-BE49-F238E27FC236}">
              <a16:creationId xmlns:a16="http://schemas.microsoft.com/office/drawing/2014/main" id="{00000000-0008-0000-0B00-00009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4" name="Picture 988">
          <a:extLst>
            <a:ext uri="{FF2B5EF4-FFF2-40B4-BE49-F238E27FC236}">
              <a16:creationId xmlns:a16="http://schemas.microsoft.com/office/drawing/2014/main" id="{00000000-0008-0000-0B00-00009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5" name="Picture 989">
          <a:extLst>
            <a:ext uri="{FF2B5EF4-FFF2-40B4-BE49-F238E27FC236}">
              <a16:creationId xmlns:a16="http://schemas.microsoft.com/office/drawing/2014/main" id="{00000000-0008-0000-0B00-00009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6" name="Picture 990">
          <a:extLst>
            <a:ext uri="{FF2B5EF4-FFF2-40B4-BE49-F238E27FC236}">
              <a16:creationId xmlns:a16="http://schemas.microsoft.com/office/drawing/2014/main" id="{00000000-0008-0000-0B00-00009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7" name="Picture 991">
          <a:extLst>
            <a:ext uri="{FF2B5EF4-FFF2-40B4-BE49-F238E27FC236}">
              <a16:creationId xmlns:a16="http://schemas.microsoft.com/office/drawing/2014/main" id="{00000000-0008-0000-0B00-00009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8" name="Picture 992">
          <a:extLst>
            <a:ext uri="{FF2B5EF4-FFF2-40B4-BE49-F238E27FC236}">
              <a16:creationId xmlns:a16="http://schemas.microsoft.com/office/drawing/2014/main" id="{00000000-0008-0000-0B00-0000A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9" name="Picture 993">
          <a:extLst>
            <a:ext uri="{FF2B5EF4-FFF2-40B4-BE49-F238E27FC236}">
              <a16:creationId xmlns:a16="http://schemas.microsoft.com/office/drawing/2014/main" id="{00000000-0008-0000-0B00-0000A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0" name="Picture 994">
          <a:extLst>
            <a:ext uri="{FF2B5EF4-FFF2-40B4-BE49-F238E27FC236}">
              <a16:creationId xmlns:a16="http://schemas.microsoft.com/office/drawing/2014/main" id="{00000000-0008-0000-0B00-0000A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1" name="Picture 995">
          <a:extLst>
            <a:ext uri="{FF2B5EF4-FFF2-40B4-BE49-F238E27FC236}">
              <a16:creationId xmlns:a16="http://schemas.microsoft.com/office/drawing/2014/main" id="{00000000-0008-0000-0B00-0000A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2" name="Picture 996">
          <a:extLst>
            <a:ext uri="{FF2B5EF4-FFF2-40B4-BE49-F238E27FC236}">
              <a16:creationId xmlns:a16="http://schemas.microsoft.com/office/drawing/2014/main" id="{00000000-0008-0000-0B00-0000A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3" name="Picture 997">
          <a:extLst>
            <a:ext uri="{FF2B5EF4-FFF2-40B4-BE49-F238E27FC236}">
              <a16:creationId xmlns:a16="http://schemas.microsoft.com/office/drawing/2014/main" id="{00000000-0008-0000-0B00-0000A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4" name="Picture 998">
          <a:extLst>
            <a:ext uri="{FF2B5EF4-FFF2-40B4-BE49-F238E27FC236}">
              <a16:creationId xmlns:a16="http://schemas.microsoft.com/office/drawing/2014/main" id="{00000000-0008-0000-0B00-0000A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5" name="Picture 999">
          <a:extLst>
            <a:ext uri="{FF2B5EF4-FFF2-40B4-BE49-F238E27FC236}">
              <a16:creationId xmlns:a16="http://schemas.microsoft.com/office/drawing/2014/main" id="{00000000-0008-0000-0B00-0000A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6" name="Picture 1000">
          <a:extLst>
            <a:ext uri="{FF2B5EF4-FFF2-40B4-BE49-F238E27FC236}">
              <a16:creationId xmlns:a16="http://schemas.microsoft.com/office/drawing/2014/main" id="{00000000-0008-0000-0B00-0000A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7" name="Picture 1001">
          <a:extLst>
            <a:ext uri="{FF2B5EF4-FFF2-40B4-BE49-F238E27FC236}">
              <a16:creationId xmlns:a16="http://schemas.microsoft.com/office/drawing/2014/main" id="{00000000-0008-0000-0B00-0000A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8" name="Picture 1002">
          <a:extLst>
            <a:ext uri="{FF2B5EF4-FFF2-40B4-BE49-F238E27FC236}">
              <a16:creationId xmlns:a16="http://schemas.microsoft.com/office/drawing/2014/main" id="{00000000-0008-0000-0B00-0000A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9" name="Picture 1003">
          <a:extLst>
            <a:ext uri="{FF2B5EF4-FFF2-40B4-BE49-F238E27FC236}">
              <a16:creationId xmlns:a16="http://schemas.microsoft.com/office/drawing/2014/main" id="{00000000-0008-0000-0B00-0000A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0" name="Picture 1004">
          <a:extLst>
            <a:ext uri="{FF2B5EF4-FFF2-40B4-BE49-F238E27FC236}">
              <a16:creationId xmlns:a16="http://schemas.microsoft.com/office/drawing/2014/main" id="{00000000-0008-0000-0B00-0000A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1" name="Picture 1005">
          <a:extLst>
            <a:ext uri="{FF2B5EF4-FFF2-40B4-BE49-F238E27FC236}">
              <a16:creationId xmlns:a16="http://schemas.microsoft.com/office/drawing/2014/main" id="{00000000-0008-0000-0B00-0000A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2" name="Picture 1006">
          <a:extLst>
            <a:ext uri="{FF2B5EF4-FFF2-40B4-BE49-F238E27FC236}">
              <a16:creationId xmlns:a16="http://schemas.microsoft.com/office/drawing/2014/main" id="{00000000-0008-0000-0B00-0000A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3" name="Picture 1007">
          <a:extLst>
            <a:ext uri="{FF2B5EF4-FFF2-40B4-BE49-F238E27FC236}">
              <a16:creationId xmlns:a16="http://schemas.microsoft.com/office/drawing/2014/main" id="{00000000-0008-0000-0B00-0000A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4" name="Picture 1008">
          <a:extLst>
            <a:ext uri="{FF2B5EF4-FFF2-40B4-BE49-F238E27FC236}">
              <a16:creationId xmlns:a16="http://schemas.microsoft.com/office/drawing/2014/main" id="{00000000-0008-0000-0B00-0000B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5" name="Picture 1009">
          <a:extLst>
            <a:ext uri="{FF2B5EF4-FFF2-40B4-BE49-F238E27FC236}">
              <a16:creationId xmlns:a16="http://schemas.microsoft.com/office/drawing/2014/main" id="{00000000-0008-0000-0B00-0000B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6" name="Picture 1010">
          <a:extLst>
            <a:ext uri="{FF2B5EF4-FFF2-40B4-BE49-F238E27FC236}">
              <a16:creationId xmlns:a16="http://schemas.microsoft.com/office/drawing/2014/main" id="{00000000-0008-0000-0B00-0000B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7" name="Picture 1011">
          <a:extLst>
            <a:ext uri="{FF2B5EF4-FFF2-40B4-BE49-F238E27FC236}">
              <a16:creationId xmlns:a16="http://schemas.microsoft.com/office/drawing/2014/main" id="{00000000-0008-0000-0B00-0000B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8" name="Picture 1012">
          <a:extLst>
            <a:ext uri="{FF2B5EF4-FFF2-40B4-BE49-F238E27FC236}">
              <a16:creationId xmlns:a16="http://schemas.microsoft.com/office/drawing/2014/main" id="{00000000-0008-0000-0B00-0000B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9" name="Picture 1013">
          <a:extLst>
            <a:ext uri="{FF2B5EF4-FFF2-40B4-BE49-F238E27FC236}">
              <a16:creationId xmlns:a16="http://schemas.microsoft.com/office/drawing/2014/main" id="{00000000-0008-0000-0B00-0000B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10" name="Picture 1014">
          <a:extLst>
            <a:ext uri="{FF2B5EF4-FFF2-40B4-BE49-F238E27FC236}">
              <a16:creationId xmlns:a16="http://schemas.microsoft.com/office/drawing/2014/main" id="{00000000-0008-0000-0B00-0000B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11" name="Picture 1015">
          <a:extLst>
            <a:ext uri="{FF2B5EF4-FFF2-40B4-BE49-F238E27FC236}">
              <a16:creationId xmlns:a16="http://schemas.microsoft.com/office/drawing/2014/main" id="{00000000-0008-0000-0B00-0000B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12" name="Picture 1289">
          <a:extLst>
            <a:ext uri="{FF2B5EF4-FFF2-40B4-BE49-F238E27FC236}">
              <a16:creationId xmlns:a16="http://schemas.microsoft.com/office/drawing/2014/main" id="{00000000-0008-0000-0B00-0000B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13" name="Picture 1290">
          <a:extLst>
            <a:ext uri="{FF2B5EF4-FFF2-40B4-BE49-F238E27FC236}">
              <a16:creationId xmlns:a16="http://schemas.microsoft.com/office/drawing/2014/main" id="{00000000-0008-0000-0B00-0000B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14" name="Picture 1291">
          <a:extLst>
            <a:ext uri="{FF2B5EF4-FFF2-40B4-BE49-F238E27FC236}">
              <a16:creationId xmlns:a16="http://schemas.microsoft.com/office/drawing/2014/main" id="{00000000-0008-0000-0B00-0000B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15" name="Picture 1292">
          <a:extLst>
            <a:ext uri="{FF2B5EF4-FFF2-40B4-BE49-F238E27FC236}">
              <a16:creationId xmlns:a16="http://schemas.microsoft.com/office/drawing/2014/main" id="{00000000-0008-0000-0B00-0000B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16" name="Picture 1293">
          <a:extLst>
            <a:ext uri="{FF2B5EF4-FFF2-40B4-BE49-F238E27FC236}">
              <a16:creationId xmlns:a16="http://schemas.microsoft.com/office/drawing/2014/main" id="{00000000-0008-0000-0B00-0000B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17" name="Picture 1294">
          <a:extLst>
            <a:ext uri="{FF2B5EF4-FFF2-40B4-BE49-F238E27FC236}">
              <a16:creationId xmlns:a16="http://schemas.microsoft.com/office/drawing/2014/main" id="{00000000-0008-0000-0B00-0000B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18" name="Picture 1295">
          <a:extLst>
            <a:ext uri="{FF2B5EF4-FFF2-40B4-BE49-F238E27FC236}">
              <a16:creationId xmlns:a16="http://schemas.microsoft.com/office/drawing/2014/main" id="{00000000-0008-0000-0B00-0000B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19" name="Picture 1296">
          <a:extLst>
            <a:ext uri="{FF2B5EF4-FFF2-40B4-BE49-F238E27FC236}">
              <a16:creationId xmlns:a16="http://schemas.microsoft.com/office/drawing/2014/main" id="{00000000-0008-0000-0B00-0000B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20" name="Picture 1297">
          <a:extLst>
            <a:ext uri="{FF2B5EF4-FFF2-40B4-BE49-F238E27FC236}">
              <a16:creationId xmlns:a16="http://schemas.microsoft.com/office/drawing/2014/main" id="{00000000-0008-0000-0B00-0000C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21" name="Picture 1298">
          <a:extLst>
            <a:ext uri="{FF2B5EF4-FFF2-40B4-BE49-F238E27FC236}">
              <a16:creationId xmlns:a16="http://schemas.microsoft.com/office/drawing/2014/main" id="{00000000-0008-0000-0B00-0000C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22" name="Picture 1299">
          <a:extLst>
            <a:ext uri="{FF2B5EF4-FFF2-40B4-BE49-F238E27FC236}">
              <a16:creationId xmlns:a16="http://schemas.microsoft.com/office/drawing/2014/main" id="{00000000-0008-0000-0B00-0000C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23" name="Picture 1300">
          <a:extLst>
            <a:ext uri="{FF2B5EF4-FFF2-40B4-BE49-F238E27FC236}">
              <a16:creationId xmlns:a16="http://schemas.microsoft.com/office/drawing/2014/main" id="{00000000-0008-0000-0B00-0000C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24" name="Picture 1301">
          <a:extLst>
            <a:ext uri="{FF2B5EF4-FFF2-40B4-BE49-F238E27FC236}">
              <a16:creationId xmlns:a16="http://schemas.microsoft.com/office/drawing/2014/main" id="{00000000-0008-0000-0B00-0000C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25" name="Picture 1302">
          <a:extLst>
            <a:ext uri="{FF2B5EF4-FFF2-40B4-BE49-F238E27FC236}">
              <a16:creationId xmlns:a16="http://schemas.microsoft.com/office/drawing/2014/main" id="{00000000-0008-0000-0B00-0000C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26" name="Picture 1303">
          <a:extLst>
            <a:ext uri="{FF2B5EF4-FFF2-40B4-BE49-F238E27FC236}">
              <a16:creationId xmlns:a16="http://schemas.microsoft.com/office/drawing/2014/main" id="{00000000-0008-0000-0B00-0000C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27" name="Picture 1304">
          <a:extLst>
            <a:ext uri="{FF2B5EF4-FFF2-40B4-BE49-F238E27FC236}">
              <a16:creationId xmlns:a16="http://schemas.microsoft.com/office/drawing/2014/main" id="{00000000-0008-0000-0B00-0000C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28" name="Picture 1305">
          <a:extLst>
            <a:ext uri="{FF2B5EF4-FFF2-40B4-BE49-F238E27FC236}">
              <a16:creationId xmlns:a16="http://schemas.microsoft.com/office/drawing/2014/main" id="{00000000-0008-0000-0B00-0000C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29" name="Picture 1306">
          <a:extLst>
            <a:ext uri="{FF2B5EF4-FFF2-40B4-BE49-F238E27FC236}">
              <a16:creationId xmlns:a16="http://schemas.microsoft.com/office/drawing/2014/main" id="{00000000-0008-0000-0B00-0000C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0" name="Picture 1307">
          <a:extLst>
            <a:ext uri="{FF2B5EF4-FFF2-40B4-BE49-F238E27FC236}">
              <a16:creationId xmlns:a16="http://schemas.microsoft.com/office/drawing/2014/main" id="{00000000-0008-0000-0B00-0000C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1" name="Picture 1308">
          <a:extLst>
            <a:ext uri="{FF2B5EF4-FFF2-40B4-BE49-F238E27FC236}">
              <a16:creationId xmlns:a16="http://schemas.microsoft.com/office/drawing/2014/main" id="{00000000-0008-0000-0B00-0000C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2" name="Picture 1309">
          <a:extLst>
            <a:ext uri="{FF2B5EF4-FFF2-40B4-BE49-F238E27FC236}">
              <a16:creationId xmlns:a16="http://schemas.microsoft.com/office/drawing/2014/main" id="{00000000-0008-0000-0B00-0000C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3" name="Picture 1310">
          <a:extLst>
            <a:ext uri="{FF2B5EF4-FFF2-40B4-BE49-F238E27FC236}">
              <a16:creationId xmlns:a16="http://schemas.microsoft.com/office/drawing/2014/main" id="{00000000-0008-0000-0B00-0000C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4" name="Picture 1311">
          <a:extLst>
            <a:ext uri="{FF2B5EF4-FFF2-40B4-BE49-F238E27FC236}">
              <a16:creationId xmlns:a16="http://schemas.microsoft.com/office/drawing/2014/main" id="{00000000-0008-0000-0B00-0000C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5" name="Picture 1312">
          <a:extLst>
            <a:ext uri="{FF2B5EF4-FFF2-40B4-BE49-F238E27FC236}">
              <a16:creationId xmlns:a16="http://schemas.microsoft.com/office/drawing/2014/main" id="{00000000-0008-0000-0B00-0000C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6" name="Picture 1313">
          <a:extLst>
            <a:ext uri="{FF2B5EF4-FFF2-40B4-BE49-F238E27FC236}">
              <a16:creationId xmlns:a16="http://schemas.microsoft.com/office/drawing/2014/main" id="{00000000-0008-0000-0B00-0000D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7" name="Picture 1314">
          <a:extLst>
            <a:ext uri="{FF2B5EF4-FFF2-40B4-BE49-F238E27FC236}">
              <a16:creationId xmlns:a16="http://schemas.microsoft.com/office/drawing/2014/main" id="{00000000-0008-0000-0B00-0000D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8" name="Picture 1315">
          <a:extLst>
            <a:ext uri="{FF2B5EF4-FFF2-40B4-BE49-F238E27FC236}">
              <a16:creationId xmlns:a16="http://schemas.microsoft.com/office/drawing/2014/main" id="{00000000-0008-0000-0B00-0000D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9" name="Picture 1316">
          <a:extLst>
            <a:ext uri="{FF2B5EF4-FFF2-40B4-BE49-F238E27FC236}">
              <a16:creationId xmlns:a16="http://schemas.microsoft.com/office/drawing/2014/main" id="{00000000-0008-0000-0B00-0000D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0" name="Picture 1317">
          <a:extLst>
            <a:ext uri="{FF2B5EF4-FFF2-40B4-BE49-F238E27FC236}">
              <a16:creationId xmlns:a16="http://schemas.microsoft.com/office/drawing/2014/main" id="{00000000-0008-0000-0B00-0000D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1" name="Picture 1318">
          <a:extLst>
            <a:ext uri="{FF2B5EF4-FFF2-40B4-BE49-F238E27FC236}">
              <a16:creationId xmlns:a16="http://schemas.microsoft.com/office/drawing/2014/main" id="{00000000-0008-0000-0B00-0000D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2" name="Picture 1319">
          <a:extLst>
            <a:ext uri="{FF2B5EF4-FFF2-40B4-BE49-F238E27FC236}">
              <a16:creationId xmlns:a16="http://schemas.microsoft.com/office/drawing/2014/main" id="{00000000-0008-0000-0B00-0000D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3" name="Picture 1320">
          <a:extLst>
            <a:ext uri="{FF2B5EF4-FFF2-40B4-BE49-F238E27FC236}">
              <a16:creationId xmlns:a16="http://schemas.microsoft.com/office/drawing/2014/main" id="{00000000-0008-0000-0B00-0000D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4" name="Picture 1321">
          <a:extLst>
            <a:ext uri="{FF2B5EF4-FFF2-40B4-BE49-F238E27FC236}">
              <a16:creationId xmlns:a16="http://schemas.microsoft.com/office/drawing/2014/main" id="{00000000-0008-0000-0B00-0000D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5" name="Picture 1322">
          <a:extLst>
            <a:ext uri="{FF2B5EF4-FFF2-40B4-BE49-F238E27FC236}">
              <a16:creationId xmlns:a16="http://schemas.microsoft.com/office/drawing/2014/main" id="{00000000-0008-0000-0B00-0000D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6" name="Picture 1323">
          <a:extLst>
            <a:ext uri="{FF2B5EF4-FFF2-40B4-BE49-F238E27FC236}">
              <a16:creationId xmlns:a16="http://schemas.microsoft.com/office/drawing/2014/main" id="{00000000-0008-0000-0B00-0000D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7" name="Picture 1324">
          <a:extLst>
            <a:ext uri="{FF2B5EF4-FFF2-40B4-BE49-F238E27FC236}">
              <a16:creationId xmlns:a16="http://schemas.microsoft.com/office/drawing/2014/main" id="{00000000-0008-0000-0B00-0000D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8" name="Picture 1325">
          <a:extLst>
            <a:ext uri="{FF2B5EF4-FFF2-40B4-BE49-F238E27FC236}">
              <a16:creationId xmlns:a16="http://schemas.microsoft.com/office/drawing/2014/main" id="{00000000-0008-0000-0B00-0000D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9" name="Picture 1326">
          <a:extLst>
            <a:ext uri="{FF2B5EF4-FFF2-40B4-BE49-F238E27FC236}">
              <a16:creationId xmlns:a16="http://schemas.microsoft.com/office/drawing/2014/main" id="{00000000-0008-0000-0B00-0000D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0" name="Picture 1327">
          <a:extLst>
            <a:ext uri="{FF2B5EF4-FFF2-40B4-BE49-F238E27FC236}">
              <a16:creationId xmlns:a16="http://schemas.microsoft.com/office/drawing/2014/main" id="{00000000-0008-0000-0B00-0000D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1" name="Picture 1328">
          <a:extLst>
            <a:ext uri="{FF2B5EF4-FFF2-40B4-BE49-F238E27FC236}">
              <a16:creationId xmlns:a16="http://schemas.microsoft.com/office/drawing/2014/main" id="{00000000-0008-0000-0B00-0000D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2" name="Picture 1329">
          <a:extLst>
            <a:ext uri="{FF2B5EF4-FFF2-40B4-BE49-F238E27FC236}">
              <a16:creationId xmlns:a16="http://schemas.microsoft.com/office/drawing/2014/main" id="{00000000-0008-0000-0B00-0000E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3" name="Picture 1330">
          <a:extLst>
            <a:ext uri="{FF2B5EF4-FFF2-40B4-BE49-F238E27FC236}">
              <a16:creationId xmlns:a16="http://schemas.microsoft.com/office/drawing/2014/main" id="{00000000-0008-0000-0B00-0000E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4" name="Picture 1331">
          <a:extLst>
            <a:ext uri="{FF2B5EF4-FFF2-40B4-BE49-F238E27FC236}">
              <a16:creationId xmlns:a16="http://schemas.microsoft.com/office/drawing/2014/main" id="{00000000-0008-0000-0B00-0000E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5" name="Picture 1332">
          <a:extLst>
            <a:ext uri="{FF2B5EF4-FFF2-40B4-BE49-F238E27FC236}">
              <a16:creationId xmlns:a16="http://schemas.microsoft.com/office/drawing/2014/main" id="{00000000-0008-0000-0B00-0000E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6" name="Picture 1333">
          <a:extLst>
            <a:ext uri="{FF2B5EF4-FFF2-40B4-BE49-F238E27FC236}">
              <a16:creationId xmlns:a16="http://schemas.microsoft.com/office/drawing/2014/main" id="{00000000-0008-0000-0B00-0000E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7" name="Picture 1334">
          <a:extLst>
            <a:ext uri="{FF2B5EF4-FFF2-40B4-BE49-F238E27FC236}">
              <a16:creationId xmlns:a16="http://schemas.microsoft.com/office/drawing/2014/main" id="{00000000-0008-0000-0B00-0000E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8" name="Picture 1335">
          <a:extLst>
            <a:ext uri="{FF2B5EF4-FFF2-40B4-BE49-F238E27FC236}">
              <a16:creationId xmlns:a16="http://schemas.microsoft.com/office/drawing/2014/main" id="{00000000-0008-0000-0B00-0000E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9" name="Picture 1336">
          <a:extLst>
            <a:ext uri="{FF2B5EF4-FFF2-40B4-BE49-F238E27FC236}">
              <a16:creationId xmlns:a16="http://schemas.microsoft.com/office/drawing/2014/main" id="{00000000-0008-0000-0B00-0000E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60" name="Picture 1337">
          <a:extLst>
            <a:ext uri="{FF2B5EF4-FFF2-40B4-BE49-F238E27FC236}">
              <a16:creationId xmlns:a16="http://schemas.microsoft.com/office/drawing/2014/main" id="{00000000-0008-0000-0B00-0000E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61" name="Picture 1338">
          <a:extLst>
            <a:ext uri="{FF2B5EF4-FFF2-40B4-BE49-F238E27FC236}">
              <a16:creationId xmlns:a16="http://schemas.microsoft.com/office/drawing/2014/main" id="{00000000-0008-0000-0B00-0000E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62" name="Picture 1339">
          <a:extLst>
            <a:ext uri="{FF2B5EF4-FFF2-40B4-BE49-F238E27FC236}">
              <a16:creationId xmlns:a16="http://schemas.microsoft.com/office/drawing/2014/main" id="{00000000-0008-0000-0B00-0000E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63" name="Picture 1340">
          <a:extLst>
            <a:ext uri="{FF2B5EF4-FFF2-40B4-BE49-F238E27FC236}">
              <a16:creationId xmlns:a16="http://schemas.microsoft.com/office/drawing/2014/main" id="{00000000-0008-0000-0B00-0000E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64" name="Picture 1341">
          <a:extLst>
            <a:ext uri="{FF2B5EF4-FFF2-40B4-BE49-F238E27FC236}">
              <a16:creationId xmlns:a16="http://schemas.microsoft.com/office/drawing/2014/main" id="{00000000-0008-0000-0B00-0000E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65" name="Picture 1342">
          <a:extLst>
            <a:ext uri="{FF2B5EF4-FFF2-40B4-BE49-F238E27FC236}">
              <a16:creationId xmlns:a16="http://schemas.microsoft.com/office/drawing/2014/main" id="{00000000-0008-0000-0B00-0000E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66" name="Picture 1343">
          <a:extLst>
            <a:ext uri="{FF2B5EF4-FFF2-40B4-BE49-F238E27FC236}">
              <a16:creationId xmlns:a16="http://schemas.microsoft.com/office/drawing/2014/main" id="{00000000-0008-0000-0B00-0000E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67" name="Picture 1344">
          <a:extLst>
            <a:ext uri="{FF2B5EF4-FFF2-40B4-BE49-F238E27FC236}">
              <a16:creationId xmlns:a16="http://schemas.microsoft.com/office/drawing/2014/main" id="{00000000-0008-0000-0B00-0000E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68" name="Picture 1345">
          <a:extLst>
            <a:ext uri="{FF2B5EF4-FFF2-40B4-BE49-F238E27FC236}">
              <a16:creationId xmlns:a16="http://schemas.microsoft.com/office/drawing/2014/main" id="{00000000-0008-0000-0B00-0000F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69" name="Picture 1346">
          <a:extLst>
            <a:ext uri="{FF2B5EF4-FFF2-40B4-BE49-F238E27FC236}">
              <a16:creationId xmlns:a16="http://schemas.microsoft.com/office/drawing/2014/main" id="{00000000-0008-0000-0B00-0000F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0" name="Picture 1347">
          <a:extLst>
            <a:ext uri="{FF2B5EF4-FFF2-40B4-BE49-F238E27FC236}">
              <a16:creationId xmlns:a16="http://schemas.microsoft.com/office/drawing/2014/main" id="{00000000-0008-0000-0B00-0000F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1" name="Picture 1348">
          <a:extLst>
            <a:ext uri="{FF2B5EF4-FFF2-40B4-BE49-F238E27FC236}">
              <a16:creationId xmlns:a16="http://schemas.microsoft.com/office/drawing/2014/main" id="{00000000-0008-0000-0B00-0000F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2" name="Picture 1349">
          <a:extLst>
            <a:ext uri="{FF2B5EF4-FFF2-40B4-BE49-F238E27FC236}">
              <a16:creationId xmlns:a16="http://schemas.microsoft.com/office/drawing/2014/main" id="{00000000-0008-0000-0B00-0000F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3" name="Picture 1350">
          <a:extLst>
            <a:ext uri="{FF2B5EF4-FFF2-40B4-BE49-F238E27FC236}">
              <a16:creationId xmlns:a16="http://schemas.microsoft.com/office/drawing/2014/main" id="{00000000-0008-0000-0B00-0000F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4" name="Picture 1351">
          <a:extLst>
            <a:ext uri="{FF2B5EF4-FFF2-40B4-BE49-F238E27FC236}">
              <a16:creationId xmlns:a16="http://schemas.microsoft.com/office/drawing/2014/main" id="{00000000-0008-0000-0B00-0000F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5" name="Picture 1352">
          <a:extLst>
            <a:ext uri="{FF2B5EF4-FFF2-40B4-BE49-F238E27FC236}">
              <a16:creationId xmlns:a16="http://schemas.microsoft.com/office/drawing/2014/main" id="{00000000-0008-0000-0B00-0000F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6" name="Picture 1353">
          <a:extLst>
            <a:ext uri="{FF2B5EF4-FFF2-40B4-BE49-F238E27FC236}">
              <a16:creationId xmlns:a16="http://schemas.microsoft.com/office/drawing/2014/main" id="{00000000-0008-0000-0B00-0000F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7" name="Picture 1354">
          <a:extLst>
            <a:ext uri="{FF2B5EF4-FFF2-40B4-BE49-F238E27FC236}">
              <a16:creationId xmlns:a16="http://schemas.microsoft.com/office/drawing/2014/main" id="{00000000-0008-0000-0B00-0000F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8" name="Picture 1355">
          <a:extLst>
            <a:ext uri="{FF2B5EF4-FFF2-40B4-BE49-F238E27FC236}">
              <a16:creationId xmlns:a16="http://schemas.microsoft.com/office/drawing/2014/main" id="{00000000-0008-0000-0B00-0000F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9" name="Picture 1356">
          <a:extLst>
            <a:ext uri="{FF2B5EF4-FFF2-40B4-BE49-F238E27FC236}">
              <a16:creationId xmlns:a16="http://schemas.microsoft.com/office/drawing/2014/main" id="{00000000-0008-0000-0B00-0000F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0" name="Picture 1357">
          <a:extLst>
            <a:ext uri="{FF2B5EF4-FFF2-40B4-BE49-F238E27FC236}">
              <a16:creationId xmlns:a16="http://schemas.microsoft.com/office/drawing/2014/main" id="{00000000-0008-0000-0B00-0000F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1" name="Picture 1358">
          <a:extLst>
            <a:ext uri="{FF2B5EF4-FFF2-40B4-BE49-F238E27FC236}">
              <a16:creationId xmlns:a16="http://schemas.microsoft.com/office/drawing/2014/main" id="{00000000-0008-0000-0B00-0000F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2" name="Picture 1359">
          <a:extLst>
            <a:ext uri="{FF2B5EF4-FFF2-40B4-BE49-F238E27FC236}">
              <a16:creationId xmlns:a16="http://schemas.microsoft.com/office/drawing/2014/main" id="{00000000-0008-0000-0B00-0000F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3" name="Picture 1360">
          <a:extLst>
            <a:ext uri="{FF2B5EF4-FFF2-40B4-BE49-F238E27FC236}">
              <a16:creationId xmlns:a16="http://schemas.microsoft.com/office/drawing/2014/main" id="{00000000-0008-0000-0B00-0000F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4" name="Picture 1361">
          <a:extLst>
            <a:ext uri="{FF2B5EF4-FFF2-40B4-BE49-F238E27FC236}">
              <a16:creationId xmlns:a16="http://schemas.microsoft.com/office/drawing/2014/main" id="{00000000-0008-0000-0B00-000000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5" name="Picture 1362">
          <a:extLst>
            <a:ext uri="{FF2B5EF4-FFF2-40B4-BE49-F238E27FC236}">
              <a16:creationId xmlns:a16="http://schemas.microsoft.com/office/drawing/2014/main" id="{00000000-0008-0000-0B00-000001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6" name="Picture 1363">
          <a:extLst>
            <a:ext uri="{FF2B5EF4-FFF2-40B4-BE49-F238E27FC236}">
              <a16:creationId xmlns:a16="http://schemas.microsoft.com/office/drawing/2014/main" id="{00000000-0008-0000-0B00-000002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7" name="Picture 1364">
          <a:extLst>
            <a:ext uri="{FF2B5EF4-FFF2-40B4-BE49-F238E27FC236}">
              <a16:creationId xmlns:a16="http://schemas.microsoft.com/office/drawing/2014/main" id="{00000000-0008-0000-0B00-000003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8" name="Picture 1365">
          <a:extLst>
            <a:ext uri="{FF2B5EF4-FFF2-40B4-BE49-F238E27FC236}">
              <a16:creationId xmlns:a16="http://schemas.microsoft.com/office/drawing/2014/main" id="{00000000-0008-0000-0B00-000004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9" name="Picture 1366">
          <a:extLst>
            <a:ext uri="{FF2B5EF4-FFF2-40B4-BE49-F238E27FC236}">
              <a16:creationId xmlns:a16="http://schemas.microsoft.com/office/drawing/2014/main" id="{00000000-0008-0000-0B00-000005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0" name="Picture 1367">
          <a:extLst>
            <a:ext uri="{FF2B5EF4-FFF2-40B4-BE49-F238E27FC236}">
              <a16:creationId xmlns:a16="http://schemas.microsoft.com/office/drawing/2014/main" id="{00000000-0008-0000-0B00-000006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1" name="Picture 1368">
          <a:extLst>
            <a:ext uri="{FF2B5EF4-FFF2-40B4-BE49-F238E27FC236}">
              <a16:creationId xmlns:a16="http://schemas.microsoft.com/office/drawing/2014/main" id="{00000000-0008-0000-0B00-000007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2" name="Picture 1369">
          <a:extLst>
            <a:ext uri="{FF2B5EF4-FFF2-40B4-BE49-F238E27FC236}">
              <a16:creationId xmlns:a16="http://schemas.microsoft.com/office/drawing/2014/main" id="{00000000-0008-0000-0B00-000008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3" name="Picture 1370">
          <a:extLst>
            <a:ext uri="{FF2B5EF4-FFF2-40B4-BE49-F238E27FC236}">
              <a16:creationId xmlns:a16="http://schemas.microsoft.com/office/drawing/2014/main" id="{00000000-0008-0000-0B00-000009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4" name="Picture 1371">
          <a:extLst>
            <a:ext uri="{FF2B5EF4-FFF2-40B4-BE49-F238E27FC236}">
              <a16:creationId xmlns:a16="http://schemas.microsoft.com/office/drawing/2014/main" id="{00000000-0008-0000-0B00-00000A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5" name="Picture 1372">
          <a:extLst>
            <a:ext uri="{FF2B5EF4-FFF2-40B4-BE49-F238E27FC236}">
              <a16:creationId xmlns:a16="http://schemas.microsoft.com/office/drawing/2014/main" id="{00000000-0008-0000-0B00-00000B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6" name="Picture 1373">
          <a:extLst>
            <a:ext uri="{FF2B5EF4-FFF2-40B4-BE49-F238E27FC236}">
              <a16:creationId xmlns:a16="http://schemas.microsoft.com/office/drawing/2014/main" id="{00000000-0008-0000-0B00-00000C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7" name="Picture 1374">
          <a:extLst>
            <a:ext uri="{FF2B5EF4-FFF2-40B4-BE49-F238E27FC236}">
              <a16:creationId xmlns:a16="http://schemas.microsoft.com/office/drawing/2014/main" id="{00000000-0008-0000-0B00-00000D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8" name="Picture 1375">
          <a:extLst>
            <a:ext uri="{FF2B5EF4-FFF2-40B4-BE49-F238E27FC236}">
              <a16:creationId xmlns:a16="http://schemas.microsoft.com/office/drawing/2014/main" id="{00000000-0008-0000-0B00-00000E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9" name="Picture 1376">
          <a:extLst>
            <a:ext uri="{FF2B5EF4-FFF2-40B4-BE49-F238E27FC236}">
              <a16:creationId xmlns:a16="http://schemas.microsoft.com/office/drawing/2014/main" id="{00000000-0008-0000-0B00-00000F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600" name="Picture 1377">
          <a:extLst>
            <a:ext uri="{FF2B5EF4-FFF2-40B4-BE49-F238E27FC236}">
              <a16:creationId xmlns:a16="http://schemas.microsoft.com/office/drawing/2014/main" id="{00000000-0008-0000-0B00-000010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601" name="Picture 1378">
          <a:extLst>
            <a:ext uri="{FF2B5EF4-FFF2-40B4-BE49-F238E27FC236}">
              <a16:creationId xmlns:a16="http://schemas.microsoft.com/office/drawing/2014/main" id="{00000000-0008-0000-0B00-000011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602" name="Picture 1379">
          <a:extLst>
            <a:ext uri="{FF2B5EF4-FFF2-40B4-BE49-F238E27FC236}">
              <a16:creationId xmlns:a16="http://schemas.microsoft.com/office/drawing/2014/main" id="{00000000-0008-0000-0B00-000012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oneCellAnchor>
    <xdr:from>
      <xdr:col>8</xdr:col>
      <xdr:colOff>98425</xdr:colOff>
      <xdr:row>49</xdr:row>
      <xdr:rowOff>114300</xdr:rowOff>
    </xdr:from>
    <xdr:ext cx="1132690" cy="361950"/>
    <xdr:pic>
      <xdr:nvPicPr>
        <xdr:cNvPr id="2" name="図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5584825" y="8543925"/>
          <a:ext cx="1132690" cy="3619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48</xdr:row>
      <xdr:rowOff>0</xdr:rowOff>
    </xdr:from>
    <xdr:to>
      <xdr:col>0</xdr:col>
      <xdr:colOff>0</xdr:colOff>
      <xdr:row>51</xdr:row>
      <xdr:rowOff>0</xdr:rowOff>
    </xdr:to>
    <xdr:sp macro="" textlink="">
      <xdr:nvSpPr>
        <xdr:cNvPr id="254323" name="AutoShape 21">
          <a:extLst>
            <a:ext uri="{FF2B5EF4-FFF2-40B4-BE49-F238E27FC236}">
              <a16:creationId xmlns:a16="http://schemas.microsoft.com/office/drawing/2014/main" id="{00000000-0008-0000-0100-000073E10300}"/>
            </a:ext>
          </a:extLst>
        </xdr:cNvPr>
        <xdr:cNvSpPr>
          <a:spLocks noChangeArrowheads="1"/>
        </xdr:cNvSpPr>
      </xdr:nvSpPr>
      <xdr:spPr bwMode="auto">
        <a:xfrm>
          <a:off x="0" y="12296775"/>
          <a:ext cx="0" cy="51435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51</xdr:row>
      <xdr:rowOff>0</xdr:rowOff>
    </xdr:from>
    <xdr:to>
      <xdr:col>0</xdr:col>
      <xdr:colOff>0</xdr:colOff>
      <xdr:row>54</xdr:row>
      <xdr:rowOff>0</xdr:rowOff>
    </xdr:to>
    <xdr:sp macro="" textlink="">
      <xdr:nvSpPr>
        <xdr:cNvPr id="254324" name="AutoShape 22">
          <a:extLst>
            <a:ext uri="{FF2B5EF4-FFF2-40B4-BE49-F238E27FC236}">
              <a16:creationId xmlns:a16="http://schemas.microsoft.com/office/drawing/2014/main" id="{00000000-0008-0000-0100-000074E10300}"/>
            </a:ext>
          </a:extLst>
        </xdr:cNvPr>
        <xdr:cNvSpPr>
          <a:spLocks noChangeArrowheads="1"/>
        </xdr:cNvSpPr>
      </xdr:nvSpPr>
      <xdr:spPr bwMode="auto">
        <a:xfrm>
          <a:off x="0" y="12811125"/>
          <a:ext cx="0" cy="51435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48</xdr:row>
      <xdr:rowOff>0</xdr:rowOff>
    </xdr:from>
    <xdr:to>
      <xdr:col>0</xdr:col>
      <xdr:colOff>0</xdr:colOff>
      <xdr:row>51</xdr:row>
      <xdr:rowOff>0</xdr:rowOff>
    </xdr:to>
    <xdr:sp macro="" textlink="">
      <xdr:nvSpPr>
        <xdr:cNvPr id="254325" name="AutoShape 23">
          <a:extLst>
            <a:ext uri="{FF2B5EF4-FFF2-40B4-BE49-F238E27FC236}">
              <a16:creationId xmlns:a16="http://schemas.microsoft.com/office/drawing/2014/main" id="{00000000-0008-0000-0100-000075E10300}"/>
            </a:ext>
          </a:extLst>
        </xdr:cNvPr>
        <xdr:cNvSpPr>
          <a:spLocks noChangeArrowheads="1"/>
        </xdr:cNvSpPr>
      </xdr:nvSpPr>
      <xdr:spPr bwMode="auto">
        <a:xfrm>
          <a:off x="0" y="12296775"/>
          <a:ext cx="0" cy="51435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12</xdr:col>
          <xdr:colOff>45720</xdr:colOff>
          <xdr:row>34</xdr:row>
          <xdr:rowOff>22860</xdr:rowOff>
        </xdr:from>
        <xdr:to>
          <xdr:col>28</xdr:col>
          <xdr:colOff>0</xdr:colOff>
          <xdr:row>35</xdr:row>
          <xdr:rowOff>0</xdr:rowOff>
        </xdr:to>
        <xdr:sp macro="" textlink="">
          <xdr:nvSpPr>
            <xdr:cNvPr id="2474" name="Check Box 426" hidden="1">
              <a:extLst>
                <a:ext uri="{63B3BB69-23CF-44E3-9099-C40C66FF867C}">
                  <a14:compatExt spid="_x0000_s2474"/>
                </a:ext>
                <a:ext uri="{FF2B5EF4-FFF2-40B4-BE49-F238E27FC236}">
                  <a16:creationId xmlns:a16="http://schemas.microsoft.com/office/drawing/2014/main" id="{00000000-0008-0000-0100-0000A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83820</xdr:colOff>
          <xdr:row>34</xdr:row>
          <xdr:rowOff>30480</xdr:rowOff>
        </xdr:from>
        <xdr:to>
          <xdr:col>47</xdr:col>
          <xdr:colOff>53340</xdr:colOff>
          <xdr:row>35</xdr:row>
          <xdr:rowOff>0</xdr:rowOff>
        </xdr:to>
        <xdr:sp macro="" textlink="">
          <xdr:nvSpPr>
            <xdr:cNvPr id="2475" name="Check Box 427" hidden="1">
              <a:extLst>
                <a:ext uri="{63B3BB69-23CF-44E3-9099-C40C66FF867C}">
                  <a14:compatExt spid="_x0000_s2475"/>
                </a:ext>
                <a:ext uri="{FF2B5EF4-FFF2-40B4-BE49-F238E27FC236}">
                  <a16:creationId xmlns:a16="http://schemas.microsoft.com/office/drawing/2014/main" id="{00000000-0008-0000-0100-0000A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13</xdr:col>
      <xdr:colOff>10584</xdr:colOff>
      <xdr:row>5</xdr:row>
      <xdr:rowOff>21165</xdr:rowOff>
    </xdr:from>
    <xdr:to>
      <xdr:col>18</xdr:col>
      <xdr:colOff>116416</xdr:colOff>
      <xdr:row>5</xdr:row>
      <xdr:rowOff>126998</xdr:rowOff>
    </xdr:to>
    <xdr:sp macro="" textlink="">
      <xdr:nvSpPr>
        <xdr:cNvPr id="8" name="矢印: 左右 7">
          <a:extLst>
            <a:ext uri="{FF2B5EF4-FFF2-40B4-BE49-F238E27FC236}">
              <a16:creationId xmlns:a16="http://schemas.microsoft.com/office/drawing/2014/main" id="{00000000-0008-0000-0200-000008000000}"/>
            </a:ext>
          </a:extLst>
        </xdr:cNvPr>
        <xdr:cNvSpPr/>
      </xdr:nvSpPr>
      <xdr:spPr>
        <a:xfrm>
          <a:off x="2741084" y="1068915"/>
          <a:ext cx="793749" cy="105833"/>
        </a:xfrm>
        <a:prstGeom prst="leftRightArrow">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21166</xdr:colOff>
      <xdr:row>5</xdr:row>
      <xdr:rowOff>10583</xdr:rowOff>
    </xdr:from>
    <xdr:to>
      <xdr:col>36</xdr:col>
      <xdr:colOff>126998</xdr:colOff>
      <xdr:row>5</xdr:row>
      <xdr:rowOff>116416</xdr:rowOff>
    </xdr:to>
    <xdr:sp macro="" textlink="">
      <xdr:nvSpPr>
        <xdr:cNvPr id="9" name="矢印: 左右 8">
          <a:extLst>
            <a:ext uri="{FF2B5EF4-FFF2-40B4-BE49-F238E27FC236}">
              <a16:creationId xmlns:a16="http://schemas.microsoft.com/office/drawing/2014/main" id="{00000000-0008-0000-0200-000009000000}"/>
            </a:ext>
          </a:extLst>
        </xdr:cNvPr>
        <xdr:cNvSpPr/>
      </xdr:nvSpPr>
      <xdr:spPr>
        <a:xfrm>
          <a:off x="5228166" y="1058333"/>
          <a:ext cx="793749" cy="105833"/>
        </a:xfrm>
        <a:prstGeom prst="leftRightArrow">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21166</xdr:colOff>
      <xdr:row>5</xdr:row>
      <xdr:rowOff>10583</xdr:rowOff>
    </xdr:from>
    <xdr:to>
      <xdr:col>61</xdr:col>
      <xdr:colOff>10583</xdr:colOff>
      <xdr:row>5</xdr:row>
      <xdr:rowOff>116417</xdr:rowOff>
    </xdr:to>
    <xdr:sp macro="" textlink="">
      <xdr:nvSpPr>
        <xdr:cNvPr id="10" name="矢印: 左右 9">
          <a:extLst>
            <a:ext uri="{FF2B5EF4-FFF2-40B4-BE49-F238E27FC236}">
              <a16:creationId xmlns:a16="http://schemas.microsoft.com/office/drawing/2014/main" id="{00000000-0008-0000-0200-00000A000000}"/>
            </a:ext>
          </a:extLst>
        </xdr:cNvPr>
        <xdr:cNvSpPr/>
      </xdr:nvSpPr>
      <xdr:spPr>
        <a:xfrm>
          <a:off x="8254999" y="1058333"/>
          <a:ext cx="1090084" cy="105834"/>
        </a:xfrm>
        <a:prstGeom prst="leftRightArrow">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0</xdr:colOff>
      <xdr:row>7</xdr:row>
      <xdr:rowOff>10583</xdr:rowOff>
    </xdr:from>
    <xdr:to>
      <xdr:col>71</xdr:col>
      <xdr:colOff>0</xdr:colOff>
      <xdr:row>7</xdr:row>
      <xdr:rowOff>126999</xdr:rowOff>
    </xdr:to>
    <xdr:sp macro="" textlink="">
      <xdr:nvSpPr>
        <xdr:cNvPr id="11" name="矢印: 左右 10">
          <a:extLst>
            <a:ext uri="{FF2B5EF4-FFF2-40B4-BE49-F238E27FC236}">
              <a16:creationId xmlns:a16="http://schemas.microsoft.com/office/drawing/2014/main" id="{00000000-0008-0000-0200-00000B000000}"/>
            </a:ext>
          </a:extLst>
        </xdr:cNvPr>
        <xdr:cNvSpPr/>
      </xdr:nvSpPr>
      <xdr:spPr>
        <a:xfrm>
          <a:off x="8233833" y="1428750"/>
          <a:ext cx="2423584" cy="116416"/>
        </a:xfrm>
        <a:prstGeom prst="leftRightArrow">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21167</xdr:colOff>
      <xdr:row>7</xdr:row>
      <xdr:rowOff>21167</xdr:rowOff>
    </xdr:from>
    <xdr:to>
      <xdr:col>19</xdr:col>
      <xdr:colOff>10584</xdr:colOff>
      <xdr:row>7</xdr:row>
      <xdr:rowOff>116416</xdr:rowOff>
    </xdr:to>
    <xdr:sp macro="" textlink="">
      <xdr:nvSpPr>
        <xdr:cNvPr id="12" name="矢印: 左右 11">
          <a:extLst>
            <a:ext uri="{FF2B5EF4-FFF2-40B4-BE49-F238E27FC236}">
              <a16:creationId xmlns:a16="http://schemas.microsoft.com/office/drawing/2014/main" id="{00000000-0008-0000-0200-00000C000000}"/>
            </a:ext>
          </a:extLst>
        </xdr:cNvPr>
        <xdr:cNvSpPr/>
      </xdr:nvSpPr>
      <xdr:spPr>
        <a:xfrm>
          <a:off x="3302000" y="1439334"/>
          <a:ext cx="264584" cy="95249"/>
        </a:xfrm>
        <a:prstGeom prst="leftRightArrow">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119743</xdr:colOff>
      <xdr:row>7</xdr:row>
      <xdr:rowOff>14968</xdr:rowOff>
    </xdr:from>
    <xdr:to>
      <xdr:col>12</xdr:col>
      <xdr:colOff>21771</xdr:colOff>
      <xdr:row>7</xdr:row>
      <xdr:rowOff>110218</xdr:rowOff>
    </xdr:to>
    <xdr:sp macro="" textlink="">
      <xdr:nvSpPr>
        <xdr:cNvPr id="7" name="矢印: 左右 6">
          <a:extLst>
            <a:ext uri="{FF2B5EF4-FFF2-40B4-BE49-F238E27FC236}">
              <a16:creationId xmlns:a16="http://schemas.microsoft.com/office/drawing/2014/main" id="{00000000-0008-0000-0200-000007000000}"/>
            </a:ext>
          </a:extLst>
        </xdr:cNvPr>
        <xdr:cNvSpPr/>
      </xdr:nvSpPr>
      <xdr:spPr>
        <a:xfrm>
          <a:off x="1834243" y="1430111"/>
          <a:ext cx="174171" cy="95250"/>
        </a:xfrm>
        <a:prstGeom prst="leftRightArrow">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95250</xdr:colOff>
      <xdr:row>7</xdr:row>
      <xdr:rowOff>9525</xdr:rowOff>
    </xdr:from>
    <xdr:to>
      <xdr:col>51</xdr:col>
      <xdr:colOff>130628</xdr:colOff>
      <xdr:row>7</xdr:row>
      <xdr:rowOff>104775</xdr:rowOff>
    </xdr:to>
    <xdr:sp macro="" textlink="">
      <xdr:nvSpPr>
        <xdr:cNvPr id="13" name="矢印: 左右 12">
          <a:extLst>
            <a:ext uri="{FF2B5EF4-FFF2-40B4-BE49-F238E27FC236}">
              <a16:creationId xmlns:a16="http://schemas.microsoft.com/office/drawing/2014/main" id="{00000000-0008-0000-0200-00000D000000}"/>
            </a:ext>
          </a:extLst>
        </xdr:cNvPr>
        <xdr:cNvSpPr/>
      </xdr:nvSpPr>
      <xdr:spPr>
        <a:xfrm>
          <a:off x="7134225" y="1428750"/>
          <a:ext cx="168728" cy="95250"/>
        </a:xfrm>
        <a:prstGeom prst="leftRightArrow">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26</xdr:col>
      <xdr:colOff>86591</xdr:colOff>
      <xdr:row>0</xdr:row>
      <xdr:rowOff>147204</xdr:rowOff>
    </xdr:from>
    <xdr:ext cx="1809750" cy="714375"/>
    <xdr:sp macro="" textlink="">
      <xdr:nvSpPr>
        <xdr:cNvPr id="3" name="Rectangle 1">
          <a:extLst>
            <a:ext uri="{FF2B5EF4-FFF2-40B4-BE49-F238E27FC236}">
              <a16:creationId xmlns:a16="http://schemas.microsoft.com/office/drawing/2014/main" id="{00000000-0008-0000-0300-000003000000}"/>
            </a:ext>
          </a:extLst>
        </xdr:cNvPr>
        <xdr:cNvSpPr>
          <a:spLocks noChangeArrowheads="1"/>
        </xdr:cNvSpPr>
      </xdr:nvSpPr>
      <xdr:spPr bwMode="auto">
        <a:xfrm>
          <a:off x="2515466" y="147204"/>
          <a:ext cx="1809750" cy="714375"/>
        </a:xfrm>
        <a:prstGeom prst="rect">
          <a:avLst/>
        </a:prstGeom>
        <a:noFill/>
        <a:ln w="9525">
          <a:noFill/>
          <a:miter lim="800000"/>
          <a:headEnd/>
          <a:tailEnd/>
        </a:ln>
      </xdr:spPr>
      <xdr:txBody>
        <a:bodyPr vertOverflow="clip" wrap="square" lIns="54864" tIns="32004" rIns="54864" bIns="32004" anchor="ctr" upright="1"/>
        <a:lstStyle/>
        <a:p>
          <a:pPr algn="ctr" rtl="1">
            <a:defRPr sz="1000"/>
          </a:pPr>
          <a:r>
            <a:rPr lang="ja-JP" altLang="en-US" sz="2800" b="1" i="0" strike="noStrike">
              <a:solidFill>
                <a:srgbClr val="000000"/>
              </a:solidFill>
              <a:latin typeface="ＭＳ Ｐゴシック"/>
              <a:ea typeface="ＭＳ Ｐゴシック"/>
            </a:rPr>
            <a:t>食 数 票</a:t>
          </a:r>
        </a:p>
      </xdr:txBody>
    </xdr:sp>
    <xdr:clientData/>
  </xdr:oneCellAnchor>
  <mc:AlternateContent xmlns:mc="http://schemas.openxmlformats.org/markup-compatibility/2006">
    <mc:Choice xmlns:a14="http://schemas.microsoft.com/office/drawing/2010/main" Requires="a14">
      <xdr:twoCellAnchor editAs="oneCell">
        <xdr:from>
          <xdr:col>65</xdr:col>
          <xdr:colOff>22860</xdr:colOff>
          <xdr:row>0</xdr:row>
          <xdr:rowOff>30480</xdr:rowOff>
        </xdr:from>
        <xdr:to>
          <xdr:col>77</xdr:col>
          <xdr:colOff>1040</xdr:colOff>
          <xdr:row>1</xdr:row>
          <xdr:rowOff>57150</xdr:rowOff>
        </xdr:to>
        <xdr:sp macro="" textlink="">
          <xdr:nvSpPr>
            <xdr:cNvPr id="249857" name="Check Box 1" hidden="1">
              <a:extLst>
                <a:ext uri="{63B3BB69-23CF-44E3-9099-C40C66FF867C}">
                  <a14:compatExt spid="_x0000_s249857"/>
                </a:ext>
                <a:ext uri="{FF2B5EF4-FFF2-40B4-BE49-F238E27FC236}">
                  <a16:creationId xmlns:a16="http://schemas.microsoft.com/office/drawing/2014/main" id="{00000000-0008-0000-0300-000001D003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アレルギー有</a:t>
              </a:r>
            </a:p>
          </xdr:txBody>
        </xdr:sp>
        <xdr:clientData/>
      </xdr:twoCellAnchor>
    </mc:Choice>
    <mc:Fallback/>
  </mc:AlternateContent>
  <xdr:twoCellAnchor>
    <xdr:from>
      <xdr:col>55</xdr:col>
      <xdr:colOff>77934</xdr:colOff>
      <xdr:row>33</xdr:row>
      <xdr:rowOff>181841</xdr:rowOff>
    </xdr:from>
    <xdr:to>
      <xdr:col>77</xdr:col>
      <xdr:colOff>25979</xdr:colOff>
      <xdr:row>48</xdr:row>
      <xdr:rowOff>17318</xdr:rowOff>
    </xdr:to>
    <xdr:sp macro="" textlink="">
      <xdr:nvSpPr>
        <xdr:cNvPr id="5" name="AutoShape 13">
          <a:extLst>
            <a:ext uri="{FF2B5EF4-FFF2-40B4-BE49-F238E27FC236}">
              <a16:creationId xmlns:a16="http://schemas.microsoft.com/office/drawing/2014/main" id="{00000000-0008-0000-0300-000005000000}"/>
            </a:ext>
          </a:extLst>
        </xdr:cNvPr>
        <xdr:cNvSpPr>
          <a:spLocks noChangeArrowheads="1"/>
        </xdr:cNvSpPr>
      </xdr:nvSpPr>
      <xdr:spPr bwMode="auto">
        <a:xfrm>
          <a:off x="5264729" y="8936182"/>
          <a:ext cx="2043545" cy="2814204"/>
        </a:xfrm>
        <a:prstGeom prst="foldedCorner">
          <a:avLst>
            <a:gd name="adj" fmla="val 690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26</xdr:col>
      <xdr:colOff>86591</xdr:colOff>
      <xdr:row>0</xdr:row>
      <xdr:rowOff>147204</xdr:rowOff>
    </xdr:from>
    <xdr:ext cx="1809750" cy="714375"/>
    <xdr:sp macro="" textlink="">
      <xdr:nvSpPr>
        <xdr:cNvPr id="6" name="Rectangle 1">
          <a:extLst>
            <a:ext uri="{FF2B5EF4-FFF2-40B4-BE49-F238E27FC236}">
              <a16:creationId xmlns:a16="http://schemas.microsoft.com/office/drawing/2014/main" id="{00000000-0008-0000-0300-000006000000}"/>
            </a:ext>
          </a:extLst>
        </xdr:cNvPr>
        <xdr:cNvSpPr>
          <a:spLocks noChangeArrowheads="1"/>
        </xdr:cNvSpPr>
      </xdr:nvSpPr>
      <xdr:spPr bwMode="auto">
        <a:xfrm>
          <a:off x="2515466" y="147204"/>
          <a:ext cx="1809750" cy="714375"/>
        </a:xfrm>
        <a:prstGeom prst="rect">
          <a:avLst/>
        </a:prstGeom>
        <a:noFill/>
        <a:ln w="9525">
          <a:noFill/>
          <a:miter lim="800000"/>
          <a:headEnd/>
          <a:tailEnd/>
        </a:ln>
      </xdr:spPr>
      <xdr:txBody>
        <a:bodyPr vertOverflow="clip" wrap="square" lIns="54864" tIns="32004" rIns="54864" bIns="32004" anchor="ctr" upright="1"/>
        <a:lstStyle/>
        <a:p>
          <a:pPr algn="ctr" rtl="1">
            <a:defRPr sz="1000"/>
          </a:pPr>
          <a:r>
            <a:rPr lang="ja-JP" altLang="en-US" sz="2800" b="1" i="0" strike="noStrike">
              <a:solidFill>
                <a:srgbClr val="000000"/>
              </a:solidFill>
              <a:latin typeface="ＭＳ Ｐゴシック"/>
              <a:ea typeface="ＭＳ Ｐゴシック"/>
            </a:rPr>
            <a:t>食 数 票</a:t>
          </a:r>
        </a:p>
      </xdr:txBody>
    </xdr:sp>
    <xdr:clientData/>
  </xdr:oneCellAnchor>
  <mc:AlternateContent xmlns:mc="http://schemas.openxmlformats.org/markup-compatibility/2006">
    <mc:Choice xmlns:a14="http://schemas.microsoft.com/office/drawing/2010/main" Requires="a14">
      <xdr:twoCellAnchor editAs="oneCell">
        <xdr:from>
          <xdr:col>65</xdr:col>
          <xdr:colOff>22860</xdr:colOff>
          <xdr:row>0</xdr:row>
          <xdr:rowOff>30480</xdr:rowOff>
        </xdr:from>
        <xdr:to>
          <xdr:col>77</xdr:col>
          <xdr:colOff>1040</xdr:colOff>
          <xdr:row>1</xdr:row>
          <xdr:rowOff>57150</xdr:rowOff>
        </xdr:to>
        <xdr:sp macro="" textlink="">
          <xdr:nvSpPr>
            <xdr:cNvPr id="249860" name="Check Box 4" hidden="1">
              <a:extLst>
                <a:ext uri="{63B3BB69-23CF-44E3-9099-C40C66FF867C}">
                  <a14:compatExt spid="_x0000_s249860"/>
                </a:ext>
                <a:ext uri="{FF2B5EF4-FFF2-40B4-BE49-F238E27FC236}">
                  <a16:creationId xmlns:a16="http://schemas.microsoft.com/office/drawing/2014/main" id="{00000000-0008-0000-0300-000004D003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アレルギー有</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14</xdr:col>
      <xdr:colOff>0</xdr:colOff>
      <xdr:row>0</xdr:row>
      <xdr:rowOff>0</xdr:rowOff>
    </xdr:from>
    <xdr:to>
      <xdr:col>14</xdr:col>
      <xdr:colOff>0</xdr:colOff>
      <xdr:row>1</xdr:row>
      <xdr:rowOff>0</xdr:rowOff>
    </xdr:to>
    <xdr:pic>
      <xdr:nvPicPr>
        <xdr:cNvPr id="2" name="Picture 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3" name="Picture 3">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4" name="Picture 4">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5" name="Picture 5">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6" name="Picture 6">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7" name="Picture 7">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8" name="Picture 8">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9" name="Picture 9">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10" name="Picture 10">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11" name="Picture 11">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12" name="Picture 12">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13" name="Picture 13">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0</xdr:row>
      <xdr:rowOff>0</xdr:rowOff>
    </xdr:from>
    <xdr:to>
      <xdr:col>14</xdr:col>
      <xdr:colOff>0</xdr:colOff>
      <xdr:row>1</xdr:row>
      <xdr:rowOff>0</xdr:rowOff>
    </xdr:to>
    <xdr:pic>
      <xdr:nvPicPr>
        <xdr:cNvPr id="14" name="Picture 14">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0"/>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15" name="Picture 15">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16" name="Picture 16">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17" name="Picture 17">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18" name="Picture 18">
          <a:extLst>
            <a:ext uri="{FF2B5EF4-FFF2-40B4-BE49-F238E27FC236}">
              <a16:creationId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19" name="Picture 19">
          <a:extLst>
            <a:ext uri="{FF2B5EF4-FFF2-40B4-BE49-F238E27FC236}">
              <a16:creationId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0" name="Picture 20">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1" name="Picture 21">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2" name="Picture 22">
          <a:extLst>
            <a:ext uri="{FF2B5EF4-FFF2-40B4-BE49-F238E27FC236}">
              <a16:creationId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3" name="Picture 23">
          <a:extLst>
            <a:ext uri="{FF2B5EF4-FFF2-40B4-BE49-F238E27FC236}">
              <a16:creationId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4" name="Picture 24">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5" name="Picture 25">
          <a:extLst>
            <a:ext uri="{FF2B5EF4-FFF2-40B4-BE49-F238E27FC236}">
              <a16:creationId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6" name="Picture 26">
          <a:extLst>
            <a:ext uri="{FF2B5EF4-FFF2-40B4-BE49-F238E27FC236}">
              <a16:creationId xmlns:a16="http://schemas.microsoft.com/office/drawing/2014/main" id="{00000000-0008-0000-0400-00001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7" name="Picture 27">
          <a:extLst>
            <a:ext uri="{FF2B5EF4-FFF2-40B4-BE49-F238E27FC236}">
              <a16:creationId xmlns:a16="http://schemas.microsoft.com/office/drawing/2014/main" id="{00000000-0008-0000-0400-00001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8" name="Picture 28">
          <a:extLst>
            <a:ext uri="{FF2B5EF4-FFF2-40B4-BE49-F238E27FC236}">
              <a16:creationId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29" name="Picture 29">
          <a:extLst>
            <a:ext uri="{FF2B5EF4-FFF2-40B4-BE49-F238E27FC236}">
              <a16:creationId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0" name="Picture 30">
          <a:extLst>
            <a:ext uri="{FF2B5EF4-FFF2-40B4-BE49-F238E27FC236}">
              <a16:creationId xmlns:a16="http://schemas.microsoft.com/office/drawing/2014/main" id="{00000000-0008-0000-0400-00001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1" name="Picture 31">
          <a:extLst>
            <a:ext uri="{FF2B5EF4-FFF2-40B4-BE49-F238E27FC236}">
              <a16:creationId xmlns:a16="http://schemas.microsoft.com/office/drawing/2014/main" id="{00000000-0008-0000-0400-00001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2" name="Picture 32">
          <a:extLst>
            <a:ext uri="{FF2B5EF4-FFF2-40B4-BE49-F238E27FC236}">
              <a16:creationId xmlns:a16="http://schemas.microsoft.com/office/drawing/2014/main" id="{00000000-0008-0000-0400-00002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3" name="Picture 33">
          <a:extLst>
            <a:ext uri="{FF2B5EF4-FFF2-40B4-BE49-F238E27FC236}">
              <a16:creationId xmlns:a16="http://schemas.microsoft.com/office/drawing/2014/main" id="{00000000-0008-0000-0400-00002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4" name="Picture 34">
          <a:extLst>
            <a:ext uri="{FF2B5EF4-FFF2-40B4-BE49-F238E27FC236}">
              <a16:creationId xmlns:a16="http://schemas.microsoft.com/office/drawing/2014/main" id="{00000000-0008-0000-0400-00002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5" name="Picture 35">
          <a:extLst>
            <a:ext uri="{FF2B5EF4-FFF2-40B4-BE49-F238E27FC236}">
              <a16:creationId xmlns:a16="http://schemas.microsoft.com/office/drawing/2014/main" id="{00000000-0008-0000-0400-00002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6" name="Picture 36">
          <a:extLst>
            <a:ext uri="{FF2B5EF4-FFF2-40B4-BE49-F238E27FC236}">
              <a16:creationId xmlns:a16="http://schemas.microsoft.com/office/drawing/2014/main" id="{00000000-0008-0000-0400-00002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7" name="Picture 37">
          <a:extLst>
            <a:ext uri="{FF2B5EF4-FFF2-40B4-BE49-F238E27FC236}">
              <a16:creationId xmlns:a16="http://schemas.microsoft.com/office/drawing/2014/main" id="{00000000-0008-0000-0400-00002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8" name="Picture 38">
          <a:extLst>
            <a:ext uri="{FF2B5EF4-FFF2-40B4-BE49-F238E27FC236}">
              <a16:creationId xmlns:a16="http://schemas.microsoft.com/office/drawing/2014/main" id="{00000000-0008-0000-0400-00002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39" name="Picture 39">
          <a:extLst>
            <a:ext uri="{FF2B5EF4-FFF2-40B4-BE49-F238E27FC236}">
              <a16:creationId xmlns:a16="http://schemas.microsoft.com/office/drawing/2014/main" id="{00000000-0008-0000-0400-00002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0" name="Picture 40">
          <a:extLst>
            <a:ext uri="{FF2B5EF4-FFF2-40B4-BE49-F238E27FC236}">
              <a16:creationId xmlns:a16="http://schemas.microsoft.com/office/drawing/2014/main" id="{00000000-0008-0000-0400-00002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1" name="Picture 41">
          <a:extLst>
            <a:ext uri="{FF2B5EF4-FFF2-40B4-BE49-F238E27FC236}">
              <a16:creationId xmlns:a16="http://schemas.microsoft.com/office/drawing/2014/main" id="{00000000-0008-0000-0400-00002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2" name="Picture 42">
          <a:extLst>
            <a:ext uri="{FF2B5EF4-FFF2-40B4-BE49-F238E27FC236}">
              <a16:creationId xmlns:a16="http://schemas.microsoft.com/office/drawing/2014/main" id="{00000000-0008-0000-0400-00002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3" name="Picture 43">
          <a:extLst>
            <a:ext uri="{FF2B5EF4-FFF2-40B4-BE49-F238E27FC236}">
              <a16:creationId xmlns:a16="http://schemas.microsoft.com/office/drawing/2014/main" id="{00000000-0008-0000-0400-00002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4" name="Picture 44">
          <a:extLst>
            <a:ext uri="{FF2B5EF4-FFF2-40B4-BE49-F238E27FC236}">
              <a16:creationId xmlns:a16="http://schemas.microsoft.com/office/drawing/2014/main" id="{00000000-0008-0000-0400-00002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5" name="Picture 45">
          <a:extLst>
            <a:ext uri="{FF2B5EF4-FFF2-40B4-BE49-F238E27FC236}">
              <a16:creationId xmlns:a16="http://schemas.microsoft.com/office/drawing/2014/main" id="{00000000-0008-0000-0400-00002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6" name="Picture 46">
          <a:extLst>
            <a:ext uri="{FF2B5EF4-FFF2-40B4-BE49-F238E27FC236}">
              <a16:creationId xmlns:a16="http://schemas.microsoft.com/office/drawing/2014/main" id="{00000000-0008-0000-0400-00002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7" name="Picture 47">
          <a:extLst>
            <a:ext uri="{FF2B5EF4-FFF2-40B4-BE49-F238E27FC236}">
              <a16:creationId xmlns:a16="http://schemas.microsoft.com/office/drawing/2014/main" id="{00000000-0008-0000-0400-00002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8" name="Picture 48">
          <a:extLst>
            <a:ext uri="{FF2B5EF4-FFF2-40B4-BE49-F238E27FC236}">
              <a16:creationId xmlns:a16="http://schemas.microsoft.com/office/drawing/2014/main" id="{00000000-0008-0000-0400-00003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49" name="Picture 49">
          <a:extLst>
            <a:ext uri="{FF2B5EF4-FFF2-40B4-BE49-F238E27FC236}">
              <a16:creationId xmlns:a16="http://schemas.microsoft.com/office/drawing/2014/main" id="{00000000-0008-0000-0400-00003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50" name="Picture 50">
          <a:extLst>
            <a:ext uri="{FF2B5EF4-FFF2-40B4-BE49-F238E27FC236}">
              <a16:creationId xmlns:a16="http://schemas.microsoft.com/office/drawing/2014/main" id="{00000000-0008-0000-0400-00003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51" name="Picture 51">
          <a:extLst>
            <a:ext uri="{FF2B5EF4-FFF2-40B4-BE49-F238E27FC236}">
              <a16:creationId xmlns:a16="http://schemas.microsoft.com/office/drawing/2014/main" id="{00000000-0008-0000-0400-00003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52" name="Picture 52">
          <a:extLst>
            <a:ext uri="{FF2B5EF4-FFF2-40B4-BE49-F238E27FC236}">
              <a16:creationId xmlns:a16="http://schemas.microsoft.com/office/drawing/2014/main" id="{00000000-0008-0000-0400-00003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xdr:row>
      <xdr:rowOff>0</xdr:rowOff>
    </xdr:from>
    <xdr:to>
      <xdr:col>14</xdr:col>
      <xdr:colOff>0</xdr:colOff>
      <xdr:row>20</xdr:row>
      <xdr:rowOff>0</xdr:rowOff>
    </xdr:to>
    <xdr:pic>
      <xdr:nvPicPr>
        <xdr:cNvPr id="53" name="Picture 53">
          <a:extLst>
            <a:ext uri="{FF2B5EF4-FFF2-40B4-BE49-F238E27FC236}">
              <a16:creationId xmlns:a16="http://schemas.microsoft.com/office/drawing/2014/main" id="{00000000-0008-0000-0400-00003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57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54" name="Picture 54">
          <a:extLst>
            <a:ext uri="{FF2B5EF4-FFF2-40B4-BE49-F238E27FC236}">
              <a16:creationId xmlns:a16="http://schemas.microsoft.com/office/drawing/2014/main" id="{00000000-0008-0000-0400-00003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55" name="Picture 55">
          <a:extLst>
            <a:ext uri="{FF2B5EF4-FFF2-40B4-BE49-F238E27FC236}">
              <a16:creationId xmlns:a16="http://schemas.microsoft.com/office/drawing/2014/main" id="{00000000-0008-0000-0400-00003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56" name="Picture 56">
          <a:extLst>
            <a:ext uri="{FF2B5EF4-FFF2-40B4-BE49-F238E27FC236}">
              <a16:creationId xmlns:a16="http://schemas.microsoft.com/office/drawing/2014/main" id="{00000000-0008-0000-0400-00003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57" name="Picture 57">
          <a:extLst>
            <a:ext uri="{FF2B5EF4-FFF2-40B4-BE49-F238E27FC236}">
              <a16:creationId xmlns:a16="http://schemas.microsoft.com/office/drawing/2014/main" id="{00000000-0008-0000-0400-00003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58" name="Picture 58">
          <a:extLst>
            <a:ext uri="{FF2B5EF4-FFF2-40B4-BE49-F238E27FC236}">
              <a16:creationId xmlns:a16="http://schemas.microsoft.com/office/drawing/2014/main" id="{00000000-0008-0000-0400-00003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59" name="Picture 59">
          <a:extLst>
            <a:ext uri="{FF2B5EF4-FFF2-40B4-BE49-F238E27FC236}">
              <a16:creationId xmlns:a16="http://schemas.microsoft.com/office/drawing/2014/main" id="{00000000-0008-0000-0400-00003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0" name="Picture 60">
          <a:extLst>
            <a:ext uri="{FF2B5EF4-FFF2-40B4-BE49-F238E27FC236}">
              <a16:creationId xmlns:a16="http://schemas.microsoft.com/office/drawing/2014/main" id="{00000000-0008-0000-0400-00003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1" name="Picture 61">
          <a:extLst>
            <a:ext uri="{FF2B5EF4-FFF2-40B4-BE49-F238E27FC236}">
              <a16:creationId xmlns:a16="http://schemas.microsoft.com/office/drawing/2014/main" id="{00000000-0008-0000-0400-00003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2" name="Picture 62">
          <a:extLst>
            <a:ext uri="{FF2B5EF4-FFF2-40B4-BE49-F238E27FC236}">
              <a16:creationId xmlns:a16="http://schemas.microsoft.com/office/drawing/2014/main" id="{00000000-0008-0000-0400-00003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3" name="Picture 63">
          <a:extLst>
            <a:ext uri="{FF2B5EF4-FFF2-40B4-BE49-F238E27FC236}">
              <a16:creationId xmlns:a16="http://schemas.microsoft.com/office/drawing/2014/main" id="{00000000-0008-0000-0400-00003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4" name="Picture 64">
          <a:extLst>
            <a:ext uri="{FF2B5EF4-FFF2-40B4-BE49-F238E27FC236}">
              <a16:creationId xmlns:a16="http://schemas.microsoft.com/office/drawing/2014/main" id="{00000000-0008-0000-0400-00004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5" name="Picture 65">
          <a:extLst>
            <a:ext uri="{FF2B5EF4-FFF2-40B4-BE49-F238E27FC236}">
              <a16:creationId xmlns:a16="http://schemas.microsoft.com/office/drawing/2014/main" id="{00000000-0008-0000-0400-00004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6" name="Picture 66">
          <a:extLst>
            <a:ext uri="{FF2B5EF4-FFF2-40B4-BE49-F238E27FC236}">
              <a16:creationId xmlns:a16="http://schemas.microsoft.com/office/drawing/2014/main" id="{00000000-0008-0000-0400-00004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7" name="Picture 67">
          <a:extLst>
            <a:ext uri="{FF2B5EF4-FFF2-40B4-BE49-F238E27FC236}">
              <a16:creationId xmlns:a16="http://schemas.microsoft.com/office/drawing/2014/main" id="{00000000-0008-0000-0400-00004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8" name="Picture 68">
          <a:extLst>
            <a:ext uri="{FF2B5EF4-FFF2-40B4-BE49-F238E27FC236}">
              <a16:creationId xmlns:a16="http://schemas.microsoft.com/office/drawing/2014/main" id="{00000000-0008-0000-0400-00004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69" name="Picture 69">
          <a:extLst>
            <a:ext uri="{FF2B5EF4-FFF2-40B4-BE49-F238E27FC236}">
              <a16:creationId xmlns:a16="http://schemas.microsoft.com/office/drawing/2014/main" id="{00000000-0008-0000-0400-00004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0" name="Picture 70">
          <a:extLst>
            <a:ext uri="{FF2B5EF4-FFF2-40B4-BE49-F238E27FC236}">
              <a16:creationId xmlns:a16="http://schemas.microsoft.com/office/drawing/2014/main" id="{00000000-0008-0000-0400-00004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1" name="Picture 71">
          <a:extLst>
            <a:ext uri="{FF2B5EF4-FFF2-40B4-BE49-F238E27FC236}">
              <a16:creationId xmlns:a16="http://schemas.microsoft.com/office/drawing/2014/main" id="{00000000-0008-0000-0400-00004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2" name="Picture 72">
          <a:extLst>
            <a:ext uri="{FF2B5EF4-FFF2-40B4-BE49-F238E27FC236}">
              <a16:creationId xmlns:a16="http://schemas.microsoft.com/office/drawing/2014/main" id="{00000000-0008-0000-0400-00004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3" name="Picture 73">
          <a:extLst>
            <a:ext uri="{FF2B5EF4-FFF2-40B4-BE49-F238E27FC236}">
              <a16:creationId xmlns:a16="http://schemas.microsoft.com/office/drawing/2014/main" id="{00000000-0008-0000-0400-00004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4" name="Picture 74">
          <a:extLst>
            <a:ext uri="{FF2B5EF4-FFF2-40B4-BE49-F238E27FC236}">
              <a16:creationId xmlns:a16="http://schemas.microsoft.com/office/drawing/2014/main" id="{00000000-0008-0000-0400-00004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5" name="Picture 75">
          <a:extLst>
            <a:ext uri="{FF2B5EF4-FFF2-40B4-BE49-F238E27FC236}">
              <a16:creationId xmlns:a16="http://schemas.microsoft.com/office/drawing/2014/main" id="{00000000-0008-0000-0400-00004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6" name="Picture 76">
          <a:extLst>
            <a:ext uri="{FF2B5EF4-FFF2-40B4-BE49-F238E27FC236}">
              <a16:creationId xmlns:a16="http://schemas.microsoft.com/office/drawing/2014/main" id="{00000000-0008-0000-0400-00004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7" name="Picture 77">
          <a:extLst>
            <a:ext uri="{FF2B5EF4-FFF2-40B4-BE49-F238E27FC236}">
              <a16:creationId xmlns:a16="http://schemas.microsoft.com/office/drawing/2014/main" id="{00000000-0008-0000-0400-00004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8" name="Picture 78">
          <a:extLst>
            <a:ext uri="{FF2B5EF4-FFF2-40B4-BE49-F238E27FC236}">
              <a16:creationId xmlns:a16="http://schemas.microsoft.com/office/drawing/2014/main" id="{00000000-0008-0000-0400-00004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79" name="Picture 79">
          <a:extLst>
            <a:ext uri="{FF2B5EF4-FFF2-40B4-BE49-F238E27FC236}">
              <a16:creationId xmlns:a16="http://schemas.microsoft.com/office/drawing/2014/main" id="{00000000-0008-0000-0400-00004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0" name="Picture 80">
          <a:extLst>
            <a:ext uri="{FF2B5EF4-FFF2-40B4-BE49-F238E27FC236}">
              <a16:creationId xmlns:a16="http://schemas.microsoft.com/office/drawing/2014/main" id="{00000000-0008-0000-0400-00005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1" name="Picture 81">
          <a:extLst>
            <a:ext uri="{FF2B5EF4-FFF2-40B4-BE49-F238E27FC236}">
              <a16:creationId xmlns:a16="http://schemas.microsoft.com/office/drawing/2014/main" id="{00000000-0008-0000-0400-00005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2" name="Picture 82">
          <a:extLst>
            <a:ext uri="{FF2B5EF4-FFF2-40B4-BE49-F238E27FC236}">
              <a16:creationId xmlns:a16="http://schemas.microsoft.com/office/drawing/2014/main" id="{00000000-0008-0000-0400-00005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3" name="Picture 83">
          <a:extLst>
            <a:ext uri="{FF2B5EF4-FFF2-40B4-BE49-F238E27FC236}">
              <a16:creationId xmlns:a16="http://schemas.microsoft.com/office/drawing/2014/main" id="{00000000-0008-0000-0400-00005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4" name="Picture 84">
          <a:extLst>
            <a:ext uri="{FF2B5EF4-FFF2-40B4-BE49-F238E27FC236}">
              <a16:creationId xmlns:a16="http://schemas.microsoft.com/office/drawing/2014/main" id="{00000000-0008-0000-0400-00005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5" name="Picture 85">
          <a:extLst>
            <a:ext uri="{FF2B5EF4-FFF2-40B4-BE49-F238E27FC236}">
              <a16:creationId xmlns:a16="http://schemas.microsoft.com/office/drawing/2014/main" id="{00000000-0008-0000-0400-00005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6" name="Picture 86">
          <a:extLst>
            <a:ext uri="{FF2B5EF4-FFF2-40B4-BE49-F238E27FC236}">
              <a16:creationId xmlns:a16="http://schemas.microsoft.com/office/drawing/2014/main" id="{00000000-0008-0000-0400-00005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7" name="Picture 87">
          <a:extLst>
            <a:ext uri="{FF2B5EF4-FFF2-40B4-BE49-F238E27FC236}">
              <a16:creationId xmlns:a16="http://schemas.microsoft.com/office/drawing/2014/main" id="{00000000-0008-0000-0400-00005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8" name="Picture 88">
          <a:extLst>
            <a:ext uri="{FF2B5EF4-FFF2-40B4-BE49-F238E27FC236}">
              <a16:creationId xmlns:a16="http://schemas.microsoft.com/office/drawing/2014/main" id="{00000000-0008-0000-0400-00005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89" name="Picture 89">
          <a:extLst>
            <a:ext uri="{FF2B5EF4-FFF2-40B4-BE49-F238E27FC236}">
              <a16:creationId xmlns:a16="http://schemas.microsoft.com/office/drawing/2014/main" id="{00000000-0008-0000-0400-00005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90" name="Picture 90">
          <a:extLst>
            <a:ext uri="{FF2B5EF4-FFF2-40B4-BE49-F238E27FC236}">
              <a16:creationId xmlns:a16="http://schemas.microsoft.com/office/drawing/2014/main" id="{00000000-0008-0000-0400-00005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91" name="Picture 91">
          <a:extLst>
            <a:ext uri="{FF2B5EF4-FFF2-40B4-BE49-F238E27FC236}">
              <a16:creationId xmlns:a16="http://schemas.microsoft.com/office/drawing/2014/main" id="{00000000-0008-0000-0400-00005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xdr:row>
      <xdr:rowOff>0</xdr:rowOff>
    </xdr:from>
    <xdr:to>
      <xdr:col>14</xdr:col>
      <xdr:colOff>0</xdr:colOff>
      <xdr:row>30</xdr:row>
      <xdr:rowOff>0</xdr:rowOff>
    </xdr:to>
    <xdr:pic>
      <xdr:nvPicPr>
        <xdr:cNvPr id="92" name="Picture 92">
          <a:extLst>
            <a:ext uri="{FF2B5EF4-FFF2-40B4-BE49-F238E27FC236}">
              <a16:creationId xmlns:a16="http://schemas.microsoft.com/office/drawing/2014/main" id="{00000000-0008-0000-0400-00005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201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93" name="Picture 93">
          <a:extLst>
            <a:ext uri="{FF2B5EF4-FFF2-40B4-BE49-F238E27FC236}">
              <a16:creationId xmlns:a16="http://schemas.microsoft.com/office/drawing/2014/main" id="{00000000-0008-0000-0400-00005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94" name="Picture 94">
          <a:extLst>
            <a:ext uri="{FF2B5EF4-FFF2-40B4-BE49-F238E27FC236}">
              <a16:creationId xmlns:a16="http://schemas.microsoft.com/office/drawing/2014/main" id="{00000000-0008-0000-0400-00005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95" name="Picture 95">
          <a:extLst>
            <a:ext uri="{FF2B5EF4-FFF2-40B4-BE49-F238E27FC236}">
              <a16:creationId xmlns:a16="http://schemas.microsoft.com/office/drawing/2014/main" id="{00000000-0008-0000-0400-00005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96" name="Picture 96">
          <a:extLst>
            <a:ext uri="{FF2B5EF4-FFF2-40B4-BE49-F238E27FC236}">
              <a16:creationId xmlns:a16="http://schemas.microsoft.com/office/drawing/2014/main" id="{00000000-0008-0000-0400-00006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97" name="Picture 97">
          <a:extLst>
            <a:ext uri="{FF2B5EF4-FFF2-40B4-BE49-F238E27FC236}">
              <a16:creationId xmlns:a16="http://schemas.microsoft.com/office/drawing/2014/main" id="{00000000-0008-0000-0400-00006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98" name="Picture 98">
          <a:extLst>
            <a:ext uri="{FF2B5EF4-FFF2-40B4-BE49-F238E27FC236}">
              <a16:creationId xmlns:a16="http://schemas.microsoft.com/office/drawing/2014/main" id="{00000000-0008-0000-0400-00006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99" name="Picture 99">
          <a:extLst>
            <a:ext uri="{FF2B5EF4-FFF2-40B4-BE49-F238E27FC236}">
              <a16:creationId xmlns:a16="http://schemas.microsoft.com/office/drawing/2014/main" id="{00000000-0008-0000-0400-00006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0" name="Picture 100">
          <a:extLst>
            <a:ext uri="{FF2B5EF4-FFF2-40B4-BE49-F238E27FC236}">
              <a16:creationId xmlns:a16="http://schemas.microsoft.com/office/drawing/2014/main" id="{00000000-0008-0000-0400-00006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1" name="Picture 101">
          <a:extLst>
            <a:ext uri="{FF2B5EF4-FFF2-40B4-BE49-F238E27FC236}">
              <a16:creationId xmlns:a16="http://schemas.microsoft.com/office/drawing/2014/main" id="{00000000-0008-0000-0400-00006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2" name="Picture 102">
          <a:extLst>
            <a:ext uri="{FF2B5EF4-FFF2-40B4-BE49-F238E27FC236}">
              <a16:creationId xmlns:a16="http://schemas.microsoft.com/office/drawing/2014/main" id="{00000000-0008-0000-0400-00006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3" name="Picture 103">
          <a:extLst>
            <a:ext uri="{FF2B5EF4-FFF2-40B4-BE49-F238E27FC236}">
              <a16:creationId xmlns:a16="http://schemas.microsoft.com/office/drawing/2014/main" id="{00000000-0008-0000-0400-00006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4" name="Picture 104">
          <a:extLst>
            <a:ext uri="{FF2B5EF4-FFF2-40B4-BE49-F238E27FC236}">
              <a16:creationId xmlns:a16="http://schemas.microsoft.com/office/drawing/2014/main" id="{00000000-0008-0000-0400-00006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5" name="Picture 105">
          <a:extLst>
            <a:ext uri="{FF2B5EF4-FFF2-40B4-BE49-F238E27FC236}">
              <a16:creationId xmlns:a16="http://schemas.microsoft.com/office/drawing/2014/main" id="{00000000-0008-0000-0400-00006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6" name="Picture 106">
          <a:extLst>
            <a:ext uri="{FF2B5EF4-FFF2-40B4-BE49-F238E27FC236}">
              <a16:creationId xmlns:a16="http://schemas.microsoft.com/office/drawing/2014/main" id="{00000000-0008-0000-0400-00006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7" name="Picture 107">
          <a:extLst>
            <a:ext uri="{FF2B5EF4-FFF2-40B4-BE49-F238E27FC236}">
              <a16:creationId xmlns:a16="http://schemas.microsoft.com/office/drawing/2014/main" id="{00000000-0008-0000-0400-00006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8" name="Picture 108">
          <a:extLst>
            <a:ext uri="{FF2B5EF4-FFF2-40B4-BE49-F238E27FC236}">
              <a16:creationId xmlns:a16="http://schemas.microsoft.com/office/drawing/2014/main" id="{00000000-0008-0000-0400-00006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09" name="Picture 109">
          <a:extLst>
            <a:ext uri="{FF2B5EF4-FFF2-40B4-BE49-F238E27FC236}">
              <a16:creationId xmlns:a16="http://schemas.microsoft.com/office/drawing/2014/main" id="{00000000-0008-0000-0400-00006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0" name="Picture 110">
          <a:extLst>
            <a:ext uri="{FF2B5EF4-FFF2-40B4-BE49-F238E27FC236}">
              <a16:creationId xmlns:a16="http://schemas.microsoft.com/office/drawing/2014/main" id="{00000000-0008-0000-0400-00006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1" name="Picture 111">
          <a:extLst>
            <a:ext uri="{FF2B5EF4-FFF2-40B4-BE49-F238E27FC236}">
              <a16:creationId xmlns:a16="http://schemas.microsoft.com/office/drawing/2014/main" id="{00000000-0008-0000-0400-00006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2" name="Picture 112">
          <a:extLst>
            <a:ext uri="{FF2B5EF4-FFF2-40B4-BE49-F238E27FC236}">
              <a16:creationId xmlns:a16="http://schemas.microsoft.com/office/drawing/2014/main" id="{00000000-0008-0000-0400-00007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3" name="Picture 113">
          <a:extLst>
            <a:ext uri="{FF2B5EF4-FFF2-40B4-BE49-F238E27FC236}">
              <a16:creationId xmlns:a16="http://schemas.microsoft.com/office/drawing/2014/main" id="{00000000-0008-0000-0400-00007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4" name="Picture 114">
          <a:extLst>
            <a:ext uri="{FF2B5EF4-FFF2-40B4-BE49-F238E27FC236}">
              <a16:creationId xmlns:a16="http://schemas.microsoft.com/office/drawing/2014/main" id="{00000000-0008-0000-0400-00007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5" name="Picture 115">
          <a:extLst>
            <a:ext uri="{FF2B5EF4-FFF2-40B4-BE49-F238E27FC236}">
              <a16:creationId xmlns:a16="http://schemas.microsoft.com/office/drawing/2014/main" id="{00000000-0008-0000-0400-00007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6" name="Picture 116">
          <a:extLst>
            <a:ext uri="{FF2B5EF4-FFF2-40B4-BE49-F238E27FC236}">
              <a16:creationId xmlns:a16="http://schemas.microsoft.com/office/drawing/2014/main" id="{00000000-0008-0000-0400-00007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7" name="Picture 117">
          <a:extLst>
            <a:ext uri="{FF2B5EF4-FFF2-40B4-BE49-F238E27FC236}">
              <a16:creationId xmlns:a16="http://schemas.microsoft.com/office/drawing/2014/main" id="{00000000-0008-0000-0400-00007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8" name="Picture 118">
          <a:extLst>
            <a:ext uri="{FF2B5EF4-FFF2-40B4-BE49-F238E27FC236}">
              <a16:creationId xmlns:a16="http://schemas.microsoft.com/office/drawing/2014/main" id="{00000000-0008-0000-0400-00007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19" name="Picture 119">
          <a:extLst>
            <a:ext uri="{FF2B5EF4-FFF2-40B4-BE49-F238E27FC236}">
              <a16:creationId xmlns:a16="http://schemas.microsoft.com/office/drawing/2014/main" id="{00000000-0008-0000-0400-00007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0" name="Picture 120">
          <a:extLst>
            <a:ext uri="{FF2B5EF4-FFF2-40B4-BE49-F238E27FC236}">
              <a16:creationId xmlns:a16="http://schemas.microsoft.com/office/drawing/2014/main" id="{00000000-0008-0000-0400-00007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1" name="Picture 121">
          <a:extLst>
            <a:ext uri="{FF2B5EF4-FFF2-40B4-BE49-F238E27FC236}">
              <a16:creationId xmlns:a16="http://schemas.microsoft.com/office/drawing/2014/main" id="{00000000-0008-0000-0400-00007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2" name="Picture 122">
          <a:extLst>
            <a:ext uri="{FF2B5EF4-FFF2-40B4-BE49-F238E27FC236}">
              <a16:creationId xmlns:a16="http://schemas.microsoft.com/office/drawing/2014/main" id="{00000000-0008-0000-0400-00007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3" name="Picture 123">
          <a:extLst>
            <a:ext uri="{FF2B5EF4-FFF2-40B4-BE49-F238E27FC236}">
              <a16:creationId xmlns:a16="http://schemas.microsoft.com/office/drawing/2014/main" id="{00000000-0008-0000-0400-00007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4" name="Picture 124">
          <a:extLst>
            <a:ext uri="{FF2B5EF4-FFF2-40B4-BE49-F238E27FC236}">
              <a16:creationId xmlns:a16="http://schemas.microsoft.com/office/drawing/2014/main" id="{00000000-0008-0000-0400-00007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5" name="Picture 125">
          <a:extLst>
            <a:ext uri="{FF2B5EF4-FFF2-40B4-BE49-F238E27FC236}">
              <a16:creationId xmlns:a16="http://schemas.microsoft.com/office/drawing/2014/main" id="{00000000-0008-0000-0400-00007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6" name="Picture 126">
          <a:extLst>
            <a:ext uri="{FF2B5EF4-FFF2-40B4-BE49-F238E27FC236}">
              <a16:creationId xmlns:a16="http://schemas.microsoft.com/office/drawing/2014/main" id="{00000000-0008-0000-0400-00007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7" name="Picture 127">
          <a:extLst>
            <a:ext uri="{FF2B5EF4-FFF2-40B4-BE49-F238E27FC236}">
              <a16:creationId xmlns:a16="http://schemas.microsoft.com/office/drawing/2014/main" id="{00000000-0008-0000-0400-00007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8" name="Picture 128">
          <a:extLst>
            <a:ext uri="{FF2B5EF4-FFF2-40B4-BE49-F238E27FC236}">
              <a16:creationId xmlns:a16="http://schemas.microsoft.com/office/drawing/2014/main" id="{00000000-0008-0000-0400-00008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29" name="Picture 129">
          <a:extLst>
            <a:ext uri="{FF2B5EF4-FFF2-40B4-BE49-F238E27FC236}">
              <a16:creationId xmlns:a16="http://schemas.microsoft.com/office/drawing/2014/main" id="{00000000-0008-0000-0400-00008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0" name="Picture 130">
          <a:extLst>
            <a:ext uri="{FF2B5EF4-FFF2-40B4-BE49-F238E27FC236}">
              <a16:creationId xmlns:a16="http://schemas.microsoft.com/office/drawing/2014/main" id="{00000000-0008-0000-0400-00008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1" name="Picture 131">
          <a:extLst>
            <a:ext uri="{FF2B5EF4-FFF2-40B4-BE49-F238E27FC236}">
              <a16:creationId xmlns:a16="http://schemas.microsoft.com/office/drawing/2014/main" id="{00000000-0008-0000-0400-00008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2" name="Picture 132">
          <a:extLst>
            <a:ext uri="{FF2B5EF4-FFF2-40B4-BE49-F238E27FC236}">
              <a16:creationId xmlns:a16="http://schemas.microsoft.com/office/drawing/2014/main" id="{00000000-0008-0000-0400-00008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3" name="Picture 133">
          <a:extLst>
            <a:ext uri="{FF2B5EF4-FFF2-40B4-BE49-F238E27FC236}">
              <a16:creationId xmlns:a16="http://schemas.microsoft.com/office/drawing/2014/main" id="{00000000-0008-0000-0400-00008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4" name="Picture 134">
          <a:extLst>
            <a:ext uri="{FF2B5EF4-FFF2-40B4-BE49-F238E27FC236}">
              <a16:creationId xmlns:a16="http://schemas.microsoft.com/office/drawing/2014/main" id="{00000000-0008-0000-0400-00008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5" name="Picture 135">
          <a:extLst>
            <a:ext uri="{FF2B5EF4-FFF2-40B4-BE49-F238E27FC236}">
              <a16:creationId xmlns:a16="http://schemas.microsoft.com/office/drawing/2014/main" id="{00000000-0008-0000-0400-00008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6" name="Picture 136">
          <a:extLst>
            <a:ext uri="{FF2B5EF4-FFF2-40B4-BE49-F238E27FC236}">
              <a16:creationId xmlns:a16="http://schemas.microsoft.com/office/drawing/2014/main" id="{00000000-0008-0000-0400-00008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7" name="Picture 137">
          <a:extLst>
            <a:ext uri="{FF2B5EF4-FFF2-40B4-BE49-F238E27FC236}">
              <a16:creationId xmlns:a16="http://schemas.microsoft.com/office/drawing/2014/main" id="{00000000-0008-0000-0400-00008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8" name="Picture 138">
          <a:extLst>
            <a:ext uri="{FF2B5EF4-FFF2-40B4-BE49-F238E27FC236}">
              <a16:creationId xmlns:a16="http://schemas.microsoft.com/office/drawing/2014/main" id="{00000000-0008-0000-0400-00008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39" name="Picture 139">
          <a:extLst>
            <a:ext uri="{FF2B5EF4-FFF2-40B4-BE49-F238E27FC236}">
              <a16:creationId xmlns:a16="http://schemas.microsoft.com/office/drawing/2014/main" id="{00000000-0008-0000-0400-00008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0" name="Picture 140">
          <a:extLst>
            <a:ext uri="{FF2B5EF4-FFF2-40B4-BE49-F238E27FC236}">
              <a16:creationId xmlns:a16="http://schemas.microsoft.com/office/drawing/2014/main" id="{00000000-0008-0000-0400-00008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1" name="Picture 141">
          <a:extLst>
            <a:ext uri="{FF2B5EF4-FFF2-40B4-BE49-F238E27FC236}">
              <a16:creationId xmlns:a16="http://schemas.microsoft.com/office/drawing/2014/main" id="{00000000-0008-0000-0400-00008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2" name="Picture 142">
          <a:extLst>
            <a:ext uri="{FF2B5EF4-FFF2-40B4-BE49-F238E27FC236}">
              <a16:creationId xmlns:a16="http://schemas.microsoft.com/office/drawing/2014/main" id="{00000000-0008-0000-0400-00008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3" name="Picture 143">
          <a:extLst>
            <a:ext uri="{FF2B5EF4-FFF2-40B4-BE49-F238E27FC236}">
              <a16:creationId xmlns:a16="http://schemas.microsoft.com/office/drawing/2014/main" id="{00000000-0008-0000-0400-00008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4" name="Picture 144">
          <a:extLst>
            <a:ext uri="{FF2B5EF4-FFF2-40B4-BE49-F238E27FC236}">
              <a16:creationId xmlns:a16="http://schemas.microsoft.com/office/drawing/2014/main" id="{00000000-0008-0000-0400-00009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5" name="Picture 145">
          <a:extLst>
            <a:ext uri="{FF2B5EF4-FFF2-40B4-BE49-F238E27FC236}">
              <a16:creationId xmlns:a16="http://schemas.microsoft.com/office/drawing/2014/main" id="{00000000-0008-0000-0400-00009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6" name="Picture 146">
          <a:extLst>
            <a:ext uri="{FF2B5EF4-FFF2-40B4-BE49-F238E27FC236}">
              <a16:creationId xmlns:a16="http://schemas.microsoft.com/office/drawing/2014/main" id="{00000000-0008-0000-0400-00009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7" name="Picture 147">
          <a:extLst>
            <a:ext uri="{FF2B5EF4-FFF2-40B4-BE49-F238E27FC236}">
              <a16:creationId xmlns:a16="http://schemas.microsoft.com/office/drawing/2014/main" id="{00000000-0008-0000-0400-00009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8" name="Picture 148">
          <a:extLst>
            <a:ext uri="{FF2B5EF4-FFF2-40B4-BE49-F238E27FC236}">
              <a16:creationId xmlns:a16="http://schemas.microsoft.com/office/drawing/2014/main" id="{00000000-0008-0000-0400-00009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49" name="Picture 149">
          <a:extLst>
            <a:ext uri="{FF2B5EF4-FFF2-40B4-BE49-F238E27FC236}">
              <a16:creationId xmlns:a16="http://schemas.microsoft.com/office/drawing/2014/main" id="{00000000-0008-0000-0400-00009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0" name="Picture 150">
          <a:extLst>
            <a:ext uri="{FF2B5EF4-FFF2-40B4-BE49-F238E27FC236}">
              <a16:creationId xmlns:a16="http://schemas.microsoft.com/office/drawing/2014/main" id="{00000000-0008-0000-0400-00009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1" name="Picture 151">
          <a:extLst>
            <a:ext uri="{FF2B5EF4-FFF2-40B4-BE49-F238E27FC236}">
              <a16:creationId xmlns:a16="http://schemas.microsoft.com/office/drawing/2014/main" id="{00000000-0008-0000-0400-00009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2" name="Picture 152">
          <a:extLst>
            <a:ext uri="{FF2B5EF4-FFF2-40B4-BE49-F238E27FC236}">
              <a16:creationId xmlns:a16="http://schemas.microsoft.com/office/drawing/2014/main" id="{00000000-0008-0000-0400-00009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3" name="Picture 153">
          <a:extLst>
            <a:ext uri="{FF2B5EF4-FFF2-40B4-BE49-F238E27FC236}">
              <a16:creationId xmlns:a16="http://schemas.microsoft.com/office/drawing/2014/main" id="{00000000-0008-0000-0400-00009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4" name="Picture 154">
          <a:extLst>
            <a:ext uri="{FF2B5EF4-FFF2-40B4-BE49-F238E27FC236}">
              <a16:creationId xmlns:a16="http://schemas.microsoft.com/office/drawing/2014/main" id="{00000000-0008-0000-0400-00009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5" name="Picture 155">
          <a:extLst>
            <a:ext uri="{FF2B5EF4-FFF2-40B4-BE49-F238E27FC236}">
              <a16:creationId xmlns:a16="http://schemas.microsoft.com/office/drawing/2014/main" id="{00000000-0008-0000-0400-00009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6" name="Picture 156">
          <a:extLst>
            <a:ext uri="{FF2B5EF4-FFF2-40B4-BE49-F238E27FC236}">
              <a16:creationId xmlns:a16="http://schemas.microsoft.com/office/drawing/2014/main" id="{00000000-0008-0000-0400-00009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7" name="Picture 157">
          <a:extLst>
            <a:ext uri="{FF2B5EF4-FFF2-40B4-BE49-F238E27FC236}">
              <a16:creationId xmlns:a16="http://schemas.microsoft.com/office/drawing/2014/main" id="{00000000-0008-0000-0400-00009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8" name="Picture 158">
          <a:extLst>
            <a:ext uri="{FF2B5EF4-FFF2-40B4-BE49-F238E27FC236}">
              <a16:creationId xmlns:a16="http://schemas.microsoft.com/office/drawing/2014/main" id="{00000000-0008-0000-0400-00009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59" name="Picture 159">
          <a:extLst>
            <a:ext uri="{FF2B5EF4-FFF2-40B4-BE49-F238E27FC236}">
              <a16:creationId xmlns:a16="http://schemas.microsoft.com/office/drawing/2014/main" id="{00000000-0008-0000-0400-00009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0" name="Picture 160">
          <a:extLst>
            <a:ext uri="{FF2B5EF4-FFF2-40B4-BE49-F238E27FC236}">
              <a16:creationId xmlns:a16="http://schemas.microsoft.com/office/drawing/2014/main" id="{00000000-0008-0000-0400-0000A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1" name="Picture 161">
          <a:extLst>
            <a:ext uri="{FF2B5EF4-FFF2-40B4-BE49-F238E27FC236}">
              <a16:creationId xmlns:a16="http://schemas.microsoft.com/office/drawing/2014/main" id="{00000000-0008-0000-0400-0000A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2" name="Picture 162">
          <a:extLst>
            <a:ext uri="{FF2B5EF4-FFF2-40B4-BE49-F238E27FC236}">
              <a16:creationId xmlns:a16="http://schemas.microsoft.com/office/drawing/2014/main" id="{00000000-0008-0000-0400-0000A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3" name="Picture 163">
          <a:extLst>
            <a:ext uri="{FF2B5EF4-FFF2-40B4-BE49-F238E27FC236}">
              <a16:creationId xmlns:a16="http://schemas.microsoft.com/office/drawing/2014/main" id="{00000000-0008-0000-0400-0000A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4" name="Picture 164">
          <a:extLst>
            <a:ext uri="{FF2B5EF4-FFF2-40B4-BE49-F238E27FC236}">
              <a16:creationId xmlns:a16="http://schemas.microsoft.com/office/drawing/2014/main" id="{00000000-0008-0000-0400-0000A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5" name="Picture 165">
          <a:extLst>
            <a:ext uri="{FF2B5EF4-FFF2-40B4-BE49-F238E27FC236}">
              <a16:creationId xmlns:a16="http://schemas.microsoft.com/office/drawing/2014/main" id="{00000000-0008-0000-0400-0000A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6" name="Picture 166">
          <a:extLst>
            <a:ext uri="{FF2B5EF4-FFF2-40B4-BE49-F238E27FC236}">
              <a16:creationId xmlns:a16="http://schemas.microsoft.com/office/drawing/2014/main" id="{00000000-0008-0000-0400-0000A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7" name="Picture 167">
          <a:extLst>
            <a:ext uri="{FF2B5EF4-FFF2-40B4-BE49-F238E27FC236}">
              <a16:creationId xmlns:a16="http://schemas.microsoft.com/office/drawing/2014/main" id="{00000000-0008-0000-0400-0000A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8" name="Picture 168">
          <a:extLst>
            <a:ext uri="{FF2B5EF4-FFF2-40B4-BE49-F238E27FC236}">
              <a16:creationId xmlns:a16="http://schemas.microsoft.com/office/drawing/2014/main" id="{00000000-0008-0000-0400-0000A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69" name="Picture 169">
          <a:extLst>
            <a:ext uri="{FF2B5EF4-FFF2-40B4-BE49-F238E27FC236}">
              <a16:creationId xmlns:a16="http://schemas.microsoft.com/office/drawing/2014/main" id="{00000000-0008-0000-0400-0000A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170" name="Picture 170">
          <a:extLst>
            <a:ext uri="{FF2B5EF4-FFF2-40B4-BE49-F238E27FC236}">
              <a16:creationId xmlns:a16="http://schemas.microsoft.com/office/drawing/2014/main" id="{00000000-0008-0000-0400-0000A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71" name="Picture 171">
          <a:extLst>
            <a:ext uri="{FF2B5EF4-FFF2-40B4-BE49-F238E27FC236}">
              <a16:creationId xmlns:a16="http://schemas.microsoft.com/office/drawing/2014/main" id="{00000000-0008-0000-0400-0000A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72" name="Picture 172">
          <a:extLst>
            <a:ext uri="{FF2B5EF4-FFF2-40B4-BE49-F238E27FC236}">
              <a16:creationId xmlns:a16="http://schemas.microsoft.com/office/drawing/2014/main" id="{00000000-0008-0000-0400-0000A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73" name="Picture 173">
          <a:extLst>
            <a:ext uri="{FF2B5EF4-FFF2-40B4-BE49-F238E27FC236}">
              <a16:creationId xmlns:a16="http://schemas.microsoft.com/office/drawing/2014/main" id="{00000000-0008-0000-0400-0000A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74" name="Picture 174">
          <a:extLst>
            <a:ext uri="{FF2B5EF4-FFF2-40B4-BE49-F238E27FC236}">
              <a16:creationId xmlns:a16="http://schemas.microsoft.com/office/drawing/2014/main" id="{00000000-0008-0000-0400-0000A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75" name="Picture 175">
          <a:extLst>
            <a:ext uri="{FF2B5EF4-FFF2-40B4-BE49-F238E27FC236}">
              <a16:creationId xmlns:a16="http://schemas.microsoft.com/office/drawing/2014/main" id="{00000000-0008-0000-0400-0000A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76" name="Picture 176">
          <a:extLst>
            <a:ext uri="{FF2B5EF4-FFF2-40B4-BE49-F238E27FC236}">
              <a16:creationId xmlns:a16="http://schemas.microsoft.com/office/drawing/2014/main" id="{00000000-0008-0000-0400-0000B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77" name="Picture 177">
          <a:extLst>
            <a:ext uri="{FF2B5EF4-FFF2-40B4-BE49-F238E27FC236}">
              <a16:creationId xmlns:a16="http://schemas.microsoft.com/office/drawing/2014/main" id="{00000000-0008-0000-0400-0000B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78" name="Picture 178">
          <a:extLst>
            <a:ext uri="{FF2B5EF4-FFF2-40B4-BE49-F238E27FC236}">
              <a16:creationId xmlns:a16="http://schemas.microsoft.com/office/drawing/2014/main" id="{00000000-0008-0000-0400-0000B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79" name="Picture 179">
          <a:extLst>
            <a:ext uri="{FF2B5EF4-FFF2-40B4-BE49-F238E27FC236}">
              <a16:creationId xmlns:a16="http://schemas.microsoft.com/office/drawing/2014/main" id="{00000000-0008-0000-0400-0000B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0" name="Picture 180">
          <a:extLst>
            <a:ext uri="{FF2B5EF4-FFF2-40B4-BE49-F238E27FC236}">
              <a16:creationId xmlns:a16="http://schemas.microsoft.com/office/drawing/2014/main" id="{00000000-0008-0000-0400-0000B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1" name="Picture 181">
          <a:extLst>
            <a:ext uri="{FF2B5EF4-FFF2-40B4-BE49-F238E27FC236}">
              <a16:creationId xmlns:a16="http://schemas.microsoft.com/office/drawing/2014/main" id="{00000000-0008-0000-0400-0000B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2" name="Picture 182">
          <a:extLst>
            <a:ext uri="{FF2B5EF4-FFF2-40B4-BE49-F238E27FC236}">
              <a16:creationId xmlns:a16="http://schemas.microsoft.com/office/drawing/2014/main" id="{00000000-0008-0000-0400-0000B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3" name="Picture 183">
          <a:extLst>
            <a:ext uri="{FF2B5EF4-FFF2-40B4-BE49-F238E27FC236}">
              <a16:creationId xmlns:a16="http://schemas.microsoft.com/office/drawing/2014/main" id="{00000000-0008-0000-0400-0000B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4" name="Picture 184">
          <a:extLst>
            <a:ext uri="{FF2B5EF4-FFF2-40B4-BE49-F238E27FC236}">
              <a16:creationId xmlns:a16="http://schemas.microsoft.com/office/drawing/2014/main" id="{00000000-0008-0000-0400-0000B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5" name="Picture 185">
          <a:extLst>
            <a:ext uri="{FF2B5EF4-FFF2-40B4-BE49-F238E27FC236}">
              <a16:creationId xmlns:a16="http://schemas.microsoft.com/office/drawing/2014/main" id="{00000000-0008-0000-0400-0000B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6" name="Picture 186">
          <a:extLst>
            <a:ext uri="{FF2B5EF4-FFF2-40B4-BE49-F238E27FC236}">
              <a16:creationId xmlns:a16="http://schemas.microsoft.com/office/drawing/2014/main" id="{00000000-0008-0000-0400-0000B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7" name="Picture 187">
          <a:extLst>
            <a:ext uri="{FF2B5EF4-FFF2-40B4-BE49-F238E27FC236}">
              <a16:creationId xmlns:a16="http://schemas.microsoft.com/office/drawing/2014/main" id="{00000000-0008-0000-0400-0000B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8" name="Picture 188">
          <a:extLst>
            <a:ext uri="{FF2B5EF4-FFF2-40B4-BE49-F238E27FC236}">
              <a16:creationId xmlns:a16="http://schemas.microsoft.com/office/drawing/2014/main" id="{00000000-0008-0000-0400-0000B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89" name="Picture 189">
          <a:extLst>
            <a:ext uri="{FF2B5EF4-FFF2-40B4-BE49-F238E27FC236}">
              <a16:creationId xmlns:a16="http://schemas.microsoft.com/office/drawing/2014/main" id="{00000000-0008-0000-0400-0000B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0" name="Picture 190">
          <a:extLst>
            <a:ext uri="{FF2B5EF4-FFF2-40B4-BE49-F238E27FC236}">
              <a16:creationId xmlns:a16="http://schemas.microsoft.com/office/drawing/2014/main" id="{00000000-0008-0000-0400-0000B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1" name="Picture 191">
          <a:extLst>
            <a:ext uri="{FF2B5EF4-FFF2-40B4-BE49-F238E27FC236}">
              <a16:creationId xmlns:a16="http://schemas.microsoft.com/office/drawing/2014/main" id="{00000000-0008-0000-0400-0000B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2" name="Picture 192">
          <a:extLst>
            <a:ext uri="{FF2B5EF4-FFF2-40B4-BE49-F238E27FC236}">
              <a16:creationId xmlns:a16="http://schemas.microsoft.com/office/drawing/2014/main" id="{00000000-0008-0000-0400-0000C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3" name="Picture 193">
          <a:extLst>
            <a:ext uri="{FF2B5EF4-FFF2-40B4-BE49-F238E27FC236}">
              <a16:creationId xmlns:a16="http://schemas.microsoft.com/office/drawing/2014/main" id="{00000000-0008-0000-0400-0000C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4" name="Picture 194">
          <a:extLst>
            <a:ext uri="{FF2B5EF4-FFF2-40B4-BE49-F238E27FC236}">
              <a16:creationId xmlns:a16="http://schemas.microsoft.com/office/drawing/2014/main" id="{00000000-0008-0000-0400-0000C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5" name="Picture 195">
          <a:extLst>
            <a:ext uri="{FF2B5EF4-FFF2-40B4-BE49-F238E27FC236}">
              <a16:creationId xmlns:a16="http://schemas.microsoft.com/office/drawing/2014/main" id="{00000000-0008-0000-0400-0000C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6" name="Picture 196">
          <a:extLst>
            <a:ext uri="{FF2B5EF4-FFF2-40B4-BE49-F238E27FC236}">
              <a16:creationId xmlns:a16="http://schemas.microsoft.com/office/drawing/2014/main" id="{00000000-0008-0000-0400-0000C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7" name="Picture 197">
          <a:extLst>
            <a:ext uri="{FF2B5EF4-FFF2-40B4-BE49-F238E27FC236}">
              <a16:creationId xmlns:a16="http://schemas.microsoft.com/office/drawing/2014/main" id="{00000000-0008-0000-0400-0000C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8" name="Picture 198">
          <a:extLst>
            <a:ext uri="{FF2B5EF4-FFF2-40B4-BE49-F238E27FC236}">
              <a16:creationId xmlns:a16="http://schemas.microsoft.com/office/drawing/2014/main" id="{00000000-0008-0000-0400-0000C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199" name="Picture 199">
          <a:extLst>
            <a:ext uri="{FF2B5EF4-FFF2-40B4-BE49-F238E27FC236}">
              <a16:creationId xmlns:a16="http://schemas.microsoft.com/office/drawing/2014/main" id="{00000000-0008-0000-0400-0000C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0" name="Picture 200">
          <a:extLst>
            <a:ext uri="{FF2B5EF4-FFF2-40B4-BE49-F238E27FC236}">
              <a16:creationId xmlns:a16="http://schemas.microsoft.com/office/drawing/2014/main" id="{00000000-0008-0000-0400-0000C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1" name="Picture 201">
          <a:extLst>
            <a:ext uri="{FF2B5EF4-FFF2-40B4-BE49-F238E27FC236}">
              <a16:creationId xmlns:a16="http://schemas.microsoft.com/office/drawing/2014/main" id="{00000000-0008-0000-0400-0000C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2" name="Picture 202">
          <a:extLst>
            <a:ext uri="{FF2B5EF4-FFF2-40B4-BE49-F238E27FC236}">
              <a16:creationId xmlns:a16="http://schemas.microsoft.com/office/drawing/2014/main" id="{00000000-0008-0000-0400-0000C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3" name="Picture 203">
          <a:extLst>
            <a:ext uri="{FF2B5EF4-FFF2-40B4-BE49-F238E27FC236}">
              <a16:creationId xmlns:a16="http://schemas.microsoft.com/office/drawing/2014/main" id="{00000000-0008-0000-0400-0000C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4" name="Picture 204">
          <a:extLst>
            <a:ext uri="{FF2B5EF4-FFF2-40B4-BE49-F238E27FC236}">
              <a16:creationId xmlns:a16="http://schemas.microsoft.com/office/drawing/2014/main" id="{00000000-0008-0000-0400-0000C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5" name="Picture 205">
          <a:extLst>
            <a:ext uri="{FF2B5EF4-FFF2-40B4-BE49-F238E27FC236}">
              <a16:creationId xmlns:a16="http://schemas.microsoft.com/office/drawing/2014/main" id="{00000000-0008-0000-0400-0000C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6" name="Picture 206">
          <a:extLst>
            <a:ext uri="{FF2B5EF4-FFF2-40B4-BE49-F238E27FC236}">
              <a16:creationId xmlns:a16="http://schemas.microsoft.com/office/drawing/2014/main" id="{00000000-0008-0000-0400-0000C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7" name="Picture 207">
          <a:extLst>
            <a:ext uri="{FF2B5EF4-FFF2-40B4-BE49-F238E27FC236}">
              <a16:creationId xmlns:a16="http://schemas.microsoft.com/office/drawing/2014/main" id="{00000000-0008-0000-0400-0000C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8" name="Picture 208">
          <a:extLst>
            <a:ext uri="{FF2B5EF4-FFF2-40B4-BE49-F238E27FC236}">
              <a16:creationId xmlns:a16="http://schemas.microsoft.com/office/drawing/2014/main" id="{00000000-0008-0000-0400-0000D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51</xdr:row>
      <xdr:rowOff>0</xdr:rowOff>
    </xdr:from>
    <xdr:to>
      <xdr:col>14</xdr:col>
      <xdr:colOff>0</xdr:colOff>
      <xdr:row>51</xdr:row>
      <xdr:rowOff>0</xdr:rowOff>
    </xdr:to>
    <xdr:pic>
      <xdr:nvPicPr>
        <xdr:cNvPr id="209" name="Picture 209">
          <a:extLst>
            <a:ext uri="{FF2B5EF4-FFF2-40B4-BE49-F238E27FC236}">
              <a16:creationId xmlns:a16="http://schemas.microsoft.com/office/drawing/2014/main" id="{00000000-0008-0000-0400-0000D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801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0" name="Picture 210">
          <a:extLst>
            <a:ext uri="{FF2B5EF4-FFF2-40B4-BE49-F238E27FC236}">
              <a16:creationId xmlns:a16="http://schemas.microsoft.com/office/drawing/2014/main" id="{00000000-0008-0000-0400-0000D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1" name="Picture 211">
          <a:extLst>
            <a:ext uri="{FF2B5EF4-FFF2-40B4-BE49-F238E27FC236}">
              <a16:creationId xmlns:a16="http://schemas.microsoft.com/office/drawing/2014/main" id="{00000000-0008-0000-0400-0000D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2" name="Picture 212">
          <a:extLst>
            <a:ext uri="{FF2B5EF4-FFF2-40B4-BE49-F238E27FC236}">
              <a16:creationId xmlns:a16="http://schemas.microsoft.com/office/drawing/2014/main" id="{00000000-0008-0000-0400-0000D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3" name="Picture 213">
          <a:extLst>
            <a:ext uri="{FF2B5EF4-FFF2-40B4-BE49-F238E27FC236}">
              <a16:creationId xmlns:a16="http://schemas.microsoft.com/office/drawing/2014/main" id="{00000000-0008-0000-0400-0000D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4" name="Picture 214">
          <a:extLst>
            <a:ext uri="{FF2B5EF4-FFF2-40B4-BE49-F238E27FC236}">
              <a16:creationId xmlns:a16="http://schemas.microsoft.com/office/drawing/2014/main" id="{00000000-0008-0000-0400-0000D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5" name="Picture 215">
          <a:extLst>
            <a:ext uri="{FF2B5EF4-FFF2-40B4-BE49-F238E27FC236}">
              <a16:creationId xmlns:a16="http://schemas.microsoft.com/office/drawing/2014/main" id="{00000000-0008-0000-0400-0000D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6" name="Picture 216">
          <a:extLst>
            <a:ext uri="{FF2B5EF4-FFF2-40B4-BE49-F238E27FC236}">
              <a16:creationId xmlns:a16="http://schemas.microsoft.com/office/drawing/2014/main" id="{00000000-0008-0000-0400-0000D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7" name="Picture 217">
          <a:extLst>
            <a:ext uri="{FF2B5EF4-FFF2-40B4-BE49-F238E27FC236}">
              <a16:creationId xmlns:a16="http://schemas.microsoft.com/office/drawing/2014/main" id="{00000000-0008-0000-0400-0000D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8" name="Picture 218">
          <a:extLst>
            <a:ext uri="{FF2B5EF4-FFF2-40B4-BE49-F238E27FC236}">
              <a16:creationId xmlns:a16="http://schemas.microsoft.com/office/drawing/2014/main" id="{00000000-0008-0000-0400-0000D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19" name="Picture 219">
          <a:extLst>
            <a:ext uri="{FF2B5EF4-FFF2-40B4-BE49-F238E27FC236}">
              <a16:creationId xmlns:a16="http://schemas.microsoft.com/office/drawing/2014/main" id="{00000000-0008-0000-0400-0000D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0" name="Picture 220">
          <a:extLst>
            <a:ext uri="{FF2B5EF4-FFF2-40B4-BE49-F238E27FC236}">
              <a16:creationId xmlns:a16="http://schemas.microsoft.com/office/drawing/2014/main" id="{00000000-0008-0000-0400-0000D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1" name="Picture 221">
          <a:extLst>
            <a:ext uri="{FF2B5EF4-FFF2-40B4-BE49-F238E27FC236}">
              <a16:creationId xmlns:a16="http://schemas.microsoft.com/office/drawing/2014/main" id="{00000000-0008-0000-0400-0000D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2" name="Picture 222">
          <a:extLst>
            <a:ext uri="{FF2B5EF4-FFF2-40B4-BE49-F238E27FC236}">
              <a16:creationId xmlns:a16="http://schemas.microsoft.com/office/drawing/2014/main" id="{00000000-0008-0000-0400-0000D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3" name="Picture 223">
          <a:extLst>
            <a:ext uri="{FF2B5EF4-FFF2-40B4-BE49-F238E27FC236}">
              <a16:creationId xmlns:a16="http://schemas.microsoft.com/office/drawing/2014/main" id="{00000000-0008-0000-0400-0000D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4" name="Picture 224">
          <a:extLst>
            <a:ext uri="{FF2B5EF4-FFF2-40B4-BE49-F238E27FC236}">
              <a16:creationId xmlns:a16="http://schemas.microsoft.com/office/drawing/2014/main" id="{00000000-0008-0000-0400-0000E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5" name="Picture 225">
          <a:extLst>
            <a:ext uri="{FF2B5EF4-FFF2-40B4-BE49-F238E27FC236}">
              <a16:creationId xmlns:a16="http://schemas.microsoft.com/office/drawing/2014/main" id="{00000000-0008-0000-0400-0000E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6" name="Picture 226">
          <a:extLst>
            <a:ext uri="{FF2B5EF4-FFF2-40B4-BE49-F238E27FC236}">
              <a16:creationId xmlns:a16="http://schemas.microsoft.com/office/drawing/2014/main" id="{00000000-0008-0000-0400-0000E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7" name="Picture 227">
          <a:extLst>
            <a:ext uri="{FF2B5EF4-FFF2-40B4-BE49-F238E27FC236}">
              <a16:creationId xmlns:a16="http://schemas.microsoft.com/office/drawing/2014/main" id="{00000000-0008-0000-0400-0000E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8" name="Picture 228">
          <a:extLst>
            <a:ext uri="{FF2B5EF4-FFF2-40B4-BE49-F238E27FC236}">
              <a16:creationId xmlns:a16="http://schemas.microsoft.com/office/drawing/2014/main" id="{00000000-0008-0000-0400-0000E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29" name="Picture 229">
          <a:extLst>
            <a:ext uri="{FF2B5EF4-FFF2-40B4-BE49-F238E27FC236}">
              <a16:creationId xmlns:a16="http://schemas.microsoft.com/office/drawing/2014/main" id="{00000000-0008-0000-0400-0000E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0" name="Picture 230">
          <a:extLst>
            <a:ext uri="{FF2B5EF4-FFF2-40B4-BE49-F238E27FC236}">
              <a16:creationId xmlns:a16="http://schemas.microsoft.com/office/drawing/2014/main" id="{00000000-0008-0000-0400-0000E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1" name="Picture 231">
          <a:extLst>
            <a:ext uri="{FF2B5EF4-FFF2-40B4-BE49-F238E27FC236}">
              <a16:creationId xmlns:a16="http://schemas.microsoft.com/office/drawing/2014/main" id="{00000000-0008-0000-0400-0000E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2" name="Picture 232">
          <a:extLst>
            <a:ext uri="{FF2B5EF4-FFF2-40B4-BE49-F238E27FC236}">
              <a16:creationId xmlns:a16="http://schemas.microsoft.com/office/drawing/2014/main" id="{00000000-0008-0000-0400-0000E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3" name="Picture 233">
          <a:extLst>
            <a:ext uri="{FF2B5EF4-FFF2-40B4-BE49-F238E27FC236}">
              <a16:creationId xmlns:a16="http://schemas.microsoft.com/office/drawing/2014/main" id="{00000000-0008-0000-0400-0000E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4" name="Picture 234">
          <a:extLst>
            <a:ext uri="{FF2B5EF4-FFF2-40B4-BE49-F238E27FC236}">
              <a16:creationId xmlns:a16="http://schemas.microsoft.com/office/drawing/2014/main" id="{00000000-0008-0000-0400-0000E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5" name="Picture 235">
          <a:extLst>
            <a:ext uri="{FF2B5EF4-FFF2-40B4-BE49-F238E27FC236}">
              <a16:creationId xmlns:a16="http://schemas.microsoft.com/office/drawing/2014/main" id="{00000000-0008-0000-0400-0000E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6" name="Picture 236">
          <a:extLst>
            <a:ext uri="{FF2B5EF4-FFF2-40B4-BE49-F238E27FC236}">
              <a16:creationId xmlns:a16="http://schemas.microsoft.com/office/drawing/2014/main" id="{00000000-0008-0000-0400-0000E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7" name="Picture 237">
          <a:extLst>
            <a:ext uri="{FF2B5EF4-FFF2-40B4-BE49-F238E27FC236}">
              <a16:creationId xmlns:a16="http://schemas.microsoft.com/office/drawing/2014/main" id="{00000000-0008-0000-0400-0000E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8" name="Picture 238">
          <a:extLst>
            <a:ext uri="{FF2B5EF4-FFF2-40B4-BE49-F238E27FC236}">
              <a16:creationId xmlns:a16="http://schemas.microsoft.com/office/drawing/2014/main" id="{00000000-0008-0000-0400-0000E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39" name="Picture 239">
          <a:extLst>
            <a:ext uri="{FF2B5EF4-FFF2-40B4-BE49-F238E27FC236}">
              <a16:creationId xmlns:a16="http://schemas.microsoft.com/office/drawing/2014/main" id="{00000000-0008-0000-0400-0000E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40" name="Picture 240">
          <a:extLst>
            <a:ext uri="{FF2B5EF4-FFF2-40B4-BE49-F238E27FC236}">
              <a16:creationId xmlns:a16="http://schemas.microsoft.com/office/drawing/2014/main" id="{00000000-0008-0000-0400-0000F0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41" name="Picture 241">
          <a:extLst>
            <a:ext uri="{FF2B5EF4-FFF2-40B4-BE49-F238E27FC236}">
              <a16:creationId xmlns:a16="http://schemas.microsoft.com/office/drawing/2014/main" id="{00000000-0008-0000-0400-0000F1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42" name="Picture 242">
          <a:extLst>
            <a:ext uri="{FF2B5EF4-FFF2-40B4-BE49-F238E27FC236}">
              <a16:creationId xmlns:a16="http://schemas.microsoft.com/office/drawing/2014/main" id="{00000000-0008-0000-0400-0000F2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43" name="Picture 243">
          <a:extLst>
            <a:ext uri="{FF2B5EF4-FFF2-40B4-BE49-F238E27FC236}">
              <a16:creationId xmlns:a16="http://schemas.microsoft.com/office/drawing/2014/main" id="{00000000-0008-0000-0400-0000F3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44" name="Picture 244">
          <a:extLst>
            <a:ext uri="{FF2B5EF4-FFF2-40B4-BE49-F238E27FC236}">
              <a16:creationId xmlns:a16="http://schemas.microsoft.com/office/drawing/2014/main" id="{00000000-0008-0000-0400-0000F4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45" name="Picture 245">
          <a:extLst>
            <a:ext uri="{FF2B5EF4-FFF2-40B4-BE49-F238E27FC236}">
              <a16:creationId xmlns:a16="http://schemas.microsoft.com/office/drawing/2014/main" id="{00000000-0008-0000-0400-0000F5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46" name="Picture 246">
          <a:extLst>
            <a:ext uri="{FF2B5EF4-FFF2-40B4-BE49-F238E27FC236}">
              <a16:creationId xmlns:a16="http://schemas.microsoft.com/office/drawing/2014/main" id="{00000000-0008-0000-0400-0000F6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47" name="Picture 247">
          <a:extLst>
            <a:ext uri="{FF2B5EF4-FFF2-40B4-BE49-F238E27FC236}">
              <a16:creationId xmlns:a16="http://schemas.microsoft.com/office/drawing/2014/main" id="{00000000-0008-0000-0400-0000F7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63</xdr:row>
      <xdr:rowOff>0</xdr:rowOff>
    </xdr:from>
    <xdr:to>
      <xdr:col>14</xdr:col>
      <xdr:colOff>0</xdr:colOff>
      <xdr:row>63</xdr:row>
      <xdr:rowOff>0</xdr:rowOff>
    </xdr:to>
    <xdr:pic>
      <xdr:nvPicPr>
        <xdr:cNvPr id="248" name="Picture 248">
          <a:extLst>
            <a:ext uri="{FF2B5EF4-FFF2-40B4-BE49-F238E27FC236}">
              <a16:creationId xmlns:a16="http://schemas.microsoft.com/office/drawing/2014/main" id="{00000000-0008-0000-0400-0000F8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8573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49" name="Picture 249">
          <a:extLst>
            <a:ext uri="{FF2B5EF4-FFF2-40B4-BE49-F238E27FC236}">
              <a16:creationId xmlns:a16="http://schemas.microsoft.com/office/drawing/2014/main" id="{00000000-0008-0000-0400-0000F9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0" name="Picture 250">
          <a:extLst>
            <a:ext uri="{FF2B5EF4-FFF2-40B4-BE49-F238E27FC236}">
              <a16:creationId xmlns:a16="http://schemas.microsoft.com/office/drawing/2014/main" id="{00000000-0008-0000-0400-0000FA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1" name="Picture 251">
          <a:extLst>
            <a:ext uri="{FF2B5EF4-FFF2-40B4-BE49-F238E27FC236}">
              <a16:creationId xmlns:a16="http://schemas.microsoft.com/office/drawing/2014/main" id="{00000000-0008-0000-0400-0000FB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2" name="Picture 252">
          <a:extLst>
            <a:ext uri="{FF2B5EF4-FFF2-40B4-BE49-F238E27FC236}">
              <a16:creationId xmlns:a16="http://schemas.microsoft.com/office/drawing/2014/main" id="{00000000-0008-0000-0400-0000FC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3" name="Picture 253">
          <a:extLst>
            <a:ext uri="{FF2B5EF4-FFF2-40B4-BE49-F238E27FC236}">
              <a16:creationId xmlns:a16="http://schemas.microsoft.com/office/drawing/2014/main" id="{00000000-0008-0000-0400-0000FD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4" name="Picture 254">
          <a:extLst>
            <a:ext uri="{FF2B5EF4-FFF2-40B4-BE49-F238E27FC236}">
              <a16:creationId xmlns:a16="http://schemas.microsoft.com/office/drawing/2014/main" id="{00000000-0008-0000-0400-0000FE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5" name="Picture 255">
          <a:extLst>
            <a:ext uri="{FF2B5EF4-FFF2-40B4-BE49-F238E27FC236}">
              <a16:creationId xmlns:a16="http://schemas.microsoft.com/office/drawing/2014/main" id="{00000000-0008-0000-0400-0000FF00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6" name="Picture 256">
          <a:extLst>
            <a:ext uri="{FF2B5EF4-FFF2-40B4-BE49-F238E27FC236}">
              <a16:creationId xmlns:a16="http://schemas.microsoft.com/office/drawing/2014/main" id="{00000000-0008-0000-0400-00000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7" name="Picture 257">
          <a:extLst>
            <a:ext uri="{FF2B5EF4-FFF2-40B4-BE49-F238E27FC236}">
              <a16:creationId xmlns:a16="http://schemas.microsoft.com/office/drawing/2014/main" id="{00000000-0008-0000-0400-00000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8" name="Picture 258">
          <a:extLst>
            <a:ext uri="{FF2B5EF4-FFF2-40B4-BE49-F238E27FC236}">
              <a16:creationId xmlns:a16="http://schemas.microsoft.com/office/drawing/2014/main" id="{00000000-0008-0000-0400-00000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59" name="Picture 259">
          <a:extLst>
            <a:ext uri="{FF2B5EF4-FFF2-40B4-BE49-F238E27FC236}">
              <a16:creationId xmlns:a16="http://schemas.microsoft.com/office/drawing/2014/main" id="{00000000-0008-0000-0400-00000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0" name="Picture 260">
          <a:extLst>
            <a:ext uri="{FF2B5EF4-FFF2-40B4-BE49-F238E27FC236}">
              <a16:creationId xmlns:a16="http://schemas.microsoft.com/office/drawing/2014/main" id="{00000000-0008-0000-0400-00000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1" name="Picture 261">
          <a:extLst>
            <a:ext uri="{FF2B5EF4-FFF2-40B4-BE49-F238E27FC236}">
              <a16:creationId xmlns:a16="http://schemas.microsoft.com/office/drawing/2014/main" id="{00000000-0008-0000-0400-00000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2" name="Picture 262">
          <a:extLst>
            <a:ext uri="{FF2B5EF4-FFF2-40B4-BE49-F238E27FC236}">
              <a16:creationId xmlns:a16="http://schemas.microsoft.com/office/drawing/2014/main" id="{00000000-0008-0000-0400-00000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3" name="Picture 263">
          <a:extLst>
            <a:ext uri="{FF2B5EF4-FFF2-40B4-BE49-F238E27FC236}">
              <a16:creationId xmlns:a16="http://schemas.microsoft.com/office/drawing/2014/main" id="{00000000-0008-0000-0400-00000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4" name="Picture 264">
          <a:extLst>
            <a:ext uri="{FF2B5EF4-FFF2-40B4-BE49-F238E27FC236}">
              <a16:creationId xmlns:a16="http://schemas.microsoft.com/office/drawing/2014/main" id="{00000000-0008-0000-0400-00000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5" name="Picture 265">
          <a:extLst>
            <a:ext uri="{FF2B5EF4-FFF2-40B4-BE49-F238E27FC236}">
              <a16:creationId xmlns:a16="http://schemas.microsoft.com/office/drawing/2014/main" id="{00000000-0008-0000-0400-00000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6" name="Picture 266">
          <a:extLst>
            <a:ext uri="{FF2B5EF4-FFF2-40B4-BE49-F238E27FC236}">
              <a16:creationId xmlns:a16="http://schemas.microsoft.com/office/drawing/2014/main" id="{00000000-0008-0000-0400-00000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7" name="Picture 267">
          <a:extLst>
            <a:ext uri="{FF2B5EF4-FFF2-40B4-BE49-F238E27FC236}">
              <a16:creationId xmlns:a16="http://schemas.microsoft.com/office/drawing/2014/main" id="{00000000-0008-0000-0400-00000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8" name="Picture 268">
          <a:extLst>
            <a:ext uri="{FF2B5EF4-FFF2-40B4-BE49-F238E27FC236}">
              <a16:creationId xmlns:a16="http://schemas.microsoft.com/office/drawing/2014/main" id="{00000000-0008-0000-0400-00000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69" name="Picture 269">
          <a:extLst>
            <a:ext uri="{FF2B5EF4-FFF2-40B4-BE49-F238E27FC236}">
              <a16:creationId xmlns:a16="http://schemas.microsoft.com/office/drawing/2014/main" id="{00000000-0008-0000-0400-00000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0" name="Picture 270">
          <a:extLst>
            <a:ext uri="{FF2B5EF4-FFF2-40B4-BE49-F238E27FC236}">
              <a16:creationId xmlns:a16="http://schemas.microsoft.com/office/drawing/2014/main" id="{00000000-0008-0000-0400-00000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1" name="Picture 271">
          <a:extLst>
            <a:ext uri="{FF2B5EF4-FFF2-40B4-BE49-F238E27FC236}">
              <a16:creationId xmlns:a16="http://schemas.microsoft.com/office/drawing/2014/main" id="{00000000-0008-0000-0400-00000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2" name="Picture 272">
          <a:extLst>
            <a:ext uri="{FF2B5EF4-FFF2-40B4-BE49-F238E27FC236}">
              <a16:creationId xmlns:a16="http://schemas.microsoft.com/office/drawing/2014/main" id="{00000000-0008-0000-0400-00001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3" name="Picture 273">
          <a:extLst>
            <a:ext uri="{FF2B5EF4-FFF2-40B4-BE49-F238E27FC236}">
              <a16:creationId xmlns:a16="http://schemas.microsoft.com/office/drawing/2014/main" id="{00000000-0008-0000-0400-00001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4" name="Picture 274">
          <a:extLst>
            <a:ext uri="{FF2B5EF4-FFF2-40B4-BE49-F238E27FC236}">
              <a16:creationId xmlns:a16="http://schemas.microsoft.com/office/drawing/2014/main" id="{00000000-0008-0000-0400-00001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5" name="Picture 275">
          <a:extLst>
            <a:ext uri="{FF2B5EF4-FFF2-40B4-BE49-F238E27FC236}">
              <a16:creationId xmlns:a16="http://schemas.microsoft.com/office/drawing/2014/main" id="{00000000-0008-0000-0400-00001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6" name="Picture 276">
          <a:extLst>
            <a:ext uri="{FF2B5EF4-FFF2-40B4-BE49-F238E27FC236}">
              <a16:creationId xmlns:a16="http://schemas.microsoft.com/office/drawing/2014/main" id="{00000000-0008-0000-0400-00001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7" name="Picture 277">
          <a:extLst>
            <a:ext uri="{FF2B5EF4-FFF2-40B4-BE49-F238E27FC236}">
              <a16:creationId xmlns:a16="http://schemas.microsoft.com/office/drawing/2014/main" id="{00000000-0008-0000-0400-00001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8" name="Picture 278">
          <a:extLst>
            <a:ext uri="{FF2B5EF4-FFF2-40B4-BE49-F238E27FC236}">
              <a16:creationId xmlns:a16="http://schemas.microsoft.com/office/drawing/2014/main" id="{00000000-0008-0000-0400-00001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79" name="Picture 279">
          <a:extLst>
            <a:ext uri="{FF2B5EF4-FFF2-40B4-BE49-F238E27FC236}">
              <a16:creationId xmlns:a16="http://schemas.microsoft.com/office/drawing/2014/main" id="{00000000-0008-0000-0400-00001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0" name="Picture 280">
          <a:extLst>
            <a:ext uri="{FF2B5EF4-FFF2-40B4-BE49-F238E27FC236}">
              <a16:creationId xmlns:a16="http://schemas.microsoft.com/office/drawing/2014/main" id="{00000000-0008-0000-0400-00001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1" name="Picture 281">
          <a:extLst>
            <a:ext uri="{FF2B5EF4-FFF2-40B4-BE49-F238E27FC236}">
              <a16:creationId xmlns:a16="http://schemas.microsoft.com/office/drawing/2014/main" id="{00000000-0008-0000-0400-00001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2" name="Picture 282">
          <a:extLst>
            <a:ext uri="{FF2B5EF4-FFF2-40B4-BE49-F238E27FC236}">
              <a16:creationId xmlns:a16="http://schemas.microsoft.com/office/drawing/2014/main" id="{00000000-0008-0000-0400-00001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3" name="Picture 283">
          <a:extLst>
            <a:ext uri="{FF2B5EF4-FFF2-40B4-BE49-F238E27FC236}">
              <a16:creationId xmlns:a16="http://schemas.microsoft.com/office/drawing/2014/main" id="{00000000-0008-0000-0400-00001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4" name="Picture 284">
          <a:extLst>
            <a:ext uri="{FF2B5EF4-FFF2-40B4-BE49-F238E27FC236}">
              <a16:creationId xmlns:a16="http://schemas.microsoft.com/office/drawing/2014/main" id="{00000000-0008-0000-0400-00001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5" name="Picture 285">
          <a:extLst>
            <a:ext uri="{FF2B5EF4-FFF2-40B4-BE49-F238E27FC236}">
              <a16:creationId xmlns:a16="http://schemas.microsoft.com/office/drawing/2014/main" id="{00000000-0008-0000-0400-00001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6" name="Picture 286">
          <a:extLst>
            <a:ext uri="{FF2B5EF4-FFF2-40B4-BE49-F238E27FC236}">
              <a16:creationId xmlns:a16="http://schemas.microsoft.com/office/drawing/2014/main" id="{00000000-0008-0000-0400-00001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7" name="Picture 287">
          <a:extLst>
            <a:ext uri="{FF2B5EF4-FFF2-40B4-BE49-F238E27FC236}">
              <a16:creationId xmlns:a16="http://schemas.microsoft.com/office/drawing/2014/main" id="{00000000-0008-0000-0400-00001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8" name="Picture 288">
          <a:extLst>
            <a:ext uri="{FF2B5EF4-FFF2-40B4-BE49-F238E27FC236}">
              <a16:creationId xmlns:a16="http://schemas.microsoft.com/office/drawing/2014/main" id="{00000000-0008-0000-0400-00002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89" name="Picture 289">
          <a:extLst>
            <a:ext uri="{FF2B5EF4-FFF2-40B4-BE49-F238E27FC236}">
              <a16:creationId xmlns:a16="http://schemas.microsoft.com/office/drawing/2014/main" id="{00000000-0008-0000-0400-00002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0" name="Picture 290">
          <a:extLst>
            <a:ext uri="{FF2B5EF4-FFF2-40B4-BE49-F238E27FC236}">
              <a16:creationId xmlns:a16="http://schemas.microsoft.com/office/drawing/2014/main" id="{00000000-0008-0000-0400-00002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1" name="Picture 291">
          <a:extLst>
            <a:ext uri="{FF2B5EF4-FFF2-40B4-BE49-F238E27FC236}">
              <a16:creationId xmlns:a16="http://schemas.microsoft.com/office/drawing/2014/main" id="{00000000-0008-0000-0400-00002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2" name="Picture 292">
          <a:extLst>
            <a:ext uri="{FF2B5EF4-FFF2-40B4-BE49-F238E27FC236}">
              <a16:creationId xmlns:a16="http://schemas.microsoft.com/office/drawing/2014/main" id="{00000000-0008-0000-0400-00002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3" name="Picture 293">
          <a:extLst>
            <a:ext uri="{FF2B5EF4-FFF2-40B4-BE49-F238E27FC236}">
              <a16:creationId xmlns:a16="http://schemas.microsoft.com/office/drawing/2014/main" id="{00000000-0008-0000-0400-00002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4" name="Picture 294">
          <a:extLst>
            <a:ext uri="{FF2B5EF4-FFF2-40B4-BE49-F238E27FC236}">
              <a16:creationId xmlns:a16="http://schemas.microsoft.com/office/drawing/2014/main" id="{00000000-0008-0000-0400-00002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5" name="Picture 295">
          <a:extLst>
            <a:ext uri="{FF2B5EF4-FFF2-40B4-BE49-F238E27FC236}">
              <a16:creationId xmlns:a16="http://schemas.microsoft.com/office/drawing/2014/main" id="{00000000-0008-0000-0400-00002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6" name="Picture 296">
          <a:extLst>
            <a:ext uri="{FF2B5EF4-FFF2-40B4-BE49-F238E27FC236}">
              <a16:creationId xmlns:a16="http://schemas.microsoft.com/office/drawing/2014/main" id="{00000000-0008-0000-0400-00002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7" name="Picture 297">
          <a:extLst>
            <a:ext uri="{FF2B5EF4-FFF2-40B4-BE49-F238E27FC236}">
              <a16:creationId xmlns:a16="http://schemas.microsoft.com/office/drawing/2014/main" id="{00000000-0008-0000-0400-00002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8" name="Picture 298">
          <a:extLst>
            <a:ext uri="{FF2B5EF4-FFF2-40B4-BE49-F238E27FC236}">
              <a16:creationId xmlns:a16="http://schemas.microsoft.com/office/drawing/2014/main" id="{00000000-0008-0000-0400-00002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299" name="Picture 299">
          <a:extLst>
            <a:ext uri="{FF2B5EF4-FFF2-40B4-BE49-F238E27FC236}">
              <a16:creationId xmlns:a16="http://schemas.microsoft.com/office/drawing/2014/main" id="{00000000-0008-0000-0400-00002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0" name="Picture 300">
          <a:extLst>
            <a:ext uri="{FF2B5EF4-FFF2-40B4-BE49-F238E27FC236}">
              <a16:creationId xmlns:a16="http://schemas.microsoft.com/office/drawing/2014/main" id="{00000000-0008-0000-0400-00002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1" name="Picture 301">
          <a:extLst>
            <a:ext uri="{FF2B5EF4-FFF2-40B4-BE49-F238E27FC236}">
              <a16:creationId xmlns:a16="http://schemas.microsoft.com/office/drawing/2014/main" id="{00000000-0008-0000-0400-00002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2" name="Picture 302">
          <a:extLst>
            <a:ext uri="{FF2B5EF4-FFF2-40B4-BE49-F238E27FC236}">
              <a16:creationId xmlns:a16="http://schemas.microsoft.com/office/drawing/2014/main" id="{00000000-0008-0000-0400-00002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3" name="Picture 303">
          <a:extLst>
            <a:ext uri="{FF2B5EF4-FFF2-40B4-BE49-F238E27FC236}">
              <a16:creationId xmlns:a16="http://schemas.microsoft.com/office/drawing/2014/main" id="{00000000-0008-0000-0400-00002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4" name="Picture 304">
          <a:extLst>
            <a:ext uri="{FF2B5EF4-FFF2-40B4-BE49-F238E27FC236}">
              <a16:creationId xmlns:a16="http://schemas.microsoft.com/office/drawing/2014/main" id="{00000000-0008-0000-0400-00003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5" name="Picture 305">
          <a:extLst>
            <a:ext uri="{FF2B5EF4-FFF2-40B4-BE49-F238E27FC236}">
              <a16:creationId xmlns:a16="http://schemas.microsoft.com/office/drawing/2014/main" id="{00000000-0008-0000-0400-00003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6" name="Picture 306">
          <a:extLst>
            <a:ext uri="{FF2B5EF4-FFF2-40B4-BE49-F238E27FC236}">
              <a16:creationId xmlns:a16="http://schemas.microsoft.com/office/drawing/2014/main" id="{00000000-0008-0000-0400-00003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7" name="Picture 307">
          <a:extLst>
            <a:ext uri="{FF2B5EF4-FFF2-40B4-BE49-F238E27FC236}">
              <a16:creationId xmlns:a16="http://schemas.microsoft.com/office/drawing/2014/main" id="{00000000-0008-0000-0400-00003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8" name="Picture 308">
          <a:extLst>
            <a:ext uri="{FF2B5EF4-FFF2-40B4-BE49-F238E27FC236}">
              <a16:creationId xmlns:a16="http://schemas.microsoft.com/office/drawing/2014/main" id="{00000000-0008-0000-0400-00003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09" name="Picture 309">
          <a:extLst>
            <a:ext uri="{FF2B5EF4-FFF2-40B4-BE49-F238E27FC236}">
              <a16:creationId xmlns:a16="http://schemas.microsoft.com/office/drawing/2014/main" id="{00000000-0008-0000-0400-00003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0" name="Picture 310">
          <a:extLst>
            <a:ext uri="{FF2B5EF4-FFF2-40B4-BE49-F238E27FC236}">
              <a16:creationId xmlns:a16="http://schemas.microsoft.com/office/drawing/2014/main" id="{00000000-0008-0000-0400-00003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1" name="Picture 311">
          <a:extLst>
            <a:ext uri="{FF2B5EF4-FFF2-40B4-BE49-F238E27FC236}">
              <a16:creationId xmlns:a16="http://schemas.microsoft.com/office/drawing/2014/main" id="{00000000-0008-0000-0400-00003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2" name="Picture 312">
          <a:extLst>
            <a:ext uri="{FF2B5EF4-FFF2-40B4-BE49-F238E27FC236}">
              <a16:creationId xmlns:a16="http://schemas.microsoft.com/office/drawing/2014/main" id="{00000000-0008-0000-0400-00003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3" name="Picture 313">
          <a:extLst>
            <a:ext uri="{FF2B5EF4-FFF2-40B4-BE49-F238E27FC236}">
              <a16:creationId xmlns:a16="http://schemas.microsoft.com/office/drawing/2014/main" id="{00000000-0008-0000-0400-00003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4" name="Picture 314">
          <a:extLst>
            <a:ext uri="{FF2B5EF4-FFF2-40B4-BE49-F238E27FC236}">
              <a16:creationId xmlns:a16="http://schemas.microsoft.com/office/drawing/2014/main" id="{00000000-0008-0000-0400-00003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5" name="Picture 315">
          <a:extLst>
            <a:ext uri="{FF2B5EF4-FFF2-40B4-BE49-F238E27FC236}">
              <a16:creationId xmlns:a16="http://schemas.microsoft.com/office/drawing/2014/main" id="{00000000-0008-0000-0400-00003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6" name="Picture 316">
          <a:extLst>
            <a:ext uri="{FF2B5EF4-FFF2-40B4-BE49-F238E27FC236}">
              <a16:creationId xmlns:a16="http://schemas.microsoft.com/office/drawing/2014/main" id="{00000000-0008-0000-0400-00003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7" name="Picture 317">
          <a:extLst>
            <a:ext uri="{FF2B5EF4-FFF2-40B4-BE49-F238E27FC236}">
              <a16:creationId xmlns:a16="http://schemas.microsoft.com/office/drawing/2014/main" id="{00000000-0008-0000-0400-00003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8" name="Picture 318">
          <a:extLst>
            <a:ext uri="{FF2B5EF4-FFF2-40B4-BE49-F238E27FC236}">
              <a16:creationId xmlns:a16="http://schemas.microsoft.com/office/drawing/2014/main" id="{00000000-0008-0000-0400-00003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19" name="Picture 319">
          <a:extLst>
            <a:ext uri="{FF2B5EF4-FFF2-40B4-BE49-F238E27FC236}">
              <a16:creationId xmlns:a16="http://schemas.microsoft.com/office/drawing/2014/main" id="{00000000-0008-0000-0400-00003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20" name="Picture 320">
          <a:extLst>
            <a:ext uri="{FF2B5EF4-FFF2-40B4-BE49-F238E27FC236}">
              <a16:creationId xmlns:a16="http://schemas.microsoft.com/office/drawing/2014/main" id="{00000000-0008-0000-0400-00004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21" name="Picture 321">
          <a:extLst>
            <a:ext uri="{FF2B5EF4-FFF2-40B4-BE49-F238E27FC236}">
              <a16:creationId xmlns:a16="http://schemas.microsoft.com/office/drawing/2014/main" id="{00000000-0008-0000-0400-00004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22" name="Picture 322">
          <a:extLst>
            <a:ext uri="{FF2B5EF4-FFF2-40B4-BE49-F238E27FC236}">
              <a16:creationId xmlns:a16="http://schemas.microsoft.com/office/drawing/2014/main" id="{00000000-0008-0000-0400-00004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23" name="Picture 323">
          <a:extLst>
            <a:ext uri="{FF2B5EF4-FFF2-40B4-BE49-F238E27FC236}">
              <a16:creationId xmlns:a16="http://schemas.microsoft.com/office/drawing/2014/main" id="{00000000-0008-0000-0400-00004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24" name="Picture 324">
          <a:extLst>
            <a:ext uri="{FF2B5EF4-FFF2-40B4-BE49-F238E27FC236}">
              <a16:creationId xmlns:a16="http://schemas.microsoft.com/office/drawing/2014/main" id="{00000000-0008-0000-0400-00004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25" name="Picture 325">
          <a:extLst>
            <a:ext uri="{FF2B5EF4-FFF2-40B4-BE49-F238E27FC236}">
              <a16:creationId xmlns:a16="http://schemas.microsoft.com/office/drawing/2014/main" id="{00000000-0008-0000-0400-00004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326" name="Picture 326">
          <a:extLst>
            <a:ext uri="{FF2B5EF4-FFF2-40B4-BE49-F238E27FC236}">
              <a16:creationId xmlns:a16="http://schemas.microsoft.com/office/drawing/2014/main" id="{00000000-0008-0000-0400-00004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27" name="Picture 327">
          <a:extLst>
            <a:ext uri="{FF2B5EF4-FFF2-40B4-BE49-F238E27FC236}">
              <a16:creationId xmlns:a16="http://schemas.microsoft.com/office/drawing/2014/main" id="{00000000-0008-0000-0400-00004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28" name="Picture 328">
          <a:extLst>
            <a:ext uri="{FF2B5EF4-FFF2-40B4-BE49-F238E27FC236}">
              <a16:creationId xmlns:a16="http://schemas.microsoft.com/office/drawing/2014/main" id="{00000000-0008-0000-0400-00004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29" name="Picture 329">
          <a:extLst>
            <a:ext uri="{FF2B5EF4-FFF2-40B4-BE49-F238E27FC236}">
              <a16:creationId xmlns:a16="http://schemas.microsoft.com/office/drawing/2014/main" id="{00000000-0008-0000-0400-00004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0" name="Picture 330">
          <a:extLst>
            <a:ext uri="{FF2B5EF4-FFF2-40B4-BE49-F238E27FC236}">
              <a16:creationId xmlns:a16="http://schemas.microsoft.com/office/drawing/2014/main" id="{00000000-0008-0000-0400-00004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1" name="Picture 331">
          <a:extLst>
            <a:ext uri="{FF2B5EF4-FFF2-40B4-BE49-F238E27FC236}">
              <a16:creationId xmlns:a16="http://schemas.microsoft.com/office/drawing/2014/main" id="{00000000-0008-0000-0400-00004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2" name="Picture 332">
          <a:extLst>
            <a:ext uri="{FF2B5EF4-FFF2-40B4-BE49-F238E27FC236}">
              <a16:creationId xmlns:a16="http://schemas.microsoft.com/office/drawing/2014/main" id="{00000000-0008-0000-0400-00004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3" name="Picture 333">
          <a:extLst>
            <a:ext uri="{FF2B5EF4-FFF2-40B4-BE49-F238E27FC236}">
              <a16:creationId xmlns:a16="http://schemas.microsoft.com/office/drawing/2014/main" id="{00000000-0008-0000-0400-00004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4" name="Picture 334">
          <a:extLst>
            <a:ext uri="{FF2B5EF4-FFF2-40B4-BE49-F238E27FC236}">
              <a16:creationId xmlns:a16="http://schemas.microsoft.com/office/drawing/2014/main" id="{00000000-0008-0000-0400-00004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5" name="Picture 335">
          <a:extLst>
            <a:ext uri="{FF2B5EF4-FFF2-40B4-BE49-F238E27FC236}">
              <a16:creationId xmlns:a16="http://schemas.microsoft.com/office/drawing/2014/main" id="{00000000-0008-0000-0400-00004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6" name="Picture 336">
          <a:extLst>
            <a:ext uri="{FF2B5EF4-FFF2-40B4-BE49-F238E27FC236}">
              <a16:creationId xmlns:a16="http://schemas.microsoft.com/office/drawing/2014/main" id="{00000000-0008-0000-0400-00005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7" name="Picture 337">
          <a:extLst>
            <a:ext uri="{FF2B5EF4-FFF2-40B4-BE49-F238E27FC236}">
              <a16:creationId xmlns:a16="http://schemas.microsoft.com/office/drawing/2014/main" id="{00000000-0008-0000-0400-00005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8" name="Picture 338">
          <a:extLst>
            <a:ext uri="{FF2B5EF4-FFF2-40B4-BE49-F238E27FC236}">
              <a16:creationId xmlns:a16="http://schemas.microsoft.com/office/drawing/2014/main" id="{00000000-0008-0000-0400-00005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39" name="Picture 339">
          <a:extLst>
            <a:ext uri="{FF2B5EF4-FFF2-40B4-BE49-F238E27FC236}">
              <a16:creationId xmlns:a16="http://schemas.microsoft.com/office/drawing/2014/main" id="{00000000-0008-0000-0400-00005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0" name="Picture 340">
          <a:extLst>
            <a:ext uri="{FF2B5EF4-FFF2-40B4-BE49-F238E27FC236}">
              <a16:creationId xmlns:a16="http://schemas.microsoft.com/office/drawing/2014/main" id="{00000000-0008-0000-0400-00005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1" name="Picture 341">
          <a:extLst>
            <a:ext uri="{FF2B5EF4-FFF2-40B4-BE49-F238E27FC236}">
              <a16:creationId xmlns:a16="http://schemas.microsoft.com/office/drawing/2014/main" id="{00000000-0008-0000-0400-00005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2" name="Picture 342">
          <a:extLst>
            <a:ext uri="{FF2B5EF4-FFF2-40B4-BE49-F238E27FC236}">
              <a16:creationId xmlns:a16="http://schemas.microsoft.com/office/drawing/2014/main" id="{00000000-0008-0000-0400-00005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3" name="Picture 343">
          <a:extLst>
            <a:ext uri="{FF2B5EF4-FFF2-40B4-BE49-F238E27FC236}">
              <a16:creationId xmlns:a16="http://schemas.microsoft.com/office/drawing/2014/main" id="{00000000-0008-0000-0400-00005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4" name="Picture 344">
          <a:extLst>
            <a:ext uri="{FF2B5EF4-FFF2-40B4-BE49-F238E27FC236}">
              <a16:creationId xmlns:a16="http://schemas.microsoft.com/office/drawing/2014/main" id="{00000000-0008-0000-0400-00005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5" name="Picture 345">
          <a:extLst>
            <a:ext uri="{FF2B5EF4-FFF2-40B4-BE49-F238E27FC236}">
              <a16:creationId xmlns:a16="http://schemas.microsoft.com/office/drawing/2014/main" id="{00000000-0008-0000-0400-00005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6" name="Picture 346">
          <a:extLst>
            <a:ext uri="{FF2B5EF4-FFF2-40B4-BE49-F238E27FC236}">
              <a16:creationId xmlns:a16="http://schemas.microsoft.com/office/drawing/2014/main" id="{00000000-0008-0000-0400-00005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7" name="Picture 347">
          <a:extLst>
            <a:ext uri="{FF2B5EF4-FFF2-40B4-BE49-F238E27FC236}">
              <a16:creationId xmlns:a16="http://schemas.microsoft.com/office/drawing/2014/main" id="{00000000-0008-0000-0400-00005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8" name="Picture 348">
          <a:extLst>
            <a:ext uri="{FF2B5EF4-FFF2-40B4-BE49-F238E27FC236}">
              <a16:creationId xmlns:a16="http://schemas.microsoft.com/office/drawing/2014/main" id="{00000000-0008-0000-0400-00005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49" name="Picture 349">
          <a:extLst>
            <a:ext uri="{FF2B5EF4-FFF2-40B4-BE49-F238E27FC236}">
              <a16:creationId xmlns:a16="http://schemas.microsoft.com/office/drawing/2014/main" id="{00000000-0008-0000-0400-00005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0" name="Picture 350">
          <a:extLst>
            <a:ext uri="{FF2B5EF4-FFF2-40B4-BE49-F238E27FC236}">
              <a16:creationId xmlns:a16="http://schemas.microsoft.com/office/drawing/2014/main" id="{00000000-0008-0000-0400-00005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1" name="Picture 351">
          <a:extLst>
            <a:ext uri="{FF2B5EF4-FFF2-40B4-BE49-F238E27FC236}">
              <a16:creationId xmlns:a16="http://schemas.microsoft.com/office/drawing/2014/main" id="{00000000-0008-0000-0400-00005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2" name="Picture 352">
          <a:extLst>
            <a:ext uri="{FF2B5EF4-FFF2-40B4-BE49-F238E27FC236}">
              <a16:creationId xmlns:a16="http://schemas.microsoft.com/office/drawing/2014/main" id="{00000000-0008-0000-0400-00006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3" name="Picture 353">
          <a:extLst>
            <a:ext uri="{FF2B5EF4-FFF2-40B4-BE49-F238E27FC236}">
              <a16:creationId xmlns:a16="http://schemas.microsoft.com/office/drawing/2014/main" id="{00000000-0008-0000-0400-00006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4" name="Picture 354">
          <a:extLst>
            <a:ext uri="{FF2B5EF4-FFF2-40B4-BE49-F238E27FC236}">
              <a16:creationId xmlns:a16="http://schemas.microsoft.com/office/drawing/2014/main" id="{00000000-0008-0000-0400-00006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5" name="Picture 355">
          <a:extLst>
            <a:ext uri="{FF2B5EF4-FFF2-40B4-BE49-F238E27FC236}">
              <a16:creationId xmlns:a16="http://schemas.microsoft.com/office/drawing/2014/main" id="{00000000-0008-0000-0400-00006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6" name="Picture 356">
          <a:extLst>
            <a:ext uri="{FF2B5EF4-FFF2-40B4-BE49-F238E27FC236}">
              <a16:creationId xmlns:a16="http://schemas.microsoft.com/office/drawing/2014/main" id="{00000000-0008-0000-0400-00006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7" name="Picture 357">
          <a:extLst>
            <a:ext uri="{FF2B5EF4-FFF2-40B4-BE49-F238E27FC236}">
              <a16:creationId xmlns:a16="http://schemas.microsoft.com/office/drawing/2014/main" id="{00000000-0008-0000-0400-00006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8" name="Picture 358">
          <a:extLst>
            <a:ext uri="{FF2B5EF4-FFF2-40B4-BE49-F238E27FC236}">
              <a16:creationId xmlns:a16="http://schemas.microsoft.com/office/drawing/2014/main" id="{00000000-0008-0000-0400-00006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59" name="Picture 359">
          <a:extLst>
            <a:ext uri="{FF2B5EF4-FFF2-40B4-BE49-F238E27FC236}">
              <a16:creationId xmlns:a16="http://schemas.microsoft.com/office/drawing/2014/main" id="{00000000-0008-0000-0400-00006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60" name="Picture 360">
          <a:extLst>
            <a:ext uri="{FF2B5EF4-FFF2-40B4-BE49-F238E27FC236}">
              <a16:creationId xmlns:a16="http://schemas.microsoft.com/office/drawing/2014/main" id="{00000000-0008-0000-0400-00006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61" name="Picture 361">
          <a:extLst>
            <a:ext uri="{FF2B5EF4-FFF2-40B4-BE49-F238E27FC236}">
              <a16:creationId xmlns:a16="http://schemas.microsoft.com/office/drawing/2014/main" id="{00000000-0008-0000-0400-00006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62" name="Picture 362">
          <a:extLst>
            <a:ext uri="{FF2B5EF4-FFF2-40B4-BE49-F238E27FC236}">
              <a16:creationId xmlns:a16="http://schemas.microsoft.com/office/drawing/2014/main" id="{00000000-0008-0000-0400-00006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63" name="Picture 363">
          <a:extLst>
            <a:ext uri="{FF2B5EF4-FFF2-40B4-BE49-F238E27FC236}">
              <a16:creationId xmlns:a16="http://schemas.microsoft.com/office/drawing/2014/main" id="{00000000-0008-0000-0400-00006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64" name="Picture 364">
          <a:extLst>
            <a:ext uri="{FF2B5EF4-FFF2-40B4-BE49-F238E27FC236}">
              <a16:creationId xmlns:a16="http://schemas.microsoft.com/office/drawing/2014/main" id="{00000000-0008-0000-0400-00006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80</xdr:row>
      <xdr:rowOff>0</xdr:rowOff>
    </xdr:from>
    <xdr:to>
      <xdr:col>14</xdr:col>
      <xdr:colOff>0</xdr:colOff>
      <xdr:row>80</xdr:row>
      <xdr:rowOff>0</xdr:rowOff>
    </xdr:to>
    <xdr:pic>
      <xdr:nvPicPr>
        <xdr:cNvPr id="365" name="Picture 365">
          <a:extLst>
            <a:ext uri="{FF2B5EF4-FFF2-40B4-BE49-F238E27FC236}">
              <a16:creationId xmlns:a16="http://schemas.microsoft.com/office/drawing/2014/main" id="{00000000-0008-0000-0400-00006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3917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66" name="Picture 366">
          <a:extLst>
            <a:ext uri="{FF2B5EF4-FFF2-40B4-BE49-F238E27FC236}">
              <a16:creationId xmlns:a16="http://schemas.microsoft.com/office/drawing/2014/main" id="{00000000-0008-0000-0400-00006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67" name="Picture 367">
          <a:extLst>
            <a:ext uri="{FF2B5EF4-FFF2-40B4-BE49-F238E27FC236}">
              <a16:creationId xmlns:a16="http://schemas.microsoft.com/office/drawing/2014/main" id="{00000000-0008-0000-0400-00006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68" name="Picture 368">
          <a:extLst>
            <a:ext uri="{FF2B5EF4-FFF2-40B4-BE49-F238E27FC236}">
              <a16:creationId xmlns:a16="http://schemas.microsoft.com/office/drawing/2014/main" id="{00000000-0008-0000-0400-00007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69" name="Picture 369">
          <a:extLst>
            <a:ext uri="{FF2B5EF4-FFF2-40B4-BE49-F238E27FC236}">
              <a16:creationId xmlns:a16="http://schemas.microsoft.com/office/drawing/2014/main" id="{00000000-0008-0000-0400-00007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0" name="Picture 370">
          <a:extLst>
            <a:ext uri="{FF2B5EF4-FFF2-40B4-BE49-F238E27FC236}">
              <a16:creationId xmlns:a16="http://schemas.microsoft.com/office/drawing/2014/main" id="{00000000-0008-0000-0400-00007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1" name="Picture 371">
          <a:extLst>
            <a:ext uri="{FF2B5EF4-FFF2-40B4-BE49-F238E27FC236}">
              <a16:creationId xmlns:a16="http://schemas.microsoft.com/office/drawing/2014/main" id="{00000000-0008-0000-0400-00007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2" name="Picture 372">
          <a:extLst>
            <a:ext uri="{FF2B5EF4-FFF2-40B4-BE49-F238E27FC236}">
              <a16:creationId xmlns:a16="http://schemas.microsoft.com/office/drawing/2014/main" id="{00000000-0008-0000-0400-00007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3" name="Picture 373">
          <a:extLst>
            <a:ext uri="{FF2B5EF4-FFF2-40B4-BE49-F238E27FC236}">
              <a16:creationId xmlns:a16="http://schemas.microsoft.com/office/drawing/2014/main" id="{00000000-0008-0000-0400-00007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4" name="Picture 374">
          <a:extLst>
            <a:ext uri="{FF2B5EF4-FFF2-40B4-BE49-F238E27FC236}">
              <a16:creationId xmlns:a16="http://schemas.microsoft.com/office/drawing/2014/main" id="{00000000-0008-0000-0400-00007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5" name="Picture 375">
          <a:extLst>
            <a:ext uri="{FF2B5EF4-FFF2-40B4-BE49-F238E27FC236}">
              <a16:creationId xmlns:a16="http://schemas.microsoft.com/office/drawing/2014/main" id="{00000000-0008-0000-0400-00007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6" name="Picture 376">
          <a:extLst>
            <a:ext uri="{FF2B5EF4-FFF2-40B4-BE49-F238E27FC236}">
              <a16:creationId xmlns:a16="http://schemas.microsoft.com/office/drawing/2014/main" id="{00000000-0008-0000-0400-00007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7" name="Picture 377">
          <a:extLst>
            <a:ext uri="{FF2B5EF4-FFF2-40B4-BE49-F238E27FC236}">
              <a16:creationId xmlns:a16="http://schemas.microsoft.com/office/drawing/2014/main" id="{00000000-0008-0000-0400-00007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8" name="Picture 378">
          <a:extLst>
            <a:ext uri="{FF2B5EF4-FFF2-40B4-BE49-F238E27FC236}">
              <a16:creationId xmlns:a16="http://schemas.microsoft.com/office/drawing/2014/main" id="{00000000-0008-0000-0400-00007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79" name="Picture 379">
          <a:extLst>
            <a:ext uri="{FF2B5EF4-FFF2-40B4-BE49-F238E27FC236}">
              <a16:creationId xmlns:a16="http://schemas.microsoft.com/office/drawing/2014/main" id="{00000000-0008-0000-0400-00007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0" name="Picture 380">
          <a:extLst>
            <a:ext uri="{FF2B5EF4-FFF2-40B4-BE49-F238E27FC236}">
              <a16:creationId xmlns:a16="http://schemas.microsoft.com/office/drawing/2014/main" id="{00000000-0008-0000-0400-00007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1" name="Picture 381">
          <a:extLst>
            <a:ext uri="{FF2B5EF4-FFF2-40B4-BE49-F238E27FC236}">
              <a16:creationId xmlns:a16="http://schemas.microsoft.com/office/drawing/2014/main" id="{00000000-0008-0000-0400-00007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2" name="Picture 382">
          <a:extLst>
            <a:ext uri="{FF2B5EF4-FFF2-40B4-BE49-F238E27FC236}">
              <a16:creationId xmlns:a16="http://schemas.microsoft.com/office/drawing/2014/main" id="{00000000-0008-0000-0400-00007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3" name="Picture 383">
          <a:extLst>
            <a:ext uri="{FF2B5EF4-FFF2-40B4-BE49-F238E27FC236}">
              <a16:creationId xmlns:a16="http://schemas.microsoft.com/office/drawing/2014/main" id="{00000000-0008-0000-0400-00007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4" name="Picture 384">
          <a:extLst>
            <a:ext uri="{FF2B5EF4-FFF2-40B4-BE49-F238E27FC236}">
              <a16:creationId xmlns:a16="http://schemas.microsoft.com/office/drawing/2014/main" id="{00000000-0008-0000-0400-00008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5" name="Picture 385">
          <a:extLst>
            <a:ext uri="{FF2B5EF4-FFF2-40B4-BE49-F238E27FC236}">
              <a16:creationId xmlns:a16="http://schemas.microsoft.com/office/drawing/2014/main" id="{00000000-0008-0000-0400-00008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6" name="Picture 386">
          <a:extLst>
            <a:ext uri="{FF2B5EF4-FFF2-40B4-BE49-F238E27FC236}">
              <a16:creationId xmlns:a16="http://schemas.microsoft.com/office/drawing/2014/main" id="{00000000-0008-0000-0400-00008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7" name="Picture 387">
          <a:extLst>
            <a:ext uri="{FF2B5EF4-FFF2-40B4-BE49-F238E27FC236}">
              <a16:creationId xmlns:a16="http://schemas.microsoft.com/office/drawing/2014/main" id="{00000000-0008-0000-0400-00008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8" name="Picture 388">
          <a:extLst>
            <a:ext uri="{FF2B5EF4-FFF2-40B4-BE49-F238E27FC236}">
              <a16:creationId xmlns:a16="http://schemas.microsoft.com/office/drawing/2014/main" id="{00000000-0008-0000-0400-00008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89" name="Picture 389">
          <a:extLst>
            <a:ext uri="{FF2B5EF4-FFF2-40B4-BE49-F238E27FC236}">
              <a16:creationId xmlns:a16="http://schemas.microsoft.com/office/drawing/2014/main" id="{00000000-0008-0000-0400-00008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0" name="Picture 390">
          <a:extLst>
            <a:ext uri="{FF2B5EF4-FFF2-40B4-BE49-F238E27FC236}">
              <a16:creationId xmlns:a16="http://schemas.microsoft.com/office/drawing/2014/main" id="{00000000-0008-0000-0400-00008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1" name="Picture 391">
          <a:extLst>
            <a:ext uri="{FF2B5EF4-FFF2-40B4-BE49-F238E27FC236}">
              <a16:creationId xmlns:a16="http://schemas.microsoft.com/office/drawing/2014/main" id="{00000000-0008-0000-0400-00008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2" name="Picture 392">
          <a:extLst>
            <a:ext uri="{FF2B5EF4-FFF2-40B4-BE49-F238E27FC236}">
              <a16:creationId xmlns:a16="http://schemas.microsoft.com/office/drawing/2014/main" id="{00000000-0008-0000-0400-00008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3" name="Picture 393">
          <a:extLst>
            <a:ext uri="{FF2B5EF4-FFF2-40B4-BE49-F238E27FC236}">
              <a16:creationId xmlns:a16="http://schemas.microsoft.com/office/drawing/2014/main" id="{00000000-0008-0000-0400-00008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4" name="Picture 394">
          <a:extLst>
            <a:ext uri="{FF2B5EF4-FFF2-40B4-BE49-F238E27FC236}">
              <a16:creationId xmlns:a16="http://schemas.microsoft.com/office/drawing/2014/main" id="{00000000-0008-0000-0400-00008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5" name="Picture 395">
          <a:extLst>
            <a:ext uri="{FF2B5EF4-FFF2-40B4-BE49-F238E27FC236}">
              <a16:creationId xmlns:a16="http://schemas.microsoft.com/office/drawing/2014/main" id="{00000000-0008-0000-0400-00008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6" name="Picture 396">
          <a:extLst>
            <a:ext uri="{FF2B5EF4-FFF2-40B4-BE49-F238E27FC236}">
              <a16:creationId xmlns:a16="http://schemas.microsoft.com/office/drawing/2014/main" id="{00000000-0008-0000-0400-00008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7" name="Picture 397">
          <a:extLst>
            <a:ext uri="{FF2B5EF4-FFF2-40B4-BE49-F238E27FC236}">
              <a16:creationId xmlns:a16="http://schemas.microsoft.com/office/drawing/2014/main" id="{00000000-0008-0000-0400-00008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8" name="Picture 398">
          <a:extLst>
            <a:ext uri="{FF2B5EF4-FFF2-40B4-BE49-F238E27FC236}">
              <a16:creationId xmlns:a16="http://schemas.microsoft.com/office/drawing/2014/main" id="{00000000-0008-0000-0400-00008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399" name="Picture 399">
          <a:extLst>
            <a:ext uri="{FF2B5EF4-FFF2-40B4-BE49-F238E27FC236}">
              <a16:creationId xmlns:a16="http://schemas.microsoft.com/office/drawing/2014/main" id="{00000000-0008-0000-0400-00008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400" name="Picture 400">
          <a:extLst>
            <a:ext uri="{FF2B5EF4-FFF2-40B4-BE49-F238E27FC236}">
              <a16:creationId xmlns:a16="http://schemas.microsoft.com/office/drawing/2014/main" id="{00000000-0008-0000-0400-00009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401" name="Picture 401">
          <a:extLst>
            <a:ext uri="{FF2B5EF4-FFF2-40B4-BE49-F238E27FC236}">
              <a16:creationId xmlns:a16="http://schemas.microsoft.com/office/drawing/2014/main" id="{00000000-0008-0000-0400-00009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402" name="Picture 402">
          <a:extLst>
            <a:ext uri="{FF2B5EF4-FFF2-40B4-BE49-F238E27FC236}">
              <a16:creationId xmlns:a16="http://schemas.microsoft.com/office/drawing/2014/main" id="{00000000-0008-0000-0400-00009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403" name="Picture 403">
          <a:extLst>
            <a:ext uri="{FF2B5EF4-FFF2-40B4-BE49-F238E27FC236}">
              <a16:creationId xmlns:a16="http://schemas.microsoft.com/office/drawing/2014/main" id="{00000000-0008-0000-0400-00009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90</xdr:row>
      <xdr:rowOff>0</xdr:rowOff>
    </xdr:from>
    <xdr:to>
      <xdr:col>14</xdr:col>
      <xdr:colOff>0</xdr:colOff>
      <xdr:row>90</xdr:row>
      <xdr:rowOff>0</xdr:rowOff>
    </xdr:to>
    <xdr:pic>
      <xdr:nvPicPr>
        <xdr:cNvPr id="404" name="Picture 404">
          <a:extLst>
            <a:ext uri="{FF2B5EF4-FFF2-40B4-BE49-F238E27FC236}">
              <a16:creationId xmlns:a16="http://schemas.microsoft.com/office/drawing/2014/main" id="{00000000-0008-0000-0400-00009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7060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05" name="Picture 405">
          <a:extLst>
            <a:ext uri="{FF2B5EF4-FFF2-40B4-BE49-F238E27FC236}">
              <a16:creationId xmlns:a16="http://schemas.microsoft.com/office/drawing/2014/main" id="{00000000-0008-0000-0400-00009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06" name="Picture 406">
          <a:extLst>
            <a:ext uri="{FF2B5EF4-FFF2-40B4-BE49-F238E27FC236}">
              <a16:creationId xmlns:a16="http://schemas.microsoft.com/office/drawing/2014/main" id="{00000000-0008-0000-0400-00009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07" name="Picture 407">
          <a:extLst>
            <a:ext uri="{FF2B5EF4-FFF2-40B4-BE49-F238E27FC236}">
              <a16:creationId xmlns:a16="http://schemas.microsoft.com/office/drawing/2014/main" id="{00000000-0008-0000-0400-00009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08" name="Picture 408">
          <a:extLst>
            <a:ext uri="{FF2B5EF4-FFF2-40B4-BE49-F238E27FC236}">
              <a16:creationId xmlns:a16="http://schemas.microsoft.com/office/drawing/2014/main" id="{00000000-0008-0000-0400-00009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09" name="Picture 409">
          <a:extLst>
            <a:ext uri="{FF2B5EF4-FFF2-40B4-BE49-F238E27FC236}">
              <a16:creationId xmlns:a16="http://schemas.microsoft.com/office/drawing/2014/main" id="{00000000-0008-0000-0400-00009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0" name="Picture 410">
          <a:extLst>
            <a:ext uri="{FF2B5EF4-FFF2-40B4-BE49-F238E27FC236}">
              <a16:creationId xmlns:a16="http://schemas.microsoft.com/office/drawing/2014/main" id="{00000000-0008-0000-0400-00009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1" name="Picture 411">
          <a:extLst>
            <a:ext uri="{FF2B5EF4-FFF2-40B4-BE49-F238E27FC236}">
              <a16:creationId xmlns:a16="http://schemas.microsoft.com/office/drawing/2014/main" id="{00000000-0008-0000-0400-00009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2" name="Picture 412">
          <a:extLst>
            <a:ext uri="{FF2B5EF4-FFF2-40B4-BE49-F238E27FC236}">
              <a16:creationId xmlns:a16="http://schemas.microsoft.com/office/drawing/2014/main" id="{00000000-0008-0000-0400-00009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3" name="Picture 413">
          <a:extLst>
            <a:ext uri="{FF2B5EF4-FFF2-40B4-BE49-F238E27FC236}">
              <a16:creationId xmlns:a16="http://schemas.microsoft.com/office/drawing/2014/main" id="{00000000-0008-0000-0400-00009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4" name="Picture 414">
          <a:extLst>
            <a:ext uri="{FF2B5EF4-FFF2-40B4-BE49-F238E27FC236}">
              <a16:creationId xmlns:a16="http://schemas.microsoft.com/office/drawing/2014/main" id="{00000000-0008-0000-0400-00009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5" name="Picture 415">
          <a:extLst>
            <a:ext uri="{FF2B5EF4-FFF2-40B4-BE49-F238E27FC236}">
              <a16:creationId xmlns:a16="http://schemas.microsoft.com/office/drawing/2014/main" id="{00000000-0008-0000-0400-00009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6" name="Picture 416">
          <a:extLst>
            <a:ext uri="{FF2B5EF4-FFF2-40B4-BE49-F238E27FC236}">
              <a16:creationId xmlns:a16="http://schemas.microsoft.com/office/drawing/2014/main" id="{00000000-0008-0000-0400-0000A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7" name="Picture 417">
          <a:extLst>
            <a:ext uri="{FF2B5EF4-FFF2-40B4-BE49-F238E27FC236}">
              <a16:creationId xmlns:a16="http://schemas.microsoft.com/office/drawing/2014/main" id="{00000000-0008-0000-0400-0000A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8" name="Picture 418">
          <a:extLst>
            <a:ext uri="{FF2B5EF4-FFF2-40B4-BE49-F238E27FC236}">
              <a16:creationId xmlns:a16="http://schemas.microsoft.com/office/drawing/2014/main" id="{00000000-0008-0000-0400-0000A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19" name="Picture 419">
          <a:extLst>
            <a:ext uri="{FF2B5EF4-FFF2-40B4-BE49-F238E27FC236}">
              <a16:creationId xmlns:a16="http://schemas.microsoft.com/office/drawing/2014/main" id="{00000000-0008-0000-0400-0000A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0" name="Picture 420">
          <a:extLst>
            <a:ext uri="{FF2B5EF4-FFF2-40B4-BE49-F238E27FC236}">
              <a16:creationId xmlns:a16="http://schemas.microsoft.com/office/drawing/2014/main" id="{00000000-0008-0000-0400-0000A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1" name="Picture 421">
          <a:extLst>
            <a:ext uri="{FF2B5EF4-FFF2-40B4-BE49-F238E27FC236}">
              <a16:creationId xmlns:a16="http://schemas.microsoft.com/office/drawing/2014/main" id="{00000000-0008-0000-0400-0000A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2" name="Picture 422">
          <a:extLst>
            <a:ext uri="{FF2B5EF4-FFF2-40B4-BE49-F238E27FC236}">
              <a16:creationId xmlns:a16="http://schemas.microsoft.com/office/drawing/2014/main" id="{00000000-0008-0000-0400-0000A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3" name="Picture 423">
          <a:extLst>
            <a:ext uri="{FF2B5EF4-FFF2-40B4-BE49-F238E27FC236}">
              <a16:creationId xmlns:a16="http://schemas.microsoft.com/office/drawing/2014/main" id="{00000000-0008-0000-0400-0000A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4" name="Picture 424">
          <a:extLst>
            <a:ext uri="{FF2B5EF4-FFF2-40B4-BE49-F238E27FC236}">
              <a16:creationId xmlns:a16="http://schemas.microsoft.com/office/drawing/2014/main" id="{00000000-0008-0000-0400-0000A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5" name="Picture 425">
          <a:extLst>
            <a:ext uri="{FF2B5EF4-FFF2-40B4-BE49-F238E27FC236}">
              <a16:creationId xmlns:a16="http://schemas.microsoft.com/office/drawing/2014/main" id="{00000000-0008-0000-0400-0000A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6" name="Picture 426">
          <a:extLst>
            <a:ext uri="{FF2B5EF4-FFF2-40B4-BE49-F238E27FC236}">
              <a16:creationId xmlns:a16="http://schemas.microsoft.com/office/drawing/2014/main" id="{00000000-0008-0000-0400-0000A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7" name="Picture 427">
          <a:extLst>
            <a:ext uri="{FF2B5EF4-FFF2-40B4-BE49-F238E27FC236}">
              <a16:creationId xmlns:a16="http://schemas.microsoft.com/office/drawing/2014/main" id="{00000000-0008-0000-0400-0000A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8" name="Picture 428">
          <a:extLst>
            <a:ext uri="{FF2B5EF4-FFF2-40B4-BE49-F238E27FC236}">
              <a16:creationId xmlns:a16="http://schemas.microsoft.com/office/drawing/2014/main" id="{00000000-0008-0000-0400-0000A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29" name="Picture 429">
          <a:extLst>
            <a:ext uri="{FF2B5EF4-FFF2-40B4-BE49-F238E27FC236}">
              <a16:creationId xmlns:a16="http://schemas.microsoft.com/office/drawing/2014/main" id="{00000000-0008-0000-0400-0000A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0" name="Picture 430">
          <a:extLst>
            <a:ext uri="{FF2B5EF4-FFF2-40B4-BE49-F238E27FC236}">
              <a16:creationId xmlns:a16="http://schemas.microsoft.com/office/drawing/2014/main" id="{00000000-0008-0000-0400-0000A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1" name="Picture 431">
          <a:extLst>
            <a:ext uri="{FF2B5EF4-FFF2-40B4-BE49-F238E27FC236}">
              <a16:creationId xmlns:a16="http://schemas.microsoft.com/office/drawing/2014/main" id="{00000000-0008-0000-0400-0000A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2" name="Picture 432">
          <a:extLst>
            <a:ext uri="{FF2B5EF4-FFF2-40B4-BE49-F238E27FC236}">
              <a16:creationId xmlns:a16="http://schemas.microsoft.com/office/drawing/2014/main" id="{00000000-0008-0000-0400-0000B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3" name="Picture 433">
          <a:extLst>
            <a:ext uri="{FF2B5EF4-FFF2-40B4-BE49-F238E27FC236}">
              <a16:creationId xmlns:a16="http://schemas.microsoft.com/office/drawing/2014/main" id="{00000000-0008-0000-0400-0000B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4" name="Picture 434">
          <a:extLst>
            <a:ext uri="{FF2B5EF4-FFF2-40B4-BE49-F238E27FC236}">
              <a16:creationId xmlns:a16="http://schemas.microsoft.com/office/drawing/2014/main" id="{00000000-0008-0000-0400-0000B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5" name="Picture 435">
          <a:extLst>
            <a:ext uri="{FF2B5EF4-FFF2-40B4-BE49-F238E27FC236}">
              <a16:creationId xmlns:a16="http://schemas.microsoft.com/office/drawing/2014/main" id="{00000000-0008-0000-0400-0000B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6" name="Picture 436">
          <a:extLst>
            <a:ext uri="{FF2B5EF4-FFF2-40B4-BE49-F238E27FC236}">
              <a16:creationId xmlns:a16="http://schemas.microsoft.com/office/drawing/2014/main" id="{00000000-0008-0000-0400-0000B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7" name="Picture 437">
          <a:extLst>
            <a:ext uri="{FF2B5EF4-FFF2-40B4-BE49-F238E27FC236}">
              <a16:creationId xmlns:a16="http://schemas.microsoft.com/office/drawing/2014/main" id="{00000000-0008-0000-0400-0000B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8" name="Picture 438">
          <a:extLst>
            <a:ext uri="{FF2B5EF4-FFF2-40B4-BE49-F238E27FC236}">
              <a16:creationId xmlns:a16="http://schemas.microsoft.com/office/drawing/2014/main" id="{00000000-0008-0000-0400-0000B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39" name="Picture 439">
          <a:extLst>
            <a:ext uri="{FF2B5EF4-FFF2-40B4-BE49-F238E27FC236}">
              <a16:creationId xmlns:a16="http://schemas.microsoft.com/office/drawing/2014/main" id="{00000000-0008-0000-0400-0000B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0" name="Picture 440">
          <a:extLst>
            <a:ext uri="{FF2B5EF4-FFF2-40B4-BE49-F238E27FC236}">
              <a16:creationId xmlns:a16="http://schemas.microsoft.com/office/drawing/2014/main" id="{00000000-0008-0000-0400-0000B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1" name="Picture 441">
          <a:extLst>
            <a:ext uri="{FF2B5EF4-FFF2-40B4-BE49-F238E27FC236}">
              <a16:creationId xmlns:a16="http://schemas.microsoft.com/office/drawing/2014/main" id="{00000000-0008-0000-0400-0000B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2" name="Picture 442">
          <a:extLst>
            <a:ext uri="{FF2B5EF4-FFF2-40B4-BE49-F238E27FC236}">
              <a16:creationId xmlns:a16="http://schemas.microsoft.com/office/drawing/2014/main" id="{00000000-0008-0000-0400-0000B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3" name="Picture 443">
          <a:extLst>
            <a:ext uri="{FF2B5EF4-FFF2-40B4-BE49-F238E27FC236}">
              <a16:creationId xmlns:a16="http://schemas.microsoft.com/office/drawing/2014/main" id="{00000000-0008-0000-0400-0000B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4" name="Picture 444">
          <a:extLst>
            <a:ext uri="{FF2B5EF4-FFF2-40B4-BE49-F238E27FC236}">
              <a16:creationId xmlns:a16="http://schemas.microsoft.com/office/drawing/2014/main" id="{00000000-0008-0000-0400-0000B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5" name="Picture 445">
          <a:extLst>
            <a:ext uri="{FF2B5EF4-FFF2-40B4-BE49-F238E27FC236}">
              <a16:creationId xmlns:a16="http://schemas.microsoft.com/office/drawing/2014/main" id="{00000000-0008-0000-0400-0000B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6" name="Picture 446">
          <a:extLst>
            <a:ext uri="{FF2B5EF4-FFF2-40B4-BE49-F238E27FC236}">
              <a16:creationId xmlns:a16="http://schemas.microsoft.com/office/drawing/2014/main" id="{00000000-0008-0000-0400-0000B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7" name="Picture 447">
          <a:extLst>
            <a:ext uri="{FF2B5EF4-FFF2-40B4-BE49-F238E27FC236}">
              <a16:creationId xmlns:a16="http://schemas.microsoft.com/office/drawing/2014/main" id="{00000000-0008-0000-0400-0000B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8" name="Picture 448">
          <a:extLst>
            <a:ext uri="{FF2B5EF4-FFF2-40B4-BE49-F238E27FC236}">
              <a16:creationId xmlns:a16="http://schemas.microsoft.com/office/drawing/2014/main" id="{00000000-0008-0000-0400-0000C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49" name="Picture 449">
          <a:extLst>
            <a:ext uri="{FF2B5EF4-FFF2-40B4-BE49-F238E27FC236}">
              <a16:creationId xmlns:a16="http://schemas.microsoft.com/office/drawing/2014/main" id="{00000000-0008-0000-0400-0000C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0" name="Picture 450">
          <a:extLst>
            <a:ext uri="{FF2B5EF4-FFF2-40B4-BE49-F238E27FC236}">
              <a16:creationId xmlns:a16="http://schemas.microsoft.com/office/drawing/2014/main" id="{00000000-0008-0000-0400-0000C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1" name="Picture 451">
          <a:extLst>
            <a:ext uri="{FF2B5EF4-FFF2-40B4-BE49-F238E27FC236}">
              <a16:creationId xmlns:a16="http://schemas.microsoft.com/office/drawing/2014/main" id="{00000000-0008-0000-0400-0000C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2" name="Picture 452">
          <a:extLst>
            <a:ext uri="{FF2B5EF4-FFF2-40B4-BE49-F238E27FC236}">
              <a16:creationId xmlns:a16="http://schemas.microsoft.com/office/drawing/2014/main" id="{00000000-0008-0000-0400-0000C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3" name="Picture 453">
          <a:extLst>
            <a:ext uri="{FF2B5EF4-FFF2-40B4-BE49-F238E27FC236}">
              <a16:creationId xmlns:a16="http://schemas.microsoft.com/office/drawing/2014/main" id="{00000000-0008-0000-0400-0000C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4" name="Picture 454">
          <a:extLst>
            <a:ext uri="{FF2B5EF4-FFF2-40B4-BE49-F238E27FC236}">
              <a16:creationId xmlns:a16="http://schemas.microsoft.com/office/drawing/2014/main" id="{00000000-0008-0000-0400-0000C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5" name="Picture 455">
          <a:extLst>
            <a:ext uri="{FF2B5EF4-FFF2-40B4-BE49-F238E27FC236}">
              <a16:creationId xmlns:a16="http://schemas.microsoft.com/office/drawing/2014/main" id="{00000000-0008-0000-0400-0000C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6" name="Picture 456">
          <a:extLst>
            <a:ext uri="{FF2B5EF4-FFF2-40B4-BE49-F238E27FC236}">
              <a16:creationId xmlns:a16="http://schemas.microsoft.com/office/drawing/2014/main" id="{00000000-0008-0000-0400-0000C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7" name="Picture 457">
          <a:extLst>
            <a:ext uri="{FF2B5EF4-FFF2-40B4-BE49-F238E27FC236}">
              <a16:creationId xmlns:a16="http://schemas.microsoft.com/office/drawing/2014/main" id="{00000000-0008-0000-0400-0000C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8" name="Picture 458">
          <a:extLst>
            <a:ext uri="{FF2B5EF4-FFF2-40B4-BE49-F238E27FC236}">
              <a16:creationId xmlns:a16="http://schemas.microsoft.com/office/drawing/2014/main" id="{00000000-0008-0000-0400-0000C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59" name="Picture 459">
          <a:extLst>
            <a:ext uri="{FF2B5EF4-FFF2-40B4-BE49-F238E27FC236}">
              <a16:creationId xmlns:a16="http://schemas.microsoft.com/office/drawing/2014/main" id="{00000000-0008-0000-0400-0000C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0" name="Picture 460">
          <a:extLst>
            <a:ext uri="{FF2B5EF4-FFF2-40B4-BE49-F238E27FC236}">
              <a16:creationId xmlns:a16="http://schemas.microsoft.com/office/drawing/2014/main" id="{00000000-0008-0000-0400-0000C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1" name="Picture 461">
          <a:extLst>
            <a:ext uri="{FF2B5EF4-FFF2-40B4-BE49-F238E27FC236}">
              <a16:creationId xmlns:a16="http://schemas.microsoft.com/office/drawing/2014/main" id="{00000000-0008-0000-0400-0000C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2" name="Picture 462">
          <a:extLst>
            <a:ext uri="{FF2B5EF4-FFF2-40B4-BE49-F238E27FC236}">
              <a16:creationId xmlns:a16="http://schemas.microsoft.com/office/drawing/2014/main" id="{00000000-0008-0000-0400-0000C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3" name="Picture 463">
          <a:extLst>
            <a:ext uri="{FF2B5EF4-FFF2-40B4-BE49-F238E27FC236}">
              <a16:creationId xmlns:a16="http://schemas.microsoft.com/office/drawing/2014/main" id="{00000000-0008-0000-0400-0000C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4" name="Picture 464">
          <a:extLst>
            <a:ext uri="{FF2B5EF4-FFF2-40B4-BE49-F238E27FC236}">
              <a16:creationId xmlns:a16="http://schemas.microsoft.com/office/drawing/2014/main" id="{00000000-0008-0000-0400-0000D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5" name="Picture 465">
          <a:extLst>
            <a:ext uri="{FF2B5EF4-FFF2-40B4-BE49-F238E27FC236}">
              <a16:creationId xmlns:a16="http://schemas.microsoft.com/office/drawing/2014/main" id="{00000000-0008-0000-0400-0000D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6" name="Picture 466">
          <a:extLst>
            <a:ext uri="{FF2B5EF4-FFF2-40B4-BE49-F238E27FC236}">
              <a16:creationId xmlns:a16="http://schemas.microsoft.com/office/drawing/2014/main" id="{00000000-0008-0000-0400-0000D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7" name="Picture 467">
          <a:extLst>
            <a:ext uri="{FF2B5EF4-FFF2-40B4-BE49-F238E27FC236}">
              <a16:creationId xmlns:a16="http://schemas.microsoft.com/office/drawing/2014/main" id="{00000000-0008-0000-0400-0000D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8" name="Picture 468">
          <a:extLst>
            <a:ext uri="{FF2B5EF4-FFF2-40B4-BE49-F238E27FC236}">
              <a16:creationId xmlns:a16="http://schemas.microsoft.com/office/drawing/2014/main" id="{00000000-0008-0000-0400-0000D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69" name="Picture 469">
          <a:extLst>
            <a:ext uri="{FF2B5EF4-FFF2-40B4-BE49-F238E27FC236}">
              <a16:creationId xmlns:a16="http://schemas.microsoft.com/office/drawing/2014/main" id="{00000000-0008-0000-0400-0000D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0" name="Picture 470">
          <a:extLst>
            <a:ext uri="{FF2B5EF4-FFF2-40B4-BE49-F238E27FC236}">
              <a16:creationId xmlns:a16="http://schemas.microsoft.com/office/drawing/2014/main" id="{00000000-0008-0000-0400-0000D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1" name="Picture 471">
          <a:extLst>
            <a:ext uri="{FF2B5EF4-FFF2-40B4-BE49-F238E27FC236}">
              <a16:creationId xmlns:a16="http://schemas.microsoft.com/office/drawing/2014/main" id="{00000000-0008-0000-0400-0000D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2" name="Picture 472">
          <a:extLst>
            <a:ext uri="{FF2B5EF4-FFF2-40B4-BE49-F238E27FC236}">
              <a16:creationId xmlns:a16="http://schemas.microsoft.com/office/drawing/2014/main" id="{00000000-0008-0000-0400-0000D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3" name="Picture 473">
          <a:extLst>
            <a:ext uri="{FF2B5EF4-FFF2-40B4-BE49-F238E27FC236}">
              <a16:creationId xmlns:a16="http://schemas.microsoft.com/office/drawing/2014/main" id="{00000000-0008-0000-0400-0000D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4" name="Picture 474">
          <a:extLst>
            <a:ext uri="{FF2B5EF4-FFF2-40B4-BE49-F238E27FC236}">
              <a16:creationId xmlns:a16="http://schemas.microsoft.com/office/drawing/2014/main" id="{00000000-0008-0000-0400-0000D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5" name="Picture 475">
          <a:extLst>
            <a:ext uri="{FF2B5EF4-FFF2-40B4-BE49-F238E27FC236}">
              <a16:creationId xmlns:a16="http://schemas.microsoft.com/office/drawing/2014/main" id="{00000000-0008-0000-0400-0000D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6" name="Picture 476">
          <a:extLst>
            <a:ext uri="{FF2B5EF4-FFF2-40B4-BE49-F238E27FC236}">
              <a16:creationId xmlns:a16="http://schemas.microsoft.com/office/drawing/2014/main" id="{00000000-0008-0000-0400-0000D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7" name="Picture 477">
          <a:extLst>
            <a:ext uri="{FF2B5EF4-FFF2-40B4-BE49-F238E27FC236}">
              <a16:creationId xmlns:a16="http://schemas.microsoft.com/office/drawing/2014/main" id="{00000000-0008-0000-0400-0000D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8" name="Picture 478">
          <a:extLst>
            <a:ext uri="{FF2B5EF4-FFF2-40B4-BE49-F238E27FC236}">
              <a16:creationId xmlns:a16="http://schemas.microsoft.com/office/drawing/2014/main" id="{00000000-0008-0000-0400-0000D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79" name="Picture 479">
          <a:extLst>
            <a:ext uri="{FF2B5EF4-FFF2-40B4-BE49-F238E27FC236}">
              <a16:creationId xmlns:a16="http://schemas.microsoft.com/office/drawing/2014/main" id="{00000000-0008-0000-0400-0000D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0" name="Picture 480">
          <a:extLst>
            <a:ext uri="{FF2B5EF4-FFF2-40B4-BE49-F238E27FC236}">
              <a16:creationId xmlns:a16="http://schemas.microsoft.com/office/drawing/2014/main" id="{00000000-0008-0000-0400-0000E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1" name="Picture 481">
          <a:extLst>
            <a:ext uri="{FF2B5EF4-FFF2-40B4-BE49-F238E27FC236}">
              <a16:creationId xmlns:a16="http://schemas.microsoft.com/office/drawing/2014/main" id="{00000000-0008-0000-0400-0000E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2" name="Picture 482">
          <a:extLst>
            <a:ext uri="{FF2B5EF4-FFF2-40B4-BE49-F238E27FC236}">
              <a16:creationId xmlns:a16="http://schemas.microsoft.com/office/drawing/2014/main" id="{00000000-0008-0000-0400-0000E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3" name="Picture 483">
          <a:extLst>
            <a:ext uri="{FF2B5EF4-FFF2-40B4-BE49-F238E27FC236}">
              <a16:creationId xmlns:a16="http://schemas.microsoft.com/office/drawing/2014/main" id="{00000000-0008-0000-0400-0000E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4" name="Picture 484">
          <a:extLst>
            <a:ext uri="{FF2B5EF4-FFF2-40B4-BE49-F238E27FC236}">
              <a16:creationId xmlns:a16="http://schemas.microsoft.com/office/drawing/2014/main" id="{00000000-0008-0000-0400-0000E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5" name="Picture 485">
          <a:extLst>
            <a:ext uri="{FF2B5EF4-FFF2-40B4-BE49-F238E27FC236}">
              <a16:creationId xmlns:a16="http://schemas.microsoft.com/office/drawing/2014/main" id="{00000000-0008-0000-0400-0000E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6" name="Picture 486">
          <a:extLst>
            <a:ext uri="{FF2B5EF4-FFF2-40B4-BE49-F238E27FC236}">
              <a16:creationId xmlns:a16="http://schemas.microsoft.com/office/drawing/2014/main" id="{00000000-0008-0000-0400-0000E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7" name="Picture 487">
          <a:extLst>
            <a:ext uri="{FF2B5EF4-FFF2-40B4-BE49-F238E27FC236}">
              <a16:creationId xmlns:a16="http://schemas.microsoft.com/office/drawing/2014/main" id="{00000000-0008-0000-0400-0000E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8" name="Picture 488">
          <a:extLst>
            <a:ext uri="{FF2B5EF4-FFF2-40B4-BE49-F238E27FC236}">
              <a16:creationId xmlns:a16="http://schemas.microsoft.com/office/drawing/2014/main" id="{00000000-0008-0000-0400-0000E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89" name="Picture 489">
          <a:extLst>
            <a:ext uri="{FF2B5EF4-FFF2-40B4-BE49-F238E27FC236}">
              <a16:creationId xmlns:a16="http://schemas.microsoft.com/office/drawing/2014/main" id="{00000000-0008-0000-0400-0000E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0" name="Picture 490">
          <a:extLst>
            <a:ext uri="{FF2B5EF4-FFF2-40B4-BE49-F238E27FC236}">
              <a16:creationId xmlns:a16="http://schemas.microsoft.com/office/drawing/2014/main" id="{00000000-0008-0000-0400-0000E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1" name="Picture 491">
          <a:extLst>
            <a:ext uri="{FF2B5EF4-FFF2-40B4-BE49-F238E27FC236}">
              <a16:creationId xmlns:a16="http://schemas.microsoft.com/office/drawing/2014/main" id="{00000000-0008-0000-0400-0000E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2" name="Picture 492">
          <a:extLst>
            <a:ext uri="{FF2B5EF4-FFF2-40B4-BE49-F238E27FC236}">
              <a16:creationId xmlns:a16="http://schemas.microsoft.com/office/drawing/2014/main" id="{00000000-0008-0000-0400-0000E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3" name="Picture 493">
          <a:extLst>
            <a:ext uri="{FF2B5EF4-FFF2-40B4-BE49-F238E27FC236}">
              <a16:creationId xmlns:a16="http://schemas.microsoft.com/office/drawing/2014/main" id="{00000000-0008-0000-0400-0000E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4" name="Picture 494">
          <a:extLst>
            <a:ext uri="{FF2B5EF4-FFF2-40B4-BE49-F238E27FC236}">
              <a16:creationId xmlns:a16="http://schemas.microsoft.com/office/drawing/2014/main" id="{00000000-0008-0000-0400-0000E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5" name="Picture 495">
          <a:extLst>
            <a:ext uri="{FF2B5EF4-FFF2-40B4-BE49-F238E27FC236}">
              <a16:creationId xmlns:a16="http://schemas.microsoft.com/office/drawing/2014/main" id="{00000000-0008-0000-0400-0000E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6" name="Picture 496">
          <a:extLst>
            <a:ext uri="{FF2B5EF4-FFF2-40B4-BE49-F238E27FC236}">
              <a16:creationId xmlns:a16="http://schemas.microsoft.com/office/drawing/2014/main" id="{00000000-0008-0000-0400-0000F0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7" name="Picture 497">
          <a:extLst>
            <a:ext uri="{FF2B5EF4-FFF2-40B4-BE49-F238E27FC236}">
              <a16:creationId xmlns:a16="http://schemas.microsoft.com/office/drawing/2014/main" id="{00000000-0008-0000-0400-0000F1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8" name="Picture 498">
          <a:extLst>
            <a:ext uri="{FF2B5EF4-FFF2-40B4-BE49-F238E27FC236}">
              <a16:creationId xmlns:a16="http://schemas.microsoft.com/office/drawing/2014/main" id="{00000000-0008-0000-0400-0000F2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499" name="Picture 499">
          <a:extLst>
            <a:ext uri="{FF2B5EF4-FFF2-40B4-BE49-F238E27FC236}">
              <a16:creationId xmlns:a16="http://schemas.microsoft.com/office/drawing/2014/main" id="{00000000-0008-0000-0400-0000F3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0" name="Picture 500">
          <a:extLst>
            <a:ext uri="{FF2B5EF4-FFF2-40B4-BE49-F238E27FC236}">
              <a16:creationId xmlns:a16="http://schemas.microsoft.com/office/drawing/2014/main" id="{00000000-0008-0000-0400-0000F4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1" name="Picture 501">
          <a:extLst>
            <a:ext uri="{FF2B5EF4-FFF2-40B4-BE49-F238E27FC236}">
              <a16:creationId xmlns:a16="http://schemas.microsoft.com/office/drawing/2014/main" id="{00000000-0008-0000-0400-0000F5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2" name="Picture 502">
          <a:extLst>
            <a:ext uri="{FF2B5EF4-FFF2-40B4-BE49-F238E27FC236}">
              <a16:creationId xmlns:a16="http://schemas.microsoft.com/office/drawing/2014/main" id="{00000000-0008-0000-0400-0000F6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3" name="Picture 503">
          <a:extLst>
            <a:ext uri="{FF2B5EF4-FFF2-40B4-BE49-F238E27FC236}">
              <a16:creationId xmlns:a16="http://schemas.microsoft.com/office/drawing/2014/main" id="{00000000-0008-0000-0400-0000F7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4" name="Picture 504">
          <a:extLst>
            <a:ext uri="{FF2B5EF4-FFF2-40B4-BE49-F238E27FC236}">
              <a16:creationId xmlns:a16="http://schemas.microsoft.com/office/drawing/2014/main" id="{00000000-0008-0000-0400-0000F8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5" name="Picture 505">
          <a:extLst>
            <a:ext uri="{FF2B5EF4-FFF2-40B4-BE49-F238E27FC236}">
              <a16:creationId xmlns:a16="http://schemas.microsoft.com/office/drawing/2014/main" id="{00000000-0008-0000-0400-0000F9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6" name="Picture 506">
          <a:extLst>
            <a:ext uri="{FF2B5EF4-FFF2-40B4-BE49-F238E27FC236}">
              <a16:creationId xmlns:a16="http://schemas.microsoft.com/office/drawing/2014/main" id="{00000000-0008-0000-0400-0000FA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7" name="Picture 507">
          <a:extLst>
            <a:ext uri="{FF2B5EF4-FFF2-40B4-BE49-F238E27FC236}">
              <a16:creationId xmlns:a16="http://schemas.microsoft.com/office/drawing/2014/main" id="{00000000-0008-0000-0400-0000FB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8" name="Picture 508">
          <a:extLst>
            <a:ext uri="{FF2B5EF4-FFF2-40B4-BE49-F238E27FC236}">
              <a16:creationId xmlns:a16="http://schemas.microsoft.com/office/drawing/2014/main" id="{00000000-0008-0000-0400-0000FC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09" name="Picture 509">
          <a:extLst>
            <a:ext uri="{FF2B5EF4-FFF2-40B4-BE49-F238E27FC236}">
              <a16:creationId xmlns:a16="http://schemas.microsoft.com/office/drawing/2014/main" id="{00000000-0008-0000-0400-0000FD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0" name="Picture 510">
          <a:extLst>
            <a:ext uri="{FF2B5EF4-FFF2-40B4-BE49-F238E27FC236}">
              <a16:creationId xmlns:a16="http://schemas.microsoft.com/office/drawing/2014/main" id="{00000000-0008-0000-0400-0000FE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1" name="Picture 511">
          <a:extLst>
            <a:ext uri="{FF2B5EF4-FFF2-40B4-BE49-F238E27FC236}">
              <a16:creationId xmlns:a16="http://schemas.microsoft.com/office/drawing/2014/main" id="{00000000-0008-0000-0400-0000FF01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2" name="Picture 512">
          <a:extLst>
            <a:ext uri="{FF2B5EF4-FFF2-40B4-BE49-F238E27FC236}">
              <a16:creationId xmlns:a16="http://schemas.microsoft.com/office/drawing/2014/main" id="{00000000-0008-0000-0400-00000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3" name="Picture 513">
          <a:extLst>
            <a:ext uri="{FF2B5EF4-FFF2-40B4-BE49-F238E27FC236}">
              <a16:creationId xmlns:a16="http://schemas.microsoft.com/office/drawing/2014/main" id="{00000000-0008-0000-0400-00000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4" name="Picture 514">
          <a:extLst>
            <a:ext uri="{FF2B5EF4-FFF2-40B4-BE49-F238E27FC236}">
              <a16:creationId xmlns:a16="http://schemas.microsoft.com/office/drawing/2014/main" id="{00000000-0008-0000-0400-00000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5" name="Picture 515">
          <a:extLst>
            <a:ext uri="{FF2B5EF4-FFF2-40B4-BE49-F238E27FC236}">
              <a16:creationId xmlns:a16="http://schemas.microsoft.com/office/drawing/2014/main" id="{00000000-0008-0000-0400-00000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6" name="Picture 516">
          <a:extLst>
            <a:ext uri="{FF2B5EF4-FFF2-40B4-BE49-F238E27FC236}">
              <a16:creationId xmlns:a16="http://schemas.microsoft.com/office/drawing/2014/main" id="{00000000-0008-0000-0400-00000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7" name="Picture 517">
          <a:extLst>
            <a:ext uri="{FF2B5EF4-FFF2-40B4-BE49-F238E27FC236}">
              <a16:creationId xmlns:a16="http://schemas.microsoft.com/office/drawing/2014/main" id="{00000000-0008-0000-0400-00000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8" name="Picture 518">
          <a:extLst>
            <a:ext uri="{FF2B5EF4-FFF2-40B4-BE49-F238E27FC236}">
              <a16:creationId xmlns:a16="http://schemas.microsoft.com/office/drawing/2014/main" id="{00000000-0008-0000-0400-00000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19" name="Picture 519">
          <a:extLst>
            <a:ext uri="{FF2B5EF4-FFF2-40B4-BE49-F238E27FC236}">
              <a16:creationId xmlns:a16="http://schemas.microsoft.com/office/drawing/2014/main" id="{00000000-0008-0000-0400-00000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0" name="Picture 520">
          <a:extLst>
            <a:ext uri="{FF2B5EF4-FFF2-40B4-BE49-F238E27FC236}">
              <a16:creationId xmlns:a16="http://schemas.microsoft.com/office/drawing/2014/main" id="{00000000-0008-0000-0400-00000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1" name="Picture 521">
          <a:extLst>
            <a:ext uri="{FF2B5EF4-FFF2-40B4-BE49-F238E27FC236}">
              <a16:creationId xmlns:a16="http://schemas.microsoft.com/office/drawing/2014/main" id="{00000000-0008-0000-0400-00000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2" name="Picture 522">
          <a:extLst>
            <a:ext uri="{FF2B5EF4-FFF2-40B4-BE49-F238E27FC236}">
              <a16:creationId xmlns:a16="http://schemas.microsoft.com/office/drawing/2014/main" id="{00000000-0008-0000-0400-00000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3" name="Picture 523">
          <a:extLst>
            <a:ext uri="{FF2B5EF4-FFF2-40B4-BE49-F238E27FC236}">
              <a16:creationId xmlns:a16="http://schemas.microsoft.com/office/drawing/2014/main" id="{00000000-0008-0000-0400-00000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4" name="Picture 524">
          <a:extLst>
            <a:ext uri="{FF2B5EF4-FFF2-40B4-BE49-F238E27FC236}">
              <a16:creationId xmlns:a16="http://schemas.microsoft.com/office/drawing/2014/main" id="{00000000-0008-0000-0400-00000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5" name="Picture 525">
          <a:extLst>
            <a:ext uri="{FF2B5EF4-FFF2-40B4-BE49-F238E27FC236}">
              <a16:creationId xmlns:a16="http://schemas.microsoft.com/office/drawing/2014/main" id="{00000000-0008-0000-0400-00000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6" name="Picture 526">
          <a:extLst>
            <a:ext uri="{FF2B5EF4-FFF2-40B4-BE49-F238E27FC236}">
              <a16:creationId xmlns:a16="http://schemas.microsoft.com/office/drawing/2014/main" id="{00000000-0008-0000-0400-00000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7" name="Picture 527">
          <a:extLst>
            <a:ext uri="{FF2B5EF4-FFF2-40B4-BE49-F238E27FC236}">
              <a16:creationId xmlns:a16="http://schemas.microsoft.com/office/drawing/2014/main" id="{00000000-0008-0000-0400-00000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8" name="Picture 528">
          <a:extLst>
            <a:ext uri="{FF2B5EF4-FFF2-40B4-BE49-F238E27FC236}">
              <a16:creationId xmlns:a16="http://schemas.microsoft.com/office/drawing/2014/main" id="{00000000-0008-0000-0400-00001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29" name="Picture 529">
          <a:extLst>
            <a:ext uri="{FF2B5EF4-FFF2-40B4-BE49-F238E27FC236}">
              <a16:creationId xmlns:a16="http://schemas.microsoft.com/office/drawing/2014/main" id="{00000000-0008-0000-0400-00001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0" name="Picture 530">
          <a:extLst>
            <a:ext uri="{FF2B5EF4-FFF2-40B4-BE49-F238E27FC236}">
              <a16:creationId xmlns:a16="http://schemas.microsoft.com/office/drawing/2014/main" id="{00000000-0008-0000-0400-00001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1" name="Picture 531">
          <a:extLst>
            <a:ext uri="{FF2B5EF4-FFF2-40B4-BE49-F238E27FC236}">
              <a16:creationId xmlns:a16="http://schemas.microsoft.com/office/drawing/2014/main" id="{00000000-0008-0000-0400-00001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2" name="Picture 532">
          <a:extLst>
            <a:ext uri="{FF2B5EF4-FFF2-40B4-BE49-F238E27FC236}">
              <a16:creationId xmlns:a16="http://schemas.microsoft.com/office/drawing/2014/main" id="{00000000-0008-0000-0400-00001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3" name="Picture 533">
          <a:extLst>
            <a:ext uri="{FF2B5EF4-FFF2-40B4-BE49-F238E27FC236}">
              <a16:creationId xmlns:a16="http://schemas.microsoft.com/office/drawing/2014/main" id="{00000000-0008-0000-0400-00001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4" name="Picture 534">
          <a:extLst>
            <a:ext uri="{FF2B5EF4-FFF2-40B4-BE49-F238E27FC236}">
              <a16:creationId xmlns:a16="http://schemas.microsoft.com/office/drawing/2014/main" id="{00000000-0008-0000-0400-00001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5" name="Picture 535">
          <a:extLst>
            <a:ext uri="{FF2B5EF4-FFF2-40B4-BE49-F238E27FC236}">
              <a16:creationId xmlns:a16="http://schemas.microsoft.com/office/drawing/2014/main" id="{00000000-0008-0000-0400-00001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6" name="Picture 536">
          <a:extLst>
            <a:ext uri="{FF2B5EF4-FFF2-40B4-BE49-F238E27FC236}">
              <a16:creationId xmlns:a16="http://schemas.microsoft.com/office/drawing/2014/main" id="{00000000-0008-0000-0400-00001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7" name="Picture 537">
          <a:extLst>
            <a:ext uri="{FF2B5EF4-FFF2-40B4-BE49-F238E27FC236}">
              <a16:creationId xmlns:a16="http://schemas.microsoft.com/office/drawing/2014/main" id="{00000000-0008-0000-0400-00001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8" name="Picture 538">
          <a:extLst>
            <a:ext uri="{FF2B5EF4-FFF2-40B4-BE49-F238E27FC236}">
              <a16:creationId xmlns:a16="http://schemas.microsoft.com/office/drawing/2014/main" id="{00000000-0008-0000-0400-00001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39" name="Picture 539">
          <a:extLst>
            <a:ext uri="{FF2B5EF4-FFF2-40B4-BE49-F238E27FC236}">
              <a16:creationId xmlns:a16="http://schemas.microsoft.com/office/drawing/2014/main" id="{00000000-0008-0000-0400-00001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0" name="Picture 540">
          <a:extLst>
            <a:ext uri="{FF2B5EF4-FFF2-40B4-BE49-F238E27FC236}">
              <a16:creationId xmlns:a16="http://schemas.microsoft.com/office/drawing/2014/main" id="{00000000-0008-0000-0400-00001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1" name="Picture 541">
          <a:extLst>
            <a:ext uri="{FF2B5EF4-FFF2-40B4-BE49-F238E27FC236}">
              <a16:creationId xmlns:a16="http://schemas.microsoft.com/office/drawing/2014/main" id="{00000000-0008-0000-0400-00001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2" name="Picture 542">
          <a:extLst>
            <a:ext uri="{FF2B5EF4-FFF2-40B4-BE49-F238E27FC236}">
              <a16:creationId xmlns:a16="http://schemas.microsoft.com/office/drawing/2014/main" id="{00000000-0008-0000-0400-00001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3" name="Picture 543">
          <a:extLst>
            <a:ext uri="{FF2B5EF4-FFF2-40B4-BE49-F238E27FC236}">
              <a16:creationId xmlns:a16="http://schemas.microsoft.com/office/drawing/2014/main" id="{00000000-0008-0000-0400-00001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4" name="Picture 544">
          <a:extLst>
            <a:ext uri="{FF2B5EF4-FFF2-40B4-BE49-F238E27FC236}">
              <a16:creationId xmlns:a16="http://schemas.microsoft.com/office/drawing/2014/main" id="{00000000-0008-0000-0400-00002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5" name="Picture 545">
          <a:extLst>
            <a:ext uri="{FF2B5EF4-FFF2-40B4-BE49-F238E27FC236}">
              <a16:creationId xmlns:a16="http://schemas.microsoft.com/office/drawing/2014/main" id="{00000000-0008-0000-0400-00002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6" name="Picture 546">
          <a:extLst>
            <a:ext uri="{FF2B5EF4-FFF2-40B4-BE49-F238E27FC236}">
              <a16:creationId xmlns:a16="http://schemas.microsoft.com/office/drawing/2014/main" id="{00000000-0008-0000-0400-00002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7" name="Picture 547">
          <a:extLst>
            <a:ext uri="{FF2B5EF4-FFF2-40B4-BE49-F238E27FC236}">
              <a16:creationId xmlns:a16="http://schemas.microsoft.com/office/drawing/2014/main" id="{00000000-0008-0000-0400-00002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8" name="Picture 548">
          <a:extLst>
            <a:ext uri="{FF2B5EF4-FFF2-40B4-BE49-F238E27FC236}">
              <a16:creationId xmlns:a16="http://schemas.microsoft.com/office/drawing/2014/main" id="{00000000-0008-0000-0400-00002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49" name="Picture 549">
          <a:extLst>
            <a:ext uri="{FF2B5EF4-FFF2-40B4-BE49-F238E27FC236}">
              <a16:creationId xmlns:a16="http://schemas.microsoft.com/office/drawing/2014/main" id="{00000000-0008-0000-0400-00002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0" name="Picture 550">
          <a:extLst>
            <a:ext uri="{FF2B5EF4-FFF2-40B4-BE49-F238E27FC236}">
              <a16:creationId xmlns:a16="http://schemas.microsoft.com/office/drawing/2014/main" id="{00000000-0008-0000-0400-00002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1" name="Picture 551">
          <a:extLst>
            <a:ext uri="{FF2B5EF4-FFF2-40B4-BE49-F238E27FC236}">
              <a16:creationId xmlns:a16="http://schemas.microsoft.com/office/drawing/2014/main" id="{00000000-0008-0000-0400-00002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2" name="Picture 552">
          <a:extLst>
            <a:ext uri="{FF2B5EF4-FFF2-40B4-BE49-F238E27FC236}">
              <a16:creationId xmlns:a16="http://schemas.microsoft.com/office/drawing/2014/main" id="{00000000-0008-0000-0400-00002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3" name="Picture 553">
          <a:extLst>
            <a:ext uri="{FF2B5EF4-FFF2-40B4-BE49-F238E27FC236}">
              <a16:creationId xmlns:a16="http://schemas.microsoft.com/office/drawing/2014/main" id="{00000000-0008-0000-0400-00002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4" name="Picture 554">
          <a:extLst>
            <a:ext uri="{FF2B5EF4-FFF2-40B4-BE49-F238E27FC236}">
              <a16:creationId xmlns:a16="http://schemas.microsoft.com/office/drawing/2014/main" id="{00000000-0008-0000-0400-00002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5" name="Picture 555">
          <a:extLst>
            <a:ext uri="{FF2B5EF4-FFF2-40B4-BE49-F238E27FC236}">
              <a16:creationId xmlns:a16="http://schemas.microsoft.com/office/drawing/2014/main" id="{00000000-0008-0000-0400-00002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6" name="Picture 556">
          <a:extLst>
            <a:ext uri="{FF2B5EF4-FFF2-40B4-BE49-F238E27FC236}">
              <a16:creationId xmlns:a16="http://schemas.microsoft.com/office/drawing/2014/main" id="{00000000-0008-0000-0400-00002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7" name="Picture 557">
          <a:extLst>
            <a:ext uri="{FF2B5EF4-FFF2-40B4-BE49-F238E27FC236}">
              <a16:creationId xmlns:a16="http://schemas.microsoft.com/office/drawing/2014/main" id="{00000000-0008-0000-0400-00002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8" name="Picture 558">
          <a:extLst>
            <a:ext uri="{FF2B5EF4-FFF2-40B4-BE49-F238E27FC236}">
              <a16:creationId xmlns:a16="http://schemas.microsoft.com/office/drawing/2014/main" id="{00000000-0008-0000-0400-00002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59" name="Picture 559">
          <a:extLst>
            <a:ext uri="{FF2B5EF4-FFF2-40B4-BE49-F238E27FC236}">
              <a16:creationId xmlns:a16="http://schemas.microsoft.com/office/drawing/2014/main" id="{00000000-0008-0000-0400-00002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0" name="Picture 560">
          <a:extLst>
            <a:ext uri="{FF2B5EF4-FFF2-40B4-BE49-F238E27FC236}">
              <a16:creationId xmlns:a16="http://schemas.microsoft.com/office/drawing/2014/main" id="{00000000-0008-0000-0400-00003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1" name="Picture 561">
          <a:extLst>
            <a:ext uri="{FF2B5EF4-FFF2-40B4-BE49-F238E27FC236}">
              <a16:creationId xmlns:a16="http://schemas.microsoft.com/office/drawing/2014/main" id="{00000000-0008-0000-0400-00003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2" name="Picture 562">
          <a:extLst>
            <a:ext uri="{FF2B5EF4-FFF2-40B4-BE49-F238E27FC236}">
              <a16:creationId xmlns:a16="http://schemas.microsoft.com/office/drawing/2014/main" id="{00000000-0008-0000-0400-00003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3" name="Picture 563">
          <a:extLst>
            <a:ext uri="{FF2B5EF4-FFF2-40B4-BE49-F238E27FC236}">
              <a16:creationId xmlns:a16="http://schemas.microsoft.com/office/drawing/2014/main" id="{00000000-0008-0000-0400-00003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4" name="Picture 564">
          <a:extLst>
            <a:ext uri="{FF2B5EF4-FFF2-40B4-BE49-F238E27FC236}">
              <a16:creationId xmlns:a16="http://schemas.microsoft.com/office/drawing/2014/main" id="{00000000-0008-0000-0400-00003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5" name="Picture 565">
          <a:extLst>
            <a:ext uri="{FF2B5EF4-FFF2-40B4-BE49-F238E27FC236}">
              <a16:creationId xmlns:a16="http://schemas.microsoft.com/office/drawing/2014/main" id="{00000000-0008-0000-0400-00003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6" name="Picture 566">
          <a:extLst>
            <a:ext uri="{FF2B5EF4-FFF2-40B4-BE49-F238E27FC236}">
              <a16:creationId xmlns:a16="http://schemas.microsoft.com/office/drawing/2014/main" id="{00000000-0008-0000-0400-00003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7" name="Picture 567">
          <a:extLst>
            <a:ext uri="{FF2B5EF4-FFF2-40B4-BE49-F238E27FC236}">
              <a16:creationId xmlns:a16="http://schemas.microsoft.com/office/drawing/2014/main" id="{00000000-0008-0000-0400-00003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8" name="Picture 568">
          <a:extLst>
            <a:ext uri="{FF2B5EF4-FFF2-40B4-BE49-F238E27FC236}">
              <a16:creationId xmlns:a16="http://schemas.microsoft.com/office/drawing/2014/main" id="{00000000-0008-0000-0400-00003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69" name="Picture 569">
          <a:extLst>
            <a:ext uri="{FF2B5EF4-FFF2-40B4-BE49-F238E27FC236}">
              <a16:creationId xmlns:a16="http://schemas.microsoft.com/office/drawing/2014/main" id="{00000000-0008-0000-0400-00003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0" name="Picture 570">
          <a:extLst>
            <a:ext uri="{FF2B5EF4-FFF2-40B4-BE49-F238E27FC236}">
              <a16:creationId xmlns:a16="http://schemas.microsoft.com/office/drawing/2014/main" id="{00000000-0008-0000-0400-00003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1" name="Picture 571">
          <a:extLst>
            <a:ext uri="{FF2B5EF4-FFF2-40B4-BE49-F238E27FC236}">
              <a16:creationId xmlns:a16="http://schemas.microsoft.com/office/drawing/2014/main" id="{00000000-0008-0000-0400-00003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2" name="Picture 572">
          <a:extLst>
            <a:ext uri="{FF2B5EF4-FFF2-40B4-BE49-F238E27FC236}">
              <a16:creationId xmlns:a16="http://schemas.microsoft.com/office/drawing/2014/main" id="{00000000-0008-0000-0400-00003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3" name="Picture 573">
          <a:extLst>
            <a:ext uri="{FF2B5EF4-FFF2-40B4-BE49-F238E27FC236}">
              <a16:creationId xmlns:a16="http://schemas.microsoft.com/office/drawing/2014/main" id="{00000000-0008-0000-0400-00003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4" name="Picture 574">
          <a:extLst>
            <a:ext uri="{FF2B5EF4-FFF2-40B4-BE49-F238E27FC236}">
              <a16:creationId xmlns:a16="http://schemas.microsoft.com/office/drawing/2014/main" id="{00000000-0008-0000-0400-00003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5" name="Picture 575">
          <a:extLst>
            <a:ext uri="{FF2B5EF4-FFF2-40B4-BE49-F238E27FC236}">
              <a16:creationId xmlns:a16="http://schemas.microsoft.com/office/drawing/2014/main" id="{00000000-0008-0000-0400-00003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6" name="Picture 576">
          <a:extLst>
            <a:ext uri="{FF2B5EF4-FFF2-40B4-BE49-F238E27FC236}">
              <a16:creationId xmlns:a16="http://schemas.microsoft.com/office/drawing/2014/main" id="{00000000-0008-0000-0400-00004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7" name="Picture 577">
          <a:extLst>
            <a:ext uri="{FF2B5EF4-FFF2-40B4-BE49-F238E27FC236}">
              <a16:creationId xmlns:a16="http://schemas.microsoft.com/office/drawing/2014/main" id="{00000000-0008-0000-0400-00004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8" name="Picture 578">
          <a:extLst>
            <a:ext uri="{FF2B5EF4-FFF2-40B4-BE49-F238E27FC236}">
              <a16:creationId xmlns:a16="http://schemas.microsoft.com/office/drawing/2014/main" id="{00000000-0008-0000-0400-00004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79" name="Picture 579">
          <a:extLst>
            <a:ext uri="{FF2B5EF4-FFF2-40B4-BE49-F238E27FC236}">
              <a16:creationId xmlns:a16="http://schemas.microsoft.com/office/drawing/2014/main" id="{00000000-0008-0000-0400-00004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0" name="Picture 580">
          <a:extLst>
            <a:ext uri="{FF2B5EF4-FFF2-40B4-BE49-F238E27FC236}">
              <a16:creationId xmlns:a16="http://schemas.microsoft.com/office/drawing/2014/main" id="{00000000-0008-0000-0400-00004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1" name="Picture 581">
          <a:extLst>
            <a:ext uri="{FF2B5EF4-FFF2-40B4-BE49-F238E27FC236}">
              <a16:creationId xmlns:a16="http://schemas.microsoft.com/office/drawing/2014/main" id="{00000000-0008-0000-0400-00004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2" name="Picture 582">
          <a:extLst>
            <a:ext uri="{FF2B5EF4-FFF2-40B4-BE49-F238E27FC236}">
              <a16:creationId xmlns:a16="http://schemas.microsoft.com/office/drawing/2014/main" id="{00000000-0008-0000-0400-00004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3" name="Picture 583">
          <a:extLst>
            <a:ext uri="{FF2B5EF4-FFF2-40B4-BE49-F238E27FC236}">
              <a16:creationId xmlns:a16="http://schemas.microsoft.com/office/drawing/2014/main" id="{00000000-0008-0000-0400-00004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4" name="Picture 584">
          <a:extLst>
            <a:ext uri="{FF2B5EF4-FFF2-40B4-BE49-F238E27FC236}">
              <a16:creationId xmlns:a16="http://schemas.microsoft.com/office/drawing/2014/main" id="{00000000-0008-0000-0400-00004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5" name="Picture 585">
          <a:extLst>
            <a:ext uri="{FF2B5EF4-FFF2-40B4-BE49-F238E27FC236}">
              <a16:creationId xmlns:a16="http://schemas.microsoft.com/office/drawing/2014/main" id="{00000000-0008-0000-0400-00004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6" name="Picture 586">
          <a:extLst>
            <a:ext uri="{FF2B5EF4-FFF2-40B4-BE49-F238E27FC236}">
              <a16:creationId xmlns:a16="http://schemas.microsoft.com/office/drawing/2014/main" id="{00000000-0008-0000-0400-00004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7" name="Picture 587">
          <a:extLst>
            <a:ext uri="{FF2B5EF4-FFF2-40B4-BE49-F238E27FC236}">
              <a16:creationId xmlns:a16="http://schemas.microsoft.com/office/drawing/2014/main" id="{00000000-0008-0000-0400-00004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8" name="Picture 588">
          <a:extLst>
            <a:ext uri="{FF2B5EF4-FFF2-40B4-BE49-F238E27FC236}">
              <a16:creationId xmlns:a16="http://schemas.microsoft.com/office/drawing/2014/main" id="{00000000-0008-0000-0400-00004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89" name="Picture 589">
          <a:extLst>
            <a:ext uri="{FF2B5EF4-FFF2-40B4-BE49-F238E27FC236}">
              <a16:creationId xmlns:a16="http://schemas.microsoft.com/office/drawing/2014/main" id="{00000000-0008-0000-0400-00004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0" name="Picture 590">
          <a:extLst>
            <a:ext uri="{FF2B5EF4-FFF2-40B4-BE49-F238E27FC236}">
              <a16:creationId xmlns:a16="http://schemas.microsoft.com/office/drawing/2014/main" id="{00000000-0008-0000-0400-00004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1" name="Picture 591">
          <a:extLst>
            <a:ext uri="{FF2B5EF4-FFF2-40B4-BE49-F238E27FC236}">
              <a16:creationId xmlns:a16="http://schemas.microsoft.com/office/drawing/2014/main" id="{00000000-0008-0000-0400-00004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2" name="Picture 592">
          <a:extLst>
            <a:ext uri="{FF2B5EF4-FFF2-40B4-BE49-F238E27FC236}">
              <a16:creationId xmlns:a16="http://schemas.microsoft.com/office/drawing/2014/main" id="{00000000-0008-0000-0400-00005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3" name="Picture 593">
          <a:extLst>
            <a:ext uri="{FF2B5EF4-FFF2-40B4-BE49-F238E27FC236}">
              <a16:creationId xmlns:a16="http://schemas.microsoft.com/office/drawing/2014/main" id="{00000000-0008-0000-0400-00005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4" name="Picture 594">
          <a:extLst>
            <a:ext uri="{FF2B5EF4-FFF2-40B4-BE49-F238E27FC236}">
              <a16:creationId xmlns:a16="http://schemas.microsoft.com/office/drawing/2014/main" id="{00000000-0008-0000-0400-00005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5" name="Picture 595">
          <a:extLst>
            <a:ext uri="{FF2B5EF4-FFF2-40B4-BE49-F238E27FC236}">
              <a16:creationId xmlns:a16="http://schemas.microsoft.com/office/drawing/2014/main" id="{00000000-0008-0000-0400-00005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6" name="Picture 596">
          <a:extLst>
            <a:ext uri="{FF2B5EF4-FFF2-40B4-BE49-F238E27FC236}">
              <a16:creationId xmlns:a16="http://schemas.microsoft.com/office/drawing/2014/main" id="{00000000-0008-0000-0400-00005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7" name="Picture 597">
          <a:extLst>
            <a:ext uri="{FF2B5EF4-FFF2-40B4-BE49-F238E27FC236}">
              <a16:creationId xmlns:a16="http://schemas.microsoft.com/office/drawing/2014/main" id="{00000000-0008-0000-0400-00005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8" name="Picture 598">
          <a:extLst>
            <a:ext uri="{FF2B5EF4-FFF2-40B4-BE49-F238E27FC236}">
              <a16:creationId xmlns:a16="http://schemas.microsoft.com/office/drawing/2014/main" id="{00000000-0008-0000-0400-00005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599" name="Picture 599">
          <a:extLst>
            <a:ext uri="{FF2B5EF4-FFF2-40B4-BE49-F238E27FC236}">
              <a16:creationId xmlns:a16="http://schemas.microsoft.com/office/drawing/2014/main" id="{00000000-0008-0000-0400-00005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0" name="Picture 600">
          <a:extLst>
            <a:ext uri="{FF2B5EF4-FFF2-40B4-BE49-F238E27FC236}">
              <a16:creationId xmlns:a16="http://schemas.microsoft.com/office/drawing/2014/main" id="{00000000-0008-0000-0400-00005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1" name="Picture 601">
          <a:extLst>
            <a:ext uri="{FF2B5EF4-FFF2-40B4-BE49-F238E27FC236}">
              <a16:creationId xmlns:a16="http://schemas.microsoft.com/office/drawing/2014/main" id="{00000000-0008-0000-0400-00005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2" name="Picture 602">
          <a:extLst>
            <a:ext uri="{FF2B5EF4-FFF2-40B4-BE49-F238E27FC236}">
              <a16:creationId xmlns:a16="http://schemas.microsoft.com/office/drawing/2014/main" id="{00000000-0008-0000-0400-00005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3" name="Picture 603">
          <a:extLst>
            <a:ext uri="{FF2B5EF4-FFF2-40B4-BE49-F238E27FC236}">
              <a16:creationId xmlns:a16="http://schemas.microsoft.com/office/drawing/2014/main" id="{00000000-0008-0000-0400-00005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4" name="Picture 604">
          <a:extLst>
            <a:ext uri="{FF2B5EF4-FFF2-40B4-BE49-F238E27FC236}">
              <a16:creationId xmlns:a16="http://schemas.microsoft.com/office/drawing/2014/main" id="{00000000-0008-0000-0400-00005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5" name="Picture 605">
          <a:extLst>
            <a:ext uri="{FF2B5EF4-FFF2-40B4-BE49-F238E27FC236}">
              <a16:creationId xmlns:a16="http://schemas.microsoft.com/office/drawing/2014/main" id="{00000000-0008-0000-0400-00005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6" name="Picture 606">
          <a:extLst>
            <a:ext uri="{FF2B5EF4-FFF2-40B4-BE49-F238E27FC236}">
              <a16:creationId xmlns:a16="http://schemas.microsoft.com/office/drawing/2014/main" id="{00000000-0008-0000-0400-00005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7" name="Picture 607">
          <a:extLst>
            <a:ext uri="{FF2B5EF4-FFF2-40B4-BE49-F238E27FC236}">
              <a16:creationId xmlns:a16="http://schemas.microsoft.com/office/drawing/2014/main" id="{00000000-0008-0000-0400-00005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8" name="Picture 608">
          <a:extLst>
            <a:ext uri="{FF2B5EF4-FFF2-40B4-BE49-F238E27FC236}">
              <a16:creationId xmlns:a16="http://schemas.microsoft.com/office/drawing/2014/main" id="{00000000-0008-0000-0400-00006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09" name="Picture 609">
          <a:extLst>
            <a:ext uri="{FF2B5EF4-FFF2-40B4-BE49-F238E27FC236}">
              <a16:creationId xmlns:a16="http://schemas.microsoft.com/office/drawing/2014/main" id="{00000000-0008-0000-0400-00006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0" name="Picture 610">
          <a:extLst>
            <a:ext uri="{FF2B5EF4-FFF2-40B4-BE49-F238E27FC236}">
              <a16:creationId xmlns:a16="http://schemas.microsoft.com/office/drawing/2014/main" id="{00000000-0008-0000-0400-00006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1" name="Picture 611">
          <a:extLst>
            <a:ext uri="{FF2B5EF4-FFF2-40B4-BE49-F238E27FC236}">
              <a16:creationId xmlns:a16="http://schemas.microsoft.com/office/drawing/2014/main" id="{00000000-0008-0000-0400-00006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2" name="Picture 612">
          <a:extLst>
            <a:ext uri="{FF2B5EF4-FFF2-40B4-BE49-F238E27FC236}">
              <a16:creationId xmlns:a16="http://schemas.microsoft.com/office/drawing/2014/main" id="{00000000-0008-0000-0400-00006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3" name="Picture 613">
          <a:extLst>
            <a:ext uri="{FF2B5EF4-FFF2-40B4-BE49-F238E27FC236}">
              <a16:creationId xmlns:a16="http://schemas.microsoft.com/office/drawing/2014/main" id="{00000000-0008-0000-0400-00006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4" name="Picture 614">
          <a:extLst>
            <a:ext uri="{FF2B5EF4-FFF2-40B4-BE49-F238E27FC236}">
              <a16:creationId xmlns:a16="http://schemas.microsoft.com/office/drawing/2014/main" id="{00000000-0008-0000-0400-00006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5" name="Picture 615">
          <a:extLst>
            <a:ext uri="{FF2B5EF4-FFF2-40B4-BE49-F238E27FC236}">
              <a16:creationId xmlns:a16="http://schemas.microsoft.com/office/drawing/2014/main" id="{00000000-0008-0000-0400-00006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6" name="Picture 616">
          <a:extLst>
            <a:ext uri="{FF2B5EF4-FFF2-40B4-BE49-F238E27FC236}">
              <a16:creationId xmlns:a16="http://schemas.microsoft.com/office/drawing/2014/main" id="{00000000-0008-0000-0400-00006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7" name="Picture 617">
          <a:extLst>
            <a:ext uri="{FF2B5EF4-FFF2-40B4-BE49-F238E27FC236}">
              <a16:creationId xmlns:a16="http://schemas.microsoft.com/office/drawing/2014/main" id="{00000000-0008-0000-0400-00006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8" name="Picture 618">
          <a:extLst>
            <a:ext uri="{FF2B5EF4-FFF2-40B4-BE49-F238E27FC236}">
              <a16:creationId xmlns:a16="http://schemas.microsoft.com/office/drawing/2014/main" id="{00000000-0008-0000-0400-00006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19" name="Picture 619">
          <a:extLst>
            <a:ext uri="{FF2B5EF4-FFF2-40B4-BE49-F238E27FC236}">
              <a16:creationId xmlns:a16="http://schemas.microsoft.com/office/drawing/2014/main" id="{00000000-0008-0000-0400-00006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0" name="Picture 620">
          <a:extLst>
            <a:ext uri="{FF2B5EF4-FFF2-40B4-BE49-F238E27FC236}">
              <a16:creationId xmlns:a16="http://schemas.microsoft.com/office/drawing/2014/main" id="{00000000-0008-0000-0400-00006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1" name="Picture 621">
          <a:extLst>
            <a:ext uri="{FF2B5EF4-FFF2-40B4-BE49-F238E27FC236}">
              <a16:creationId xmlns:a16="http://schemas.microsoft.com/office/drawing/2014/main" id="{00000000-0008-0000-0400-00006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2" name="Picture 622">
          <a:extLst>
            <a:ext uri="{FF2B5EF4-FFF2-40B4-BE49-F238E27FC236}">
              <a16:creationId xmlns:a16="http://schemas.microsoft.com/office/drawing/2014/main" id="{00000000-0008-0000-0400-00006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3" name="Picture 623">
          <a:extLst>
            <a:ext uri="{FF2B5EF4-FFF2-40B4-BE49-F238E27FC236}">
              <a16:creationId xmlns:a16="http://schemas.microsoft.com/office/drawing/2014/main" id="{00000000-0008-0000-0400-00006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4" name="Picture 624">
          <a:extLst>
            <a:ext uri="{FF2B5EF4-FFF2-40B4-BE49-F238E27FC236}">
              <a16:creationId xmlns:a16="http://schemas.microsoft.com/office/drawing/2014/main" id="{00000000-0008-0000-0400-00007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5" name="Picture 625">
          <a:extLst>
            <a:ext uri="{FF2B5EF4-FFF2-40B4-BE49-F238E27FC236}">
              <a16:creationId xmlns:a16="http://schemas.microsoft.com/office/drawing/2014/main" id="{00000000-0008-0000-0400-00007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6" name="Picture 626">
          <a:extLst>
            <a:ext uri="{FF2B5EF4-FFF2-40B4-BE49-F238E27FC236}">
              <a16:creationId xmlns:a16="http://schemas.microsoft.com/office/drawing/2014/main" id="{00000000-0008-0000-0400-00007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7" name="Picture 627">
          <a:extLst>
            <a:ext uri="{FF2B5EF4-FFF2-40B4-BE49-F238E27FC236}">
              <a16:creationId xmlns:a16="http://schemas.microsoft.com/office/drawing/2014/main" id="{00000000-0008-0000-0400-00007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8" name="Picture 628">
          <a:extLst>
            <a:ext uri="{FF2B5EF4-FFF2-40B4-BE49-F238E27FC236}">
              <a16:creationId xmlns:a16="http://schemas.microsoft.com/office/drawing/2014/main" id="{00000000-0008-0000-0400-00007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29" name="Picture 629">
          <a:extLst>
            <a:ext uri="{FF2B5EF4-FFF2-40B4-BE49-F238E27FC236}">
              <a16:creationId xmlns:a16="http://schemas.microsoft.com/office/drawing/2014/main" id="{00000000-0008-0000-0400-00007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30" name="Picture 630">
          <a:extLst>
            <a:ext uri="{FF2B5EF4-FFF2-40B4-BE49-F238E27FC236}">
              <a16:creationId xmlns:a16="http://schemas.microsoft.com/office/drawing/2014/main" id="{00000000-0008-0000-0400-00007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31" name="Picture 631">
          <a:extLst>
            <a:ext uri="{FF2B5EF4-FFF2-40B4-BE49-F238E27FC236}">
              <a16:creationId xmlns:a16="http://schemas.microsoft.com/office/drawing/2014/main" id="{00000000-0008-0000-0400-00007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32" name="Picture 632">
          <a:extLst>
            <a:ext uri="{FF2B5EF4-FFF2-40B4-BE49-F238E27FC236}">
              <a16:creationId xmlns:a16="http://schemas.microsoft.com/office/drawing/2014/main" id="{00000000-0008-0000-0400-00007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33" name="Picture 633">
          <a:extLst>
            <a:ext uri="{FF2B5EF4-FFF2-40B4-BE49-F238E27FC236}">
              <a16:creationId xmlns:a16="http://schemas.microsoft.com/office/drawing/2014/main" id="{00000000-0008-0000-0400-00007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34" name="Picture 634">
          <a:extLst>
            <a:ext uri="{FF2B5EF4-FFF2-40B4-BE49-F238E27FC236}">
              <a16:creationId xmlns:a16="http://schemas.microsoft.com/office/drawing/2014/main" id="{00000000-0008-0000-0400-00007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35" name="Picture 635">
          <a:extLst>
            <a:ext uri="{FF2B5EF4-FFF2-40B4-BE49-F238E27FC236}">
              <a16:creationId xmlns:a16="http://schemas.microsoft.com/office/drawing/2014/main" id="{00000000-0008-0000-0400-00007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36" name="Picture 636">
          <a:extLst>
            <a:ext uri="{FF2B5EF4-FFF2-40B4-BE49-F238E27FC236}">
              <a16:creationId xmlns:a16="http://schemas.microsoft.com/office/drawing/2014/main" id="{00000000-0008-0000-0400-00007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37" name="Picture 637">
          <a:extLst>
            <a:ext uri="{FF2B5EF4-FFF2-40B4-BE49-F238E27FC236}">
              <a16:creationId xmlns:a16="http://schemas.microsoft.com/office/drawing/2014/main" id="{00000000-0008-0000-0400-00007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638" name="Picture 638">
          <a:extLst>
            <a:ext uri="{FF2B5EF4-FFF2-40B4-BE49-F238E27FC236}">
              <a16:creationId xmlns:a16="http://schemas.microsoft.com/office/drawing/2014/main" id="{00000000-0008-0000-0400-00007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39" name="Picture 639">
          <a:extLst>
            <a:ext uri="{FF2B5EF4-FFF2-40B4-BE49-F238E27FC236}">
              <a16:creationId xmlns:a16="http://schemas.microsoft.com/office/drawing/2014/main" id="{00000000-0008-0000-0400-00007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0" name="Picture 640">
          <a:extLst>
            <a:ext uri="{FF2B5EF4-FFF2-40B4-BE49-F238E27FC236}">
              <a16:creationId xmlns:a16="http://schemas.microsoft.com/office/drawing/2014/main" id="{00000000-0008-0000-0400-00008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1" name="Picture 641">
          <a:extLst>
            <a:ext uri="{FF2B5EF4-FFF2-40B4-BE49-F238E27FC236}">
              <a16:creationId xmlns:a16="http://schemas.microsoft.com/office/drawing/2014/main" id="{00000000-0008-0000-0400-00008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2" name="Picture 642">
          <a:extLst>
            <a:ext uri="{FF2B5EF4-FFF2-40B4-BE49-F238E27FC236}">
              <a16:creationId xmlns:a16="http://schemas.microsoft.com/office/drawing/2014/main" id="{00000000-0008-0000-0400-00008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3" name="Picture 643">
          <a:extLst>
            <a:ext uri="{FF2B5EF4-FFF2-40B4-BE49-F238E27FC236}">
              <a16:creationId xmlns:a16="http://schemas.microsoft.com/office/drawing/2014/main" id="{00000000-0008-0000-0400-00008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4" name="Picture 644">
          <a:extLst>
            <a:ext uri="{FF2B5EF4-FFF2-40B4-BE49-F238E27FC236}">
              <a16:creationId xmlns:a16="http://schemas.microsoft.com/office/drawing/2014/main" id="{00000000-0008-0000-0400-00008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5" name="Picture 645">
          <a:extLst>
            <a:ext uri="{FF2B5EF4-FFF2-40B4-BE49-F238E27FC236}">
              <a16:creationId xmlns:a16="http://schemas.microsoft.com/office/drawing/2014/main" id="{00000000-0008-0000-0400-00008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6" name="Picture 646">
          <a:extLst>
            <a:ext uri="{FF2B5EF4-FFF2-40B4-BE49-F238E27FC236}">
              <a16:creationId xmlns:a16="http://schemas.microsoft.com/office/drawing/2014/main" id="{00000000-0008-0000-0400-00008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7" name="Picture 647">
          <a:extLst>
            <a:ext uri="{FF2B5EF4-FFF2-40B4-BE49-F238E27FC236}">
              <a16:creationId xmlns:a16="http://schemas.microsoft.com/office/drawing/2014/main" id="{00000000-0008-0000-0400-00008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8" name="Picture 648">
          <a:extLst>
            <a:ext uri="{FF2B5EF4-FFF2-40B4-BE49-F238E27FC236}">
              <a16:creationId xmlns:a16="http://schemas.microsoft.com/office/drawing/2014/main" id="{00000000-0008-0000-0400-00008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49" name="Picture 649">
          <a:extLst>
            <a:ext uri="{FF2B5EF4-FFF2-40B4-BE49-F238E27FC236}">
              <a16:creationId xmlns:a16="http://schemas.microsoft.com/office/drawing/2014/main" id="{00000000-0008-0000-0400-00008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50" name="Picture 650">
          <a:extLst>
            <a:ext uri="{FF2B5EF4-FFF2-40B4-BE49-F238E27FC236}">
              <a16:creationId xmlns:a16="http://schemas.microsoft.com/office/drawing/2014/main" id="{00000000-0008-0000-0400-00008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44</xdr:row>
      <xdr:rowOff>0</xdr:rowOff>
    </xdr:from>
    <xdr:to>
      <xdr:col>14</xdr:col>
      <xdr:colOff>0</xdr:colOff>
      <xdr:row>44</xdr:row>
      <xdr:rowOff>0</xdr:rowOff>
    </xdr:to>
    <xdr:pic>
      <xdr:nvPicPr>
        <xdr:cNvPr id="651" name="Picture 651">
          <a:extLst>
            <a:ext uri="{FF2B5EF4-FFF2-40B4-BE49-F238E27FC236}">
              <a16:creationId xmlns:a16="http://schemas.microsoft.com/office/drawing/2014/main" id="{00000000-0008-0000-0400-00008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2601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52" name="Picture 652">
          <a:extLst>
            <a:ext uri="{FF2B5EF4-FFF2-40B4-BE49-F238E27FC236}">
              <a16:creationId xmlns:a16="http://schemas.microsoft.com/office/drawing/2014/main" id="{00000000-0008-0000-0400-00008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53" name="Picture 653">
          <a:extLst>
            <a:ext uri="{FF2B5EF4-FFF2-40B4-BE49-F238E27FC236}">
              <a16:creationId xmlns:a16="http://schemas.microsoft.com/office/drawing/2014/main" id="{00000000-0008-0000-0400-00008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54" name="Picture 654">
          <a:extLst>
            <a:ext uri="{FF2B5EF4-FFF2-40B4-BE49-F238E27FC236}">
              <a16:creationId xmlns:a16="http://schemas.microsoft.com/office/drawing/2014/main" id="{00000000-0008-0000-0400-00008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55" name="Picture 655">
          <a:extLst>
            <a:ext uri="{FF2B5EF4-FFF2-40B4-BE49-F238E27FC236}">
              <a16:creationId xmlns:a16="http://schemas.microsoft.com/office/drawing/2014/main" id="{00000000-0008-0000-0400-00008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56" name="Picture 656">
          <a:extLst>
            <a:ext uri="{FF2B5EF4-FFF2-40B4-BE49-F238E27FC236}">
              <a16:creationId xmlns:a16="http://schemas.microsoft.com/office/drawing/2014/main" id="{00000000-0008-0000-0400-00009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57" name="Picture 657">
          <a:extLst>
            <a:ext uri="{FF2B5EF4-FFF2-40B4-BE49-F238E27FC236}">
              <a16:creationId xmlns:a16="http://schemas.microsoft.com/office/drawing/2014/main" id="{00000000-0008-0000-0400-00009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58" name="Picture 658">
          <a:extLst>
            <a:ext uri="{FF2B5EF4-FFF2-40B4-BE49-F238E27FC236}">
              <a16:creationId xmlns:a16="http://schemas.microsoft.com/office/drawing/2014/main" id="{00000000-0008-0000-0400-00009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59" name="Picture 659">
          <a:extLst>
            <a:ext uri="{FF2B5EF4-FFF2-40B4-BE49-F238E27FC236}">
              <a16:creationId xmlns:a16="http://schemas.microsoft.com/office/drawing/2014/main" id="{00000000-0008-0000-0400-00009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0" name="Picture 660">
          <a:extLst>
            <a:ext uri="{FF2B5EF4-FFF2-40B4-BE49-F238E27FC236}">
              <a16:creationId xmlns:a16="http://schemas.microsoft.com/office/drawing/2014/main" id="{00000000-0008-0000-0400-00009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1" name="Picture 661">
          <a:extLst>
            <a:ext uri="{FF2B5EF4-FFF2-40B4-BE49-F238E27FC236}">
              <a16:creationId xmlns:a16="http://schemas.microsoft.com/office/drawing/2014/main" id="{00000000-0008-0000-0400-00009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2" name="Picture 662">
          <a:extLst>
            <a:ext uri="{FF2B5EF4-FFF2-40B4-BE49-F238E27FC236}">
              <a16:creationId xmlns:a16="http://schemas.microsoft.com/office/drawing/2014/main" id="{00000000-0008-0000-0400-00009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3" name="Picture 663">
          <a:extLst>
            <a:ext uri="{FF2B5EF4-FFF2-40B4-BE49-F238E27FC236}">
              <a16:creationId xmlns:a16="http://schemas.microsoft.com/office/drawing/2014/main" id="{00000000-0008-0000-0400-00009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4" name="Picture 664">
          <a:extLst>
            <a:ext uri="{FF2B5EF4-FFF2-40B4-BE49-F238E27FC236}">
              <a16:creationId xmlns:a16="http://schemas.microsoft.com/office/drawing/2014/main" id="{00000000-0008-0000-0400-00009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5" name="Picture 665">
          <a:extLst>
            <a:ext uri="{FF2B5EF4-FFF2-40B4-BE49-F238E27FC236}">
              <a16:creationId xmlns:a16="http://schemas.microsoft.com/office/drawing/2014/main" id="{00000000-0008-0000-0400-00009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6" name="Picture 666">
          <a:extLst>
            <a:ext uri="{FF2B5EF4-FFF2-40B4-BE49-F238E27FC236}">
              <a16:creationId xmlns:a16="http://schemas.microsoft.com/office/drawing/2014/main" id="{00000000-0008-0000-0400-00009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7" name="Picture 667">
          <a:extLst>
            <a:ext uri="{FF2B5EF4-FFF2-40B4-BE49-F238E27FC236}">
              <a16:creationId xmlns:a16="http://schemas.microsoft.com/office/drawing/2014/main" id="{00000000-0008-0000-0400-00009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8" name="Picture 668">
          <a:extLst>
            <a:ext uri="{FF2B5EF4-FFF2-40B4-BE49-F238E27FC236}">
              <a16:creationId xmlns:a16="http://schemas.microsoft.com/office/drawing/2014/main" id="{00000000-0008-0000-0400-00009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69" name="Picture 669">
          <a:extLst>
            <a:ext uri="{FF2B5EF4-FFF2-40B4-BE49-F238E27FC236}">
              <a16:creationId xmlns:a16="http://schemas.microsoft.com/office/drawing/2014/main" id="{00000000-0008-0000-0400-00009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0" name="Picture 670">
          <a:extLst>
            <a:ext uri="{FF2B5EF4-FFF2-40B4-BE49-F238E27FC236}">
              <a16:creationId xmlns:a16="http://schemas.microsoft.com/office/drawing/2014/main" id="{00000000-0008-0000-0400-00009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1" name="Picture 671">
          <a:extLst>
            <a:ext uri="{FF2B5EF4-FFF2-40B4-BE49-F238E27FC236}">
              <a16:creationId xmlns:a16="http://schemas.microsoft.com/office/drawing/2014/main" id="{00000000-0008-0000-0400-00009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2" name="Picture 672">
          <a:extLst>
            <a:ext uri="{FF2B5EF4-FFF2-40B4-BE49-F238E27FC236}">
              <a16:creationId xmlns:a16="http://schemas.microsoft.com/office/drawing/2014/main" id="{00000000-0008-0000-0400-0000A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3" name="Picture 673">
          <a:extLst>
            <a:ext uri="{FF2B5EF4-FFF2-40B4-BE49-F238E27FC236}">
              <a16:creationId xmlns:a16="http://schemas.microsoft.com/office/drawing/2014/main" id="{00000000-0008-0000-0400-0000A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4" name="Picture 674">
          <a:extLst>
            <a:ext uri="{FF2B5EF4-FFF2-40B4-BE49-F238E27FC236}">
              <a16:creationId xmlns:a16="http://schemas.microsoft.com/office/drawing/2014/main" id="{00000000-0008-0000-0400-0000A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5" name="Picture 675">
          <a:extLst>
            <a:ext uri="{FF2B5EF4-FFF2-40B4-BE49-F238E27FC236}">
              <a16:creationId xmlns:a16="http://schemas.microsoft.com/office/drawing/2014/main" id="{00000000-0008-0000-0400-0000A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6" name="Picture 676">
          <a:extLst>
            <a:ext uri="{FF2B5EF4-FFF2-40B4-BE49-F238E27FC236}">
              <a16:creationId xmlns:a16="http://schemas.microsoft.com/office/drawing/2014/main" id="{00000000-0008-0000-0400-0000A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7" name="Picture 677">
          <a:extLst>
            <a:ext uri="{FF2B5EF4-FFF2-40B4-BE49-F238E27FC236}">
              <a16:creationId xmlns:a16="http://schemas.microsoft.com/office/drawing/2014/main" id="{00000000-0008-0000-0400-0000A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8" name="Picture 678">
          <a:extLst>
            <a:ext uri="{FF2B5EF4-FFF2-40B4-BE49-F238E27FC236}">
              <a16:creationId xmlns:a16="http://schemas.microsoft.com/office/drawing/2014/main" id="{00000000-0008-0000-0400-0000A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79" name="Picture 679">
          <a:extLst>
            <a:ext uri="{FF2B5EF4-FFF2-40B4-BE49-F238E27FC236}">
              <a16:creationId xmlns:a16="http://schemas.microsoft.com/office/drawing/2014/main" id="{00000000-0008-0000-0400-0000A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0" name="Picture 680">
          <a:extLst>
            <a:ext uri="{FF2B5EF4-FFF2-40B4-BE49-F238E27FC236}">
              <a16:creationId xmlns:a16="http://schemas.microsoft.com/office/drawing/2014/main" id="{00000000-0008-0000-0400-0000A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1" name="Picture 681">
          <a:extLst>
            <a:ext uri="{FF2B5EF4-FFF2-40B4-BE49-F238E27FC236}">
              <a16:creationId xmlns:a16="http://schemas.microsoft.com/office/drawing/2014/main" id="{00000000-0008-0000-0400-0000A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2" name="Picture 682">
          <a:extLst>
            <a:ext uri="{FF2B5EF4-FFF2-40B4-BE49-F238E27FC236}">
              <a16:creationId xmlns:a16="http://schemas.microsoft.com/office/drawing/2014/main" id="{00000000-0008-0000-0400-0000A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3" name="Picture 683">
          <a:extLst>
            <a:ext uri="{FF2B5EF4-FFF2-40B4-BE49-F238E27FC236}">
              <a16:creationId xmlns:a16="http://schemas.microsoft.com/office/drawing/2014/main" id="{00000000-0008-0000-0400-0000A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4" name="Picture 684">
          <a:extLst>
            <a:ext uri="{FF2B5EF4-FFF2-40B4-BE49-F238E27FC236}">
              <a16:creationId xmlns:a16="http://schemas.microsoft.com/office/drawing/2014/main" id="{00000000-0008-0000-0400-0000A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5" name="Picture 685">
          <a:extLst>
            <a:ext uri="{FF2B5EF4-FFF2-40B4-BE49-F238E27FC236}">
              <a16:creationId xmlns:a16="http://schemas.microsoft.com/office/drawing/2014/main" id="{00000000-0008-0000-0400-0000A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6" name="Picture 686">
          <a:extLst>
            <a:ext uri="{FF2B5EF4-FFF2-40B4-BE49-F238E27FC236}">
              <a16:creationId xmlns:a16="http://schemas.microsoft.com/office/drawing/2014/main" id="{00000000-0008-0000-0400-0000A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7" name="Picture 687">
          <a:extLst>
            <a:ext uri="{FF2B5EF4-FFF2-40B4-BE49-F238E27FC236}">
              <a16:creationId xmlns:a16="http://schemas.microsoft.com/office/drawing/2014/main" id="{00000000-0008-0000-0400-0000A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8" name="Picture 688">
          <a:extLst>
            <a:ext uri="{FF2B5EF4-FFF2-40B4-BE49-F238E27FC236}">
              <a16:creationId xmlns:a16="http://schemas.microsoft.com/office/drawing/2014/main" id="{00000000-0008-0000-0400-0000B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89" name="Picture 689">
          <a:extLst>
            <a:ext uri="{FF2B5EF4-FFF2-40B4-BE49-F238E27FC236}">
              <a16:creationId xmlns:a16="http://schemas.microsoft.com/office/drawing/2014/main" id="{00000000-0008-0000-0400-0000B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49</xdr:row>
      <xdr:rowOff>0</xdr:rowOff>
    </xdr:from>
    <xdr:to>
      <xdr:col>14</xdr:col>
      <xdr:colOff>0</xdr:colOff>
      <xdr:row>49</xdr:row>
      <xdr:rowOff>0</xdr:rowOff>
    </xdr:to>
    <xdr:pic>
      <xdr:nvPicPr>
        <xdr:cNvPr id="690" name="Picture 690">
          <a:extLst>
            <a:ext uri="{FF2B5EF4-FFF2-40B4-BE49-F238E27FC236}">
              <a16:creationId xmlns:a16="http://schemas.microsoft.com/office/drawing/2014/main" id="{00000000-0008-0000-0400-0000B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417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691" name="Picture 691">
          <a:extLst>
            <a:ext uri="{FF2B5EF4-FFF2-40B4-BE49-F238E27FC236}">
              <a16:creationId xmlns:a16="http://schemas.microsoft.com/office/drawing/2014/main" id="{00000000-0008-0000-0400-0000B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692" name="Picture 692">
          <a:extLst>
            <a:ext uri="{FF2B5EF4-FFF2-40B4-BE49-F238E27FC236}">
              <a16:creationId xmlns:a16="http://schemas.microsoft.com/office/drawing/2014/main" id="{00000000-0008-0000-0400-0000B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693" name="Picture 693">
          <a:extLst>
            <a:ext uri="{FF2B5EF4-FFF2-40B4-BE49-F238E27FC236}">
              <a16:creationId xmlns:a16="http://schemas.microsoft.com/office/drawing/2014/main" id="{00000000-0008-0000-0400-0000B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694" name="Picture 694">
          <a:extLst>
            <a:ext uri="{FF2B5EF4-FFF2-40B4-BE49-F238E27FC236}">
              <a16:creationId xmlns:a16="http://schemas.microsoft.com/office/drawing/2014/main" id="{00000000-0008-0000-0400-0000B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695" name="Picture 695">
          <a:extLst>
            <a:ext uri="{FF2B5EF4-FFF2-40B4-BE49-F238E27FC236}">
              <a16:creationId xmlns:a16="http://schemas.microsoft.com/office/drawing/2014/main" id="{00000000-0008-0000-0400-0000B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696" name="Picture 696">
          <a:extLst>
            <a:ext uri="{FF2B5EF4-FFF2-40B4-BE49-F238E27FC236}">
              <a16:creationId xmlns:a16="http://schemas.microsoft.com/office/drawing/2014/main" id="{00000000-0008-0000-0400-0000B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697" name="Picture 697">
          <a:extLst>
            <a:ext uri="{FF2B5EF4-FFF2-40B4-BE49-F238E27FC236}">
              <a16:creationId xmlns:a16="http://schemas.microsoft.com/office/drawing/2014/main" id="{00000000-0008-0000-0400-0000B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698" name="Picture 698">
          <a:extLst>
            <a:ext uri="{FF2B5EF4-FFF2-40B4-BE49-F238E27FC236}">
              <a16:creationId xmlns:a16="http://schemas.microsoft.com/office/drawing/2014/main" id="{00000000-0008-0000-0400-0000B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699" name="Picture 699">
          <a:extLst>
            <a:ext uri="{FF2B5EF4-FFF2-40B4-BE49-F238E27FC236}">
              <a16:creationId xmlns:a16="http://schemas.microsoft.com/office/drawing/2014/main" id="{00000000-0008-0000-0400-0000B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0" name="Picture 700">
          <a:extLst>
            <a:ext uri="{FF2B5EF4-FFF2-40B4-BE49-F238E27FC236}">
              <a16:creationId xmlns:a16="http://schemas.microsoft.com/office/drawing/2014/main" id="{00000000-0008-0000-0400-0000B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1" name="Picture 701">
          <a:extLst>
            <a:ext uri="{FF2B5EF4-FFF2-40B4-BE49-F238E27FC236}">
              <a16:creationId xmlns:a16="http://schemas.microsoft.com/office/drawing/2014/main" id="{00000000-0008-0000-0400-0000B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2" name="Picture 702">
          <a:extLst>
            <a:ext uri="{FF2B5EF4-FFF2-40B4-BE49-F238E27FC236}">
              <a16:creationId xmlns:a16="http://schemas.microsoft.com/office/drawing/2014/main" id="{00000000-0008-0000-0400-0000B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3" name="Picture 703">
          <a:extLst>
            <a:ext uri="{FF2B5EF4-FFF2-40B4-BE49-F238E27FC236}">
              <a16:creationId xmlns:a16="http://schemas.microsoft.com/office/drawing/2014/main" id="{00000000-0008-0000-0400-0000B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4" name="Picture 704">
          <a:extLst>
            <a:ext uri="{FF2B5EF4-FFF2-40B4-BE49-F238E27FC236}">
              <a16:creationId xmlns:a16="http://schemas.microsoft.com/office/drawing/2014/main" id="{00000000-0008-0000-0400-0000C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5" name="Picture 705">
          <a:extLst>
            <a:ext uri="{FF2B5EF4-FFF2-40B4-BE49-F238E27FC236}">
              <a16:creationId xmlns:a16="http://schemas.microsoft.com/office/drawing/2014/main" id="{00000000-0008-0000-0400-0000C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6" name="Picture 706">
          <a:extLst>
            <a:ext uri="{FF2B5EF4-FFF2-40B4-BE49-F238E27FC236}">
              <a16:creationId xmlns:a16="http://schemas.microsoft.com/office/drawing/2014/main" id="{00000000-0008-0000-0400-0000C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7" name="Picture 707">
          <a:extLst>
            <a:ext uri="{FF2B5EF4-FFF2-40B4-BE49-F238E27FC236}">
              <a16:creationId xmlns:a16="http://schemas.microsoft.com/office/drawing/2014/main" id="{00000000-0008-0000-0400-0000C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8" name="Picture 708">
          <a:extLst>
            <a:ext uri="{FF2B5EF4-FFF2-40B4-BE49-F238E27FC236}">
              <a16:creationId xmlns:a16="http://schemas.microsoft.com/office/drawing/2014/main" id="{00000000-0008-0000-0400-0000C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09" name="Picture 709">
          <a:extLst>
            <a:ext uri="{FF2B5EF4-FFF2-40B4-BE49-F238E27FC236}">
              <a16:creationId xmlns:a16="http://schemas.microsoft.com/office/drawing/2014/main" id="{00000000-0008-0000-0400-0000C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0" name="Picture 710">
          <a:extLst>
            <a:ext uri="{FF2B5EF4-FFF2-40B4-BE49-F238E27FC236}">
              <a16:creationId xmlns:a16="http://schemas.microsoft.com/office/drawing/2014/main" id="{00000000-0008-0000-0400-0000C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1" name="Picture 711">
          <a:extLst>
            <a:ext uri="{FF2B5EF4-FFF2-40B4-BE49-F238E27FC236}">
              <a16:creationId xmlns:a16="http://schemas.microsoft.com/office/drawing/2014/main" id="{00000000-0008-0000-0400-0000C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2" name="Picture 712">
          <a:extLst>
            <a:ext uri="{FF2B5EF4-FFF2-40B4-BE49-F238E27FC236}">
              <a16:creationId xmlns:a16="http://schemas.microsoft.com/office/drawing/2014/main" id="{00000000-0008-0000-0400-0000C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3" name="Picture 713">
          <a:extLst>
            <a:ext uri="{FF2B5EF4-FFF2-40B4-BE49-F238E27FC236}">
              <a16:creationId xmlns:a16="http://schemas.microsoft.com/office/drawing/2014/main" id="{00000000-0008-0000-0400-0000C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4" name="Picture 714">
          <a:extLst>
            <a:ext uri="{FF2B5EF4-FFF2-40B4-BE49-F238E27FC236}">
              <a16:creationId xmlns:a16="http://schemas.microsoft.com/office/drawing/2014/main" id="{00000000-0008-0000-0400-0000C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5" name="Picture 715">
          <a:extLst>
            <a:ext uri="{FF2B5EF4-FFF2-40B4-BE49-F238E27FC236}">
              <a16:creationId xmlns:a16="http://schemas.microsoft.com/office/drawing/2014/main" id="{00000000-0008-0000-0400-0000C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6" name="Picture 716">
          <a:extLst>
            <a:ext uri="{FF2B5EF4-FFF2-40B4-BE49-F238E27FC236}">
              <a16:creationId xmlns:a16="http://schemas.microsoft.com/office/drawing/2014/main" id="{00000000-0008-0000-0400-0000C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7" name="Picture 717">
          <a:extLst>
            <a:ext uri="{FF2B5EF4-FFF2-40B4-BE49-F238E27FC236}">
              <a16:creationId xmlns:a16="http://schemas.microsoft.com/office/drawing/2014/main" id="{00000000-0008-0000-0400-0000C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8" name="Picture 718">
          <a:extLst>
            <a:ext uri="{FF2B5EF4-FFF2-40B4-BE49-F238E27FC236}">
              <a16:creationId xmlns:a16="http://schemas.microsoft.com/office/drawing/2014/main" id="{00000000-0008-0000-0400-0000C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19" name="Picture 719">
          <a:extLst>
            <a:ext uri="{FF2B5EF4-FFF2-40B4-BE49-F238E27FC236}">
              <a16:creationId xmlns:a16="http://schemas.microsoft.com/office/drawing/2014/main" id="{00000000-0008-0000-0400-0000C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0" name="Picture 720">
          <a:extLst>
            <a:ext uri="{FF2B5EF4-FFF2-40B4-BE49-F238E27FC236}">
              <a16:creationId xmlns:a16="http://schemas.microsoft.com/office/drawing/2014/main" id="{00000000-0008-0000-0400-0000D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1" name="Picture 721">
          <a:extLst>
            <a:ext uri="{FF2B5EF4-FFF2-40B4-BE49-F238E27FC236}">
              <a16:creationId xmlns:a16="http://schemas.microsoft.com/office/drawing/2014/main" id="{00000000-0008-0000-0400-0000D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2" name="Picture 722">
          <a:extLst>
            <a:ext uri="{FF2B5EF4-FFF2-40B4-BE49-F238E27FC236}">
              <a16:creationId xmlns:a16="http://schemas.microsoft.com/office/drawing/2014/main" id="{00000000-0008-0000-0400-0000D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3" name="Picture 723">
          <a:extLst>
            <a:ext uri="{FF2B5EF4-FFF2-40B4-BE49-F238E27FC236}">
              <a16:creationId xmlns:a16="http://schemas.microsoft.com/office/drawing/2014/main" id="{00000000-0008-0000-0400-0000D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4" name="Picture 724">
          <a:extLst>
            <a:ext uri="{FF2B5EF4-FFF2-40B4-BE49-F238E27FC236}">
              <a16:creationId xmlns:a16="http://schemas.microsoft.com/office/drawing/2014/main" id="{00000000-0008-0000-0400-0000D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5" name="Picture 725">
          <a:extLst>
            <a:ext uri="{FF2B5EF4-FFF2-40B4-BE49-F238E27FC236}">
              <a16:creationId xmlns:a16="http://schemas.microsoft.com/office/drawing/2014/main" id="{00000000-0008-0000-0400-0000D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6" name="Picture 726">
          <a:extLst>
            <a:ext uri="{FF2B5EF4-FFF2-40B4-BE49-F238E27FC236}">
              <a16:creationId xmlns:a16="http://schemas.microsoft.com/office/drawing/2014/main" id="{00000000-0008-0000-0400-0000D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7" name="Picture 727">
          <a:extLst>
            <a:ext uri="{FF2B5EF4-FFF2-40B4-BE49-F238E27FC236}">
              <a16:creationId xmlns:a16="http://schemas.microsoft.com/office/drawing/2014/main" id="{00000000-0008-0000-0400-0000D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8" name="Picture 728">
          <a:extLst>
            <a:ext uri="{FF2B5EF4-FFF2-40B4-BE49-F238E27FC236}">
              <a16:creationId xmlns:a16="http://schemas.microsoft.com/office/drawing/2014/main" id="{00000000-0008-0000-0400-0000D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59</xdr:row>
      <xdr:rowOff>0</xdr:rowOff>
    </xdr:from>
    <xdr:to>
      <xdr:col>14</xdr:col>
      <xdr:colOff>0</xdr:colOff>
      <xdr:row>59</xdr:row>
      <xdr:rowOff>0</xdr:rowOff>
    </xdr:to>
    <xdr:pic>
      <xdr:nvPicPr>
        <xdr:cNvPr id="729" name="Picture 729">
          <a:extLst>
            <a:ext uri="{FF2B5EF4-FFF2-40B4-BE49-F238E27FC236}">
              <a16:creationId xmlns:a16="http://schemas.microsoft.com/office/drawing/2014/main" id="{00000000-0008-0000-0400-0000D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17316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0" name="Picture 730">
          <a:extLst>
            <a:ext uri="{FF2B5EF4-FFF2-40B4-BE49-F238E27FC236}">
              <a16:creationId xmlns:a16="http://schemas.microsoft.com/office/drawing/2014/main" id="{00000000-0008-0000-0400-0000D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1" name="Picture 731">
          <a:extLst>
            <a:ext uri="{FF2B5EF4-FFF2-40B4-BE49-F238E27FC236}">
              <a16:creationId xmlns:a16="http://schemas.microsoft.com/office/drawing/2014/main" id="{00000000-0008-0000-0400-0000D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2" name="Picture 732">
          <a:extLst>
            <a:ext uri="{FF2B5EF4-FFF2-40B4-BE49-F238E27FC236}">
              <a16:creationId xmlns:a16="http://schemas.microsoft.com/office/drawing/2014/main" id="{00000000-0008-0000-0400-0000D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3" name="Picture 733">
          <a:extLst>
            <a:ext uri="{FF2B5EF4-FFF2-40B4-BE49-F238E27FC236}">
              <a16:creationId xmlns:a16="http://schemas.microsoft.com/office/drawing/2014/main" id="{00000000-0008-0000-0400-0000D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4" name="Picture 734">
          <a:extLst>
            <a:ext uri="{FF2B5EF4-FFF2-40B4-BE49-F238E27FC236}">
              <a16:creationId xmlns:a16="http://schemas.microsoft.com/office/drawing/2014/main" id="{00000000-0008-0000-0400-0000D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5" name="Picture 735">
          <a:extLst>
            <a:ext uri="{FF2B5EF4-FFF2-40B4-BE49-F238E27FC236}">
              <a16:creationId xmlns:a16="http://schemas.microsoft.com/office/drawing/2014/main" id="{00000000-0008-0000-0400-0000D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6" name="Picture 736">
          <a:extLst>
            <a:ext uri="{FF2B5EF4-FFF2-40B4-BE49-F238E27FC236}">
              <a16:creationId xmlns:a16="http://schemas.microsoft.com/office/drawing/2014/main" id="{00000000-0008-0000-0400-0000E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7" name="Picture 737">
          <a:extLst>
            <a:ext uri="{FF2B5EF4-FFF2-40B4-BE49-F238E27FC236}">
              <a16:creationId xmlns:a16="http://schemas.microsoft.com/office/drawing/2014/main" id="{00000000-0008-0000-0400-0000E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8" name="Picture 738">
          <a:extLst>
            <a:ext uri="{FF2B5EF4-FFF2-40B4-BE49-F238E27FC236}">
              <a16:creationId xmlns:a16="http://schemas.microsoft.com/office/drawing/2014/main" id="{00000000-0008-0000-0400-0000E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39" name="Picture 739">
          <a:extLst>
            <a:ext uri="{FF2B5EF4-FFF2-40B4-BE49-F238E27FC236}">
              <a16:creationId xmlns:a16="http://schemas.microsoft.com/office/drawing/2014/main" id="{00000000-0008-0000-0400-0000E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0" name="Picture 740">
          <a:extLst>
            <a:ext uri="{FF2B5EF4-FFF2-40B4-BE49-F238E27FC236}">
              <a16:creationId xmlns:a16="http://schemas.microsoft.com/office/drawing/2014/main" id="{00000000-0008-0000-0400-0000E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1" name="Picture 741">
          <a:extLst>
            <a:ext uri="{FF2B5EF4-FFF2-40B4-BE49-F238E27FC236}">
              <a16:creationId xmlns:a16="http://schemas.microsoft.com/office/drawing/2014/main" id="{00000000-0008-0000-0400-0000E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2" name="Picture 742">
          <a:extLst>
            <a:ext uri="{FF2B5EF4-FFF2-40B4-BE49-F238E27FC236}">
              <a16:creationId xmlns:a16="http://schemas.microsoft.com/office/drawing/2014/main" id="{00000000-0008-0000-0400-0000E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3" name="Picture 743">
          <a:extLst>
            <a:ext uri="{FF2B5EF4-FFF2-40B4-BE49-F238E27FC236}">
              <a16:creationId xmlns:a16="http://schemas.microsoft.com/office/drawing/2014/main" id="{00000000-0008-0000-0400-0000E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4" name="Picture 744">
          <a:extLst>
            <a:ext uri="{FF2B5EF4-FFF2-40B4-BE49-F238E27FC236}">
              <a16:creationId xmlns:a16="http://schemas.microsoft.com/office/drawing/2014/main" id="{00000000-0008-0000-0400-0000E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5" name="Picture 745">
          <a:extLst>
            <a:ext uri="{FF2B5EF4-FFF2-40B4-BE49-F238E27FC236}">
              <a16:creationId xmlns:a16="http://schemas.microsoft.com/office/drawing/2014/main" id="{00000000-0008-0000-0400-0000E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6" name="Picture 746">
          <a:extLst>
            <a:ext uri="{FF2B5EF4-FFF2-40B4-BE49-F238E27FC236}">
              <a16:creationId xmlns:a16="http://schemas.microsoft.com/office/drawing/2014/main" id="{00000000-0008-0000-0400-0000E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7" name="Picture 747">
          <a:extLst>
            <a:ext uri="{FF2B5EF4-FFF2-40B4-BE49-F238E27FC236}">
              <a16:creationId xmlns:a16="http://schemas.microsoft.com/office/drawing/2014/main" id="{00000000-0008-0000-0400-0000E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8" name="Picture 748">
          <a:extLst>
            <a:ext uri="{FF2B5EF4-FFF2-40B4-BE49-F238E27FC236}">
              <a16:creationId xmlns:a16="http://schemas.microsoft.com/office/drawing/2014/main" id="{00000000-0008-0000-0400-0000E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49" name="Picture 749">
          <a:extLst>
            <a:ext uri="{FF2B5EF4-FFF2-40B4-BE49-F238E27FC236}">
              <a16:creationId xmlns:a16="http://schemas.microsoft.com/office/drawing/2014/main" id="{00000000-0008-0000-0400-0000E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0" name="Picture 750">
          <a:extLst>
            <a:ext uri="{FF2B5EF4-FFF2-40B4-BE49-F238E27FC236}">
              <a16:creationId xmlns:a16="http://schemas.microsoft.com/office/drawing/2014/main" id="{00000000-0008-0000-0400-0000E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1" name="Picture 751">
          <a:extLst>
            <a:ext uri="{FF2B5EF4-FFF2-40B4-BE49-F238E27FC236}">
              <a16:creationId xmlns:a16="http://schemas.microsoft.com/office/drawing/2014/main" id="{00000000-0008-0000-0400-0000E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2" name="Picture 752">
          <a:extLst>
            <a:ext uri="{FF2B5EF4-FFF2-40B4-BE49-F238E27FC236}">
              <a16:creationId xmlns:a16="http://schemas.microsoft.com/office/drawing/2014/main" id="{00000000-0008-0000-0400-0000F0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3" name="Picture 753">
          <a:extLst>
            <a:ext uri="{FF2B5EF4-FFF2-40B4-BE49-F238E27FC236}">
              <a16:creationId xmlns:a16="http://schemas.microsoft.com/office/drawing/2014/main" id="{00000000-0008-0000-0400-0000F1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4" name="Picture 754">
          <a:extLst>
            <a:ext uri="{FF2B5EF4-FFF2-40B4-BE49-F238E27FC236}">
              <a16:creationId xmlns:a16="http://schemas.microsoft.com/office/drawing/2014/main" id="{00000000-0008-0000-0400-0000F2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5" name="Picture 755">
          <a:extLst>
            <a:ext uri="{FF2B5EF4-FFF2-40B4-BE49-F238E27FC236}">
              <a16:creationId xmlns:a16="http://schemas.microsoft.com/office/drawing/2014/main" id="{00000000-0008-0000-0400-0000F3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6" name="Picture 756">
          <a:extLst>
            <a:ext uri="{FF2B5EF4-FFF2-40B4-BE49-F238E27FC236}">
              <a16:creationId xmlns:a16="http://schemas.microsoft.com/office/drawing/2014/main" id="{00000000-0008-0000-0400-0000F4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7" name="Picture 757">
          <a:extLst>
            <a:ext uri="{FF2B5EF4-FFF2-40B4-BE49-F238E27FC236}">
              <a16:creationId xmlns:a16="http://schemas.microsoft.com/office/drawing/2014/main" id="{00000000-0008-0000-0400-0000F5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8" name="Picture 758">
          <a:extLst>
            <a:ext uri="{FF2B5EF4-FFF2-40B4-BE49-F238E27FC236}">
              <a16:creationId xmlns:a16="http://schemas.microsoft.com/office/drawing/2014/main" id="{00000000-0008-0000-0400-0000F6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59" name="Picture 759">
          <a:extLst>
            <a:ext uri="{FF2B5EF4-FFF2-40B4-BE49-F238E27FC236}">
              <a16:creationId xmlns:a16="http://schemas.microsoft.com/office/drawing/2014/main" id="{00000000-0008-0000-0400-0000F7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0" name="Picture 760">
          <a:extLst>
            <a:ext uri="{FF2B5EF4-FFF2-40B4-BE49-F238E27FC236}">
              <a16:creationId xmlns:a16="http://schemas.microsoft.com/office/drawing/2014/main" id="{00000000-0008-0000-0400-0000F8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1" name="Picture 761">
          <a:extLst>
            <a:ext uri="{FF2B5EF4-FFF2-40B4-BE49-F238E27FC236}">
              <a16:creationId xmlns:a16="http://schemas.microsoft.com/office/drawing/2014/main" id="{00000000-0008-0000-0400-0000F9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2" name="Picture 762">
          <a:extLst>
            <a:ext uri="{FF2B5EF4-FFF2-40B4-BE49-F238E27FC236}">
              <a16:creationId xmlns:a16="http://schemas.microsoft.com/office/drawing/2014/main" id="{00000000-0008-0000-0400-0000FA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3" name="Picture 763">
          <a:extLst>
            <a:ext uri="{FF2B5EF4-FFF2-40B4-BE49-F238E27FC236}">
              <a16:creationId xmlns:a16="http://schemas.microsoft.com/office/drawing/2014/main" id="{00000000-0008-0000-0400-0000FB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4" name="Picture 764">
          <a:extLst>
            <a:ext uri="{FF2B5EF4-FFF2-40B4-BE49-F238E27FC236}">
              <a16:creationId xmlns:a16="http://schemas.microsoft.com/office/drawing/2014/main" id="{00000000-0008-0000-0400-0000FC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5" name="Picture 765">
          <a:extLst>
            <a:ext uri="{FF2B5EF4-FFF2-40B4-BE49-F238E27FC236}">
              <a16:creationId xmlns:a16="http://schemas.microsoft.com/office/drawing/2014/main" id="{00000000-0008-0000-0400-0000FD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6" name="Picture 766">
          <a:extLst>
            <a:ext uri="{FF2B5EF4-FFF2-40B4-BE49-F238E27FC236}">
              <a16:creationId xmlns:a16="http://schemas.microsoft.com/office/drawing/2014/main" id="{00000000-0008-0000-0400-0000FE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7" name="Picture 767">
          <a:extLst>
            <a:ext uri="{FF2B5EF4-FFF2-40B4-BE49-F238E27FC236}">
              <a16:creationId xmlns:a16="http://schemas.microsoft.com/office/drawing/2014/main" id="{00000000-0008-0000-0400-0000FF02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8" name="Picture 768">
          <a:extLst>
            <a:ext uri="{FF2B5EF4-FFF2-40B4-BE49-F238E27FC236}">
              <a16:creationId xmlns:a16="http://schemas.microsoft.com/office/drawing/2014/main" id="{00000000-0008-0000-0400-00000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69" name="Picture 769">
          <a:extLst>
            <a:ext uri="{FF2B5EF4-FFF2-40B4-BE49-F238E27FC236}">
              <a16:creationId xmlns:a16="http://schemas.microsoft.com/office/drawing/2014/main" id="{00000000-0008-0000-0400-00000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0" name="Picture 770">
          <a:extLst>
            <a:ext uri="{FF2B5EF4-FFF2-40B4-BE49-F238E27FC236}">
              <a16:creationId xmlns:a16="http://schemas.microsoft.com/office/drawing/2014/main" id="{00000000-0008-0000-0400-00000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1" name="Picture 771">
          <a:extLst>
            <a:ext uri="{FF2B5EF4-FFF2-40B4-BE49-F238E27FC236}">
              <a16:creationId xmlns:a16="http://schemas.microsoft.com/office/drawing/2014/main" id="{00000000-0008-0000-0400-00000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2" name="Picture 772">
          <a:extLst>
            <a:ext uri="{FF2B5EF4-FFF2-40B4-BE49-F238E27FC236}">
              <a16:creationId xmlns:a16="http://schemas.microsoft.com/office/drawing/2014/main" id="{00000000-0008-0000-0400-00000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3" name="Picture 773">
          <a:extLst>
            <a:ext uri="{FF2B5EF4-FFF2-40B4-BE49-F238E27FC236}">
              <a16:creationId xmlns:a16="http://schemas.microsoft.com/office/drawing/2014/main" id="{00000000-0008-0000-0400-00000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4" name="Picture 774">
          <a:extLst>
            <a:ext uri="{FF2B5EF4-FFF2-40B4-BE49-F238E27FC236}">
              <a16:creationId xmlns:a16="http://schemas.microsoft.com/office/drawing/2014/main" id="{00000000-0008-0000-0400-00000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5" name="Picture 775">
          <a:extLst>
            <a:ext uri="{FF2B5EF4-FFF2-40B4-BE49-F238E27FC236}">
              <a16:creationId xmlns:a16="http://schemas.microsoft.com/office/drawing/2014/main" id="{00000000-0008-0000-0400-00000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6" name="Picture 776">
          <a:extLst>
            <a:ext uri="{FF2B5EF4-FFF2-40B4-BE49-F238E27FC236}">
              <a16:creationId xmlns:a16="http://schemas.microsoft.com/office/drawing/2014/main" id="{00000000-0008-0000-0400-00000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7" name="Picture 777">
          <a:extLst>
            <a:ext uri="{FF2B5EF4-FFF2-40B4-BE49-F238E27FC236}">
              <a16:creationId xmlns:a16="http://schemas.microsoft.com/office/drawing/2014/main" id="{00000000-0008-0000-0400-00000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8" name="Picture 778">
          <a:extLst>
            <a:ext uri="{FF2B5EF4-FFF2-40B4-BE49-F238E27FC236}">
              <a16:creationId xmlns:a16="http://schemas.microsoft.com/office/drawing/2014/main" id="{00000000-0008-0000-0400-00000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79" name="Picture 779">
          <a:extLst>
            <a:ext uri="{FF2B5EF4-FFF2-40B4-BE49-F238E27FC236}">
              <a16:creationId xmlns:a16="http://schemas.microsoft.com/office/drawing/2014/main" id="{00000000-0008-0000-0400-00000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80" name="Picture 780">
          <a:extLst>
            <a:ext uri="{FF2B5EF4-FFF2-40B4-BE49-F238E27FC236}">
              <a16:creationId xmlns:a16="http://schemas.microsoft.com/office/drawing/2014/main" id="{00000000-0008-0000-0400-00000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69</xdr:row>
      <xdr:rowOff>0</xdr:rowOff>
    </xdr:from>
    <xdr:to>
      <xdr:col>14</xdr:col>
      <xdr:colOff>0</xdr:colOff>
      <xdr:row>69</xdr:row>
      <xdr:rowOff>0</xdr:rowOff>
    </xdr:to>
    <xdr:pic>
      <xdr:nvPicPr>
        <xdr:cNvPr id="781" name="Picture 781">
          <a:extLst>
            <a:ext uri="{FF2B5EF4-FFF2-40B4-BE49-F238E27FC236}">
              <a16:creationId xmlns:a16="http://schemas.microsoft.com/office/drawing/2014/main" id="{00000000-0008-0000-0400-00000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0459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82" name="Picture 782">
          <a:extLst>
            <a:ext uri="{FF2B5EF4-FFF2-40B4-BE49-F238E27FC236}">
              <a16:creationId xmlns:a16="http://schemas.microsoft.com/office/drawing/2014/main" id="{00000000-0008-0000-0400-00000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83" name="Picture 783">
          <a:extLst>
            <a:ext uri="{FF2B5EF4-FFF2-40B4-BE49-F238E27FC236}">
              <a16:creationId xmlns:a16="http://schemas.microsoft.com/office/drawing/2014/main" id="{00000000-0008-0000-0400-00000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84" name="Picture 784">
          <a:extLst>
            <a:ext uri="{FF2B5EF4-FFF2-40B4-BE49-F238E27FC236}">
              <a16:creationId xmlns:a16="http://schemas.microsoft.com/office/drawing/2014/main" id="{00000000-0008-0000-0400-00001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85" name="Picture 785">
          <a:extLst>
            <a:ext uri="{FF2B5EF4-FFF2-40B4-BE49-F238E27FC236}">
              <a16:creationId xmlns:a16="http://schemas.microsoft.com/office/drawing/2014/main" id="{00000000-0008-0000-0400-00001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86" name="Picture 786">
          <a:extLst>
            <a:ext uri="{FF2B5EF4-FFF2-40B4-BE49-F238E27FC236}">
              <a16:creationId xmlns:a16="http://schemas.microsoft.com/office/drawing/2014/main" id="{00000000-0008-0000-0400-00001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87" name="Picture 787">
          <a:extLst>
            <a:ext uri="{FF2B5EF4-FFF2-40B4-BE49-F238E27FC236}">
              <a16:creationId xmlns:a16="http://schemas.microsoft.com/office/drawing/2014/main" id="{00000000-0008-0000-0400-00001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88" name="Picture 788">
          <a:extLst>
            <a:ext uri="{FF2B5EF4-FFF2-40B4-BE49-F238E27FC236}">
              <a16:creationId xmlns:a16="http://schemas.microsoft.com/office/drawing/2014/main" id="{00000000-0008-0000-0400-00001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89" name="Picture 789">
          <a:extLst>
            <a:ext uri="{FF2B5EF4-FFF2-40B4-BE49-F238E27FC236}">
              <a16:creationId xmlns:a16="http://schemas.microsoft.com/office/drawing/2014/main" id="{00000000-0008-0000-0400-00001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0" name="Picture 790">
          <a:extLst>
            <a:ext uri="{FF2B5EF4-FFF2-40B4-BE49-F238E27FC236}">
              <a16:creationId xmlns:a16="http://schemas.microsoft.com/office/drawing/2014/main" id="{00000000-0008-0000-0400-00001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1" name="Picture 791">
          <a:extLst>
            <a:ext uri="{FF2B5EF4-FFF2-40B4-BE49-F238E27FC236}">
              <a16:creationId xmlns:a16="http://schemas.microsoft.com/office/drawing/2014/main" id="{00000000-0008-0000-0400-00001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2" name="Picture 792">
          <a:extLst>
            <a:ext uri="{FF2B5EF4-FFF2-40B4-BE49-F238E27FC236}">
              <a16:creationId xmlns:a16="http://schemas.microsoft.com/office/drawing/2014/main" id="{00000000-0008-0000-0400-00001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3" name="Picture 793">
          <a:extLst>
            <a:ext uri="{FF2B5EF4-FFF2-40B4-BE49-F238E27FC236}">
              <a16:creationId xmlns:a16="http://schemas.microsoft.com/office/drawing/2014/main" id="{00000000-0008-0000-0400-00001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4" name="Picture 794">
          <a:extLst>
            <a:ext uri="{FF2B5EF4-FFF2-40B4-BE49-F238E27FC236}">
              <a16:creationId xmlns:a16="http://schemas.microsoft.com/office/drawing/2014/main" id="{00000000-0008-0000-0400-00001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5" name="Picture 795">
          <a:extLst>
            <a:ext uri="{FF2B5EF4-FFF2-40B4-BE49-F238E27FC236}">
              <a16:creationId xmlns:a16="http://schemas.microsoft.com/office/drawing/2014/main" id="{00000000-0008-0000-0400-00001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6" name="Picture 796">
          <a:extLst>
            <a:ext uri="{FF2B5EF4-FFF2-40B4-BE49-F238E27FC236}">
              <a16:creationId xmlns:a16="http://schemas.microsoft.com/office/drawing/2014/main" id="{00000000-0008-0000-0400-00001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7" name="Picture 797">
          <a:extLst>
            <a:ext uri="{FF2B5EF4-FFF2-40B4-BE49-F238E27FC236}">
              <a16:creationId xmlns:a16="http://schemas.microsoft.com/office/drawing/2014/main" id="{00000000-0008-0000-0400-00001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8" name="Picture 798">
          <a:extLst>
            <a:ext uri="{FF2B5EF4-FFF2-40B4-BE49-F238E27FC236}">
              <a16:creationId xmlns:a16="http://schemas.microsoft.com/office/drawing/2014/main" id="{00000000-0008-0000-0400-00001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799" name="Picture 799">
          <a:extLst>
            <a:ext uri="{FF2B5EF4-FFF2-40B4-BE49-F238E27FC236}">
              <a16:creationId xmlns:a16="http://schemas.microsoft.com/office/drawing/2014/main" id="{00000000-0008-0000-0400-00001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0" name="Picture 800">
          <a:extLst>
            <a:ext uri="{FF2B5EF4-FFF2-40B4-BE49-F238E27FC236}">
              <a16:creationId xmlns:a16="http://schemas.microsoft.com/office/drawing/2014/main" id="{00000000-0008-0000-0400-00002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1" name="Picture 801">
          <a:extLst>
            <a:ext uri="{FF2B5EF4-FFF2-40B4-BE49-F238E27FC236}">
              <a16:creationId xmlns:a16="http://schemas.microsoft.com/office/drawing/2014/main" id="{00000000-0008-0000-0400-00002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2" name="Picture 802">
          <a:extLst>
            <a:ext uri="{FF2B5EF4-FFF2-40B4-BE49-F238E27FC236}">
              <a16:creationId xmlns:a16="http://schemas.microsoft.com/office/drawing/2014/main" id="{00000000-0008-0000-0400-00002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3" name="Picture 803">
          <a:extLst>
            <a:ext uri="{FF2B5EF4-FFF2-40B4-BE49-F238E27FC236}">
              <a16:creationId xmlns:a16="http://schemas.microsoft.com/office/drawing/2014/main" id="{00000000-0008-0000-0400-00002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4" name="Picture 804">
          <a:extLst>
            <a:ext uri="{FF2B5EF4-FFF2-40B4-BE49-F238E27FC236}">
              <a16:creationId xmlns:a16="http://schemas.microsoft.com/office/drawing/2014/main" id="{00000000-0008-0000-0400-00002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5" name="Picture 805">
          <a:extLst>
            <a:ext uri="{FF2B5EF4-FFF2-40B4-BE49-F238E27FC236}">
              <a16:creationId xmlns:a16="http://schemas.microsoft.com/office/drawing/2014/main" id="{00000000-0008-0000-0400-00002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6" name="Picture 806">
          <a:extLst>
            <a:ext uri="{FF2B5EF4-FFF2-40B4-BE49-F238E27FC236}">
              <a16:creationId xmlns:a16="http://schemas.microsoft.com/office/drawing/2014/main" id="{00000000-0008-0000-0400-00002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7" name="Picture 807">
          <a:extLst>
            <a:ext uri="{FF2B5EF4-FFF2-40B4-BE49-F238E27FC236}">
              <a16:creationId xmlns:a16="http://schemas.microsoft.com/office/drawing/2014/main" id="{00000000-0008-0000-0400-00002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8" name="Picture 808">
          <a:extLst>
            <a:ext uri="{FF2B5EF4-FFF2-40B4-BE49-F238E27FC236}">
              <a16:creationId xmlns:a16="http://schemas.microsoft.com/office/drawing/2014/main" id="{00000000-0008-0000-0400-00002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09" name="Picture 809">
          <a:extLst>
            <a:ext uri="{FF2B5EF4-FFF2-40B4-BE49-F238E27FC236}">
              <a16:creationId xmlns:a16="http://schemas.microsoft.com/office/drawing/2014/main" id="{00000000-0008-0000-0400-00002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0" name="Picture 810">
          <a:extLst>
            <a:ext uri="{FF2B5EF4-FFF2-40B4-BE49-F238E27FC236}">
              <a16:creationId xmlns:a16="http://schemas.microsoft.com/office/drawing/2014/main" id="{00000000-0008-0000-0400-00002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1" name="Picture 811">
          <a:extLst>
            <a:ext uri="{FF2B5EF4-FFF2-40B4-BE49-F238E27FC236}">
              <a16:creationId xmlns:a16="http://schemas.microsoft.com/office/drawing/2014/main" id="{00000000-0008-0000-0400-00002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2" name="Picture 812">
          <a:extLst>
            <a:ext uri="{FF2B5EF4-FFF2-40B4-BE49-F238E27FC236}">
              <a16:creationId xmlns:a16="http://schemas.microsoft.com/office/drawing/2014/main" id="{00000000-0008-0000-0400-00002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3" name="Picture 813">
          <a:extLst>
            <a:ext uri="{FF2B5EF4-FFF2-40B4-BE49-F238E27FC236}">
              <a16:creationId xmlns:a16="http://schemas.microsoft.com/office/drawing/2014/main" id="{00000000-0008-0000-0400-00002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4" name="Picture 814">
          <a:extLst>
            <a:ext uri="{FF2B5EF4-FFF2-40B4-BE49-F238E27FC236}">
              <a16:creationId xmlns:a16="http://schemas.microsoft.com/office/drawing/2014/main" id="{00000000-0008-0000-0400-00002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5" name="Picture 815">
          <a:extLst>
            <a:ext uri="{FF2B5EF4-FFF2-40B4-BE49-F238E27FC236}">
              <a16:creationId xmlns:a16="http://schemas.microsoft.com/office/drawing/2014/main" id="{00000000-0008-0000-0400-00002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6" name="Picture 816">
          <a:extLst>
            <a:ext uri="{FF2B5EF4-FFF2-40B4-BE49-F238E27FC236}">
              <a16:creationId xmlns:a16="http://schemas.microsoft.com/office/drawing/2014/main" id="{00000000-0008-0000-0400-00003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7" name="Picture 817">
          <a:extLst>
            <a:ext uri="{FF2B5EF4-FFF2-40B4-BE49-F238E27FC236}">
              <a16:creationId xmlns:a16="http://schemas.microsoft.com/office/drawing/2014/main" id="{00000000-0008-0000-0400-00003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8" name="Picture 818">
          <a:extLst>
            <a:ext uri="{FF2B5EF4-FFF2-40B4-BE49-F238E27FC236}">
              <a16:creationId xmlns:a16="http://schemas.microsoft.com/office/drawing/2014/main" id="{00000000-0008-0000-0400-00003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19" name="Picture 819">
          <a:extLst>
            <a:ext uri="{FF2B5EF4-FFF2-40B4-BE49-F238E27FC236}">
              <a16:creationId xmlns:a16="http://schemas.microsoft.com/office/drawing/2014/main" id="{00000000-0008-0000-0400-00003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74</xdr:row>
      <xdr:rowOff>0</xdr:rowOff>
    </xdr:from>
    <xdr:to>
      <xdr:col>14</xdr:col>
      <xdr:colOff>0</xdr:colOff>
      <xdr:row>74</xdr:row>
      <xdr:rowOff>0</xdr:rowOff>
    </xdr:to>
    <xdr:pic>
      <xdr:nvPicPr>
        <xdr:cNvPr id="820" name="Picture 820">
          <a:extLst>
            <a:ext uri="{FF2B5EF4-FFF2-40B4-BE49-F238E27FC236}">
              <a16:creationId xmlns:a16="http://schemas.microsoft.com/office/drawing/2014/main" id="{00000000-0008-0000-0400-00003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2031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21" name="Picture 821">
          <a:extLst>
            <a:ext uri="{FF2B5EF4-FFF2-40B4-BE49-F238E27FC236}">
              <a16:creationId xmlns:a16="http://schemas.microsoft.com/office/drawing/2014/main" id="{00000000-0008-0000-0400-00003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22" name="Picture 822">
          <a:extLst>
            <a:ext uri="{FF2B5EF4-FFF2-40B4-BE49-F238E27FC236}">
              <a16:creationId xmlns:a16="http://schemas.microsoft.com/office/drawing/2014/main" id="{00000000-0008-0000-0400-00003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23" name="Picture 823">
          <a:extLst>
            <a:ext uri="{FF2B5EF4-FFF2-40B4-BE49-F238E27FC236}">
              <a16:creationId xmlns:a16="http://schemas.microsoft.com/office/drawing/2014/main" id="{00000000-0008-0000-0400-00003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24" name="Picture 824">
          <a:extLst>
            <a:ext uri="{FF2B5EF4-FFF2-40B4-BE49-F238E27FC236}">
              <a16:creationId xmlns:a16="http://schemas.microsoft.com/office/drawing/2014/main" id="{00000000-0008-0000-0400-00003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25" name="Picture 825">
          <a:extLst>
            <a:ext uri="{FF2B5EF4-FFF2-40B4-BE49-F238E27FC236}">
              <a16:creationId xmlns:a16="http://schemas.microsoft.com/office/drawing/2014/main" id="{00000000-0008-0000-0400-00003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26" name="Picture 826">
          <a:extLst>
            <a:ext uri="{FF2B5EF4-FFF2-40B4-BE49-F238E27FC236}">
              <a16:creationId xmlns:a16="http://schemas.microsoft.com/office/drawing/2014/main" id="{00000000-0008-0000-0400-00003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27" name="Picture 827">
          <a:extLst>
            <a:ext uri="{FF2B5EF4-FFF2-40B4-BE49-F238E27FC236}">
              <a16:creationId xmlns:a16="http://schemas.microsoft.com/office/drawing/2014/main" id="{00000000-0008-0000-0400-00003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28" name="Picture 828">
          <a:extLst>
            <a:ext uri="{FF2B5EF4-FFF2-40B4-BE49-F238E27FC236}">
              <a16:creationId xmlns:a16="http://schemas.microsoft.com/office/drawing/2014/main" id="{00000000-0008-0000-0400-00003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29" name="Picture 829">
          <a:extLst>
            <a:ext uri="{FF2B5EF4-FFF2-40B4-BE49-F238E27FC236}">
              <a16:creationId xmlns:a16="http://schemas.microsoft.com/office/drawing/2014/main" id="{00000000-0008-0000-0400-00003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0" name="Picture 830">
          <a:extLst>
            <a:ext uri="{FF2B5EF4-FFF2-40B4-BE49-F238E27FC236}">
              <a16:creationId xmlns:a16="http://schemas.microsoft.com/office/drawing/2014/main" id="{00000000-0008-0000-0400-00003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1" name="Picture 831">
          <a:extLst>
            <a:ext uri="{FF2B5EF4-FFF2-40B4-BE49-F238E27FC236}">
              <a16:creationId xmlns:a16="http://schemas.microsoft.com/office/drawing/2014/main" id="{00000000-0008-0000-0400-00003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2" name="Picture 832">
          <a:extLst>
            <a:ext uri="{FF2B5EF4-FFF2-40B4-BE49-F238E27FC236}">
              <a16:creationId xmlns:a16="http://schemas.microsoft.com/office/drawing/2014/main" id="{00000000-0008-0000-0400-00004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3" name="Picture 833">
          <a:extLst>
            <a:ext uri="{FF2B5EF4-FFF2-40B4-BE49-F238E27FC236}">
              <a16:creationId xmlns:a16="http://schemas.microsoft.com/office/drawing/2014/main" id="{00000000-0008-0000-0400-00004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4" name="Picture 834">
          <a:extLst>
            <a:ext uri="{FF2B5EF4-FFF2-40B4-BE49-F238E27FC236}">
              <a16:creationId xmlns:a16="http://schemas.microsoft.com/office/drawing/2014/main" id="{00000000-0008-0000-0400-00004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5" name="Picture 835">
          <a:extLst>
            <a:ext uri="{FF2B5EF4-FFF2-40B4-BE49-F238E27FC236}">
              <a16:creationId xmlns:a16="http://schemas.microsoft.com/office/drawing/2014/main" id="{00000000-0008-0000-0400-00004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6" name="Picture 836">
          <a:extLst>
            <a:ext uri="{FF2B5EF4-FFF2-40B4-BE49-F238E27FC236}">
              <a16:creationId xmlns:a16="http://schemas.microsoft.com/office/drawing/2014/main" id="{00000000-0008-0000-0400-00004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7" name="Picture 837">
          <a:extLst>
            <a:ext uri="{FF2B5EF4-FFF2-40B4-BE49-F238E27FC236}">
              <a16:creationId xmlns:a16="http://schemas.microsoft.com/office/drawing/2014/main" id="{00000000-0008-0000-0400-00004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8" name="Picture 838">
          <a:extLst>
            <a:ext uri="{FF2B5EF4-FFF2-40B4-BE49-F238E27FC236}">
              <a16:creationId xmlns:a16="http://schemas.microsoft.com/office/drawing/2014/main" id="{00000000-0008-0000-0400-00004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39" name="Picture 839">
          <a:extLst>
            <a:ext uri="{FF2B5EF4-FFF2-40B4-BE49-F238E27FC236}">
              <a16:creationId xmlns:a16="http://schemas.microsoft.com/office/drawing/2014/main" id="{00000000-0008-0000-0400-00004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0" name="Picture 840">
          <a:extLst>
            <a:ext uri="{FF2B5EF4-FFF2-40B4-BE49-F238E27FC236}">
              <a16:creationId xmlns:a16="http://schemas.microsoft.com/office/drawing/2014/main" id="{00000000-0008-0000-0400-00004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1" name="Picture 841">
          <a:extLst>
            <a:ext uri="{FF2B5EF4-FFF2-40B4-BE49-F238E27FC236}">
              <a16:creationId xmlns:a16="http://schemas.microsoft.com/office/drawing/2014/main" id="{00000000-0008-0000-0400-00004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2" name="Picture 842">
          <a:extLst>
            <a:ext uri="{FF2B5EF4-FFF2-40B4-BE49-F238E27FC236}">
              <a16:creationId xmlns:a16="http://schemas.microsoft.com/office/drawing/2014/main" id="{00000000-0008-0000-0400-00004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3" name="Picture 843">
          <a:extLst>
            <a:ext uri="{FF2B5EF4-FFF2-40B4-BE49-F238E27FC236}">
              <a16:creationId xmlns:a16="http://schemas.microsoft.com/office/drawing/2014/main" id="{00000000-0008-0000-0400-00004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4" name="Picture 844">
          <a:extLst>
            <a:ext uri="{FF2B5EF4-FFF2-40B4-BE49-F238E27FC236}">
              <a16:creationId xmlns:a16="http://schemas.microsoft.com/office/drawing/2014/main" id="{00000000-0008-0000-0400-00004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5" name="Picture 845">
          <a:extLst>
            <a:ext uri="{FF2B5EF4-FFF2-40B4-BE49-F238E27FC236}">
              <a16:creationId xmlns:a16="http://schemas.microsoft.com/office/drawing/2014/main" id="{00000000-0008-0000-0400-00004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6" name="Picture 846">
          <a:extLst>
            <a:ext uri="{FF2B5EF4-FFF2-40B4-BE49-F238E27FC236}">
              <a16:creationId xmlns:a16="http://schemas.microsoft.com/office/drawing/2014/main" id="{00000000-0008-0000-0400-00004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7" name="Picture 847">
          <a:extLst>
            <a:ext uri="{FF2B5EF4-FFF2-40B4-BE49-F238E27FC236}">
              <a16:creationId xmlns:a16="http://schemas.microsoft.com/office/drawing/2014/main" id="{00000000-0008-0000-0400-00004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8" name="Picture 848">
          <a:extLst>
            <a:ext uri="{FF2B5EF4-FFF2-40B4-BE49-F238E27FC236}">
              <a16:creationId xmlns:a16="http://schemas.microsoft.com/office/drawing/2014/main" id="{00000000-0008-0000-0400-00005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49" name="Picture 849">
          <a:extLst>
            <a:ext uri="{FF2B5EF4-FFF2-40B4-BE49-F238E27FC236}">
              <a16:creationId xmlns:a16="http://schemas.microsoft.com/office/drawing/2014/main" id="{00000000-0008-0000-0400-00005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0" name="Picture 850">
          <a:extLst>
            <a:ext uri="{FF2B5EF4-FFF2-40B4-BE49-F238E27FC236}">
              <a16:creationId xmlns:a16="http://schemas.microsoft.com/office/drawing/2014/main" id="{00000000-0008-0000-0400-00005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1" name="Picture 851">
          <a:extLst>
            <a:ext uri="{FF2B5EF4-FFF2-40B4-BE49-F238E27FC236}">
              <a16:creationId xmlns:a16="http://schemas.microsoft.com/office/drawing/2014/main" id="{00000000-0008-0000-0400-00005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2" name="Picture 852">
          <a:extLst>
            <a:ext uri="{FF2B5EF4-FFF2-40B4-BE49-F238E27FC236}">
              <a16:creationId xmlns:a16="http://schemas.microsoft.com/office/drawing/2014/main" id="{00000000-0008-0000-0400-00005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3" name="Picture 853">
          <a:extLst>
            <a:ext uri="{FF2B5EF4-FFF2-40B4-BE49-F238E27FC236}">
              <a16:creationId xmlns:a16="http://schemas.microsoft.com/office/drawing/2014/main" id="{00000000-0008-0000-0400-00005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4" name="Picture 854">
          <a:extLst>
            <a:ext uri="{FF2B5EF4-FFF2-40B4-BE49-F238E27FC236}">
              <a16:creationId xmlns:a16="http://schemas.microsoft.com/office/drawing/2014/main" id="{00000000-0008-0000-0400-00005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5" name="Picture 855">
          <a:extLst>
            <a:ext uri="{FF2B5EF4-FFF2-40B4-BE49-F238E27FC236}">
              <a16:creationId xmlns:a16="http://schemas.microsoft.com/office/drawing/2014/main" id="{00000000-0008-0000-0400-00005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6" name="Picture 856">
          <a:extLst>
            <a:ext uri="{FF2B5EF4-FFF2-40B4-BE49-F238E27FC236}">
              <a16:creationId xmlns:a16="http://schemas.microsoft.com/office/drawing/2014/main" id="{00000000-0008-0000-0400-00005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7" name="Picture 857">
          <a:extLst>
            <a:ext uri="{FF2B5EF4-FFF2-40B4-BE49-F238E27FC236}">
              <a16:creationId xmlns:a16="http://schemas.microsoft.com/office/drawing/2014/main" id="{00000000-0008-0000-0400-00005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8" name="Picture 858">
          <a:extLst>
            <a:ext uri="{FF2B5EF4-FFF2-40B4-BE49-F238E27FC236}">
              <a16:creationId xmlns:a16="http://schemas.microsoft.com/office/drawing/2014/main" id="{00000000-0008-0000-0400-00005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84</xdr:row>
      <xdr:rowOff>0</xdr:rowOff>
    </xdr:from>
    <xdr:to>
      <xdr:col>14</xdr:col>
      <xdr:colOff>0</xdr:colOff>
      <xdr:row>84</xdr:row>
      <xdr:rowOff>0</xdr:rowOff>
    </xdr:to>
    <xdr:pic>
      <xdr:nvPicPr>
        <xdr:cNvPr id="859" name="Picture 859">
          <a:extLst>
            <a:ext uri="{FF2B5EF4-FFF2-40B4-BE49-F238E27FC236}">
              <a16:creationId xmlns:a16="http://schemas.microsoft.com/office/drawing/2014/main" id="{00000000-0008-0000-0400-00005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5174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0" name="Picture 860">
          <a:extLst>
            <a:ext uri="{FF2B5EF4-FFF2-40B4-BE49-F238E27FC236}">
              <a16:creationId xmlns:a16="http://schemas.microsoft.com/office/drawing/2014/main" id="{00000000-0008-0000-0400-00005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1" name="Picture 861">
          <a:extLst>
            <a:ext uri="{FF2B5EF4-FFF2-40B4-BE49-F238E27FC236}">
              <a16:creationId xmlns:a16="http://schemas.microsoft.com/office/drawing/2014/main" id="{00000000-0008-0000-0400-00005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2" name="Picture 862">
          <a:extLst>
            <a:ext uri="{FF2B5EF4-FFF2-40B4-BE49-F238E27FC236}">
              <a16:creationId xmlns:a16="http://schemas.microsoft.com/office/drawing/2014/main" id="{00000000-0008-0000-0400-00005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3" name="Picture 863">
          <a:extLst>
            <a:ext uri="{FF2B5EF4-FFF2-40B4-BE49-F238E27FC236}">
              <a16:creationId xmlns:a16="http://schemas.microsoft.com/office/drawing/2014/main" id="{00000000-0008-0000-0400-00005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4" name="Picture 864">
          <a:extLst>
            <a:ext uri="{FF2B5EF4-FFF2-40B4-BE49-F238E27FC236}">
              <a16:creationId xmlns:a16="http://schemas.microsoft.com/office/drawing/2014/main" id="{00000000-0008-0000-0400-00006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5" name="Picture 865">
          <a:extLst>
            <a:ext uri="{FF2B5EF4-FFF2-40B4-BE49-F238E27FC236}">
              <a16:creationId xmlns:a16="http://schemas.microsoft.com/office/drawing/2014/main" id="{00000000-0008-0000-0400-00006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6" name="Picture 866">
          <a:extLst>
            <a:ext uri="{FF2B5EF4-FFF2-40B4-BE49-F238E27FC236}">
              <a16:creationId xmlns:a16="http://schemas.microsoft.com/office/drawing/2014/main" id="{00000000-0008-0000-0400-00006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7" name="Picture 867">
          <a:extLst>
            <a:ext uri="{FF2B5EF4-FFF2-40B4-BE49-F238E27FC236}">
              <a16:creationId xmlns:a16="http://schemas.microsoft.com/office/drawing/2014/main" id="{00000000-0008-0000-0400-00006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8" name="Picture 868">
          <a:extLst>
            <a:ext uri="{FF2B5EF4-FFF2-40B4-BE49-F238E27FC236}">
              <a16:creationId xmlns:a16="http://schemas.microsoft.com/office/drawing/2014/main" id="{00000000-0008-0000-0400-00006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69" name="Picture 869">
          <a:extLst>
            <a:ext uri="{FF2B5EF4-FFF2-40B4-BE49-F238E27FC236}">
              <a16:creationId xmlns:a16="http://schemas.microsoft.com/office/drawing/2014/main" id="{00000000-0008-0000-0400-00006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0" name="Picture 870">
          <a:extLst>
            <a:ext uri="{FF2B5EF4-FFF2-40B4-BE49-F238E27FC236}">
              <a16:creationId xmlns:a16="http://schemas.microsoft.com/office/drawing/2014/main" id="{00000000-0008-0000-0400-00006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1" name="Picture 871">
          <a:extLst>
            <a:ext uri="{FF2B5EF4-FFF2-40B4-BE49-F238E27FC236}">
              <a16:creationId xmlns:a16="http://schemas.microsoft.com/office/drawing/2014/main" id="{00000000-0008-0000-0400-00006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2" name="Picture 872">
          <a:extLst>
            <a:ext uri="{FF2B5EF4-FFF2-40B4-BE49-F238E27FC236}">
              <a16:creationId xmlns:a16="http://schemas.microsoft.com/office/drawing/2014/main" id="{00000000-0008-0000-0400-00006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3" name="Picture 873">
          <a:extLst>
            <a:ext uri="{FF2B5EF4-FFF2-40B4-BE49-F238E27FC236}">
              <a16:creationId xmlns:a16="http://schemas.microsoft.com/office/drawing/2014/main" id="{00000000-0008-0000-0400-00006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4" name="Picture 874">
          <a:extLst>
            <a:ext uri="{FF2B5EF4-FFF2-40B4-BE49-F238E27FC236}">
              <a16:creationId xmlns:a16="http://schemas.microsoft.com/office/drawing/2014/main" id="{00000000-0008-0000-0400-00006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5" name="Picture 875">
          <a:extLst>
            <a:ext uri="{FF2B5EF4-FFF2-40B4-BE49-F238E27FC236}">
              <a16:creationId xmlns:a16="http://schemas.microsoft.com/office/drawing/2014/main" id="{00000000-0008-0000-0400-00006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6" name="Picture 876">
          <a:extLst>
            <a:ext uri="{FF2B5EF4-FFF2-40B4-BE49-F238E27FC236}">
              <a16:creationId xmlns:a16="http://schemas.microsoft.com/office/drawing/2014/main" id="{00000000-0008-0000-0400-00006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7" name="Picture 877">
          <a:extLst>
            <a:ext uri="{FF2B5EF4-FFF2-40B4-BE49-F238E27FC236}">
              <a16:creationId xmlns:a16="http://schemas.microsoft.com/office/drawing/2014/main" id="{00000000-0008-0000-0400-00006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8" name="Picture 878">
          <a:extLst>
            <a:ext uri="{FF2B5EF4-FFF2-40B4-BE49-F238E27FC236}">
              <a16:creationId xmlns:a16="http://schemas.microsoft.com/office/drawing/2014/main" id="{00000000-0008-0000-0400-00006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79" name="Picture 879">
          <a:extLst>
            <a:ext uri="{FF2B5EF4-FFF2-40B4-BE49-F238E27FC236}">
              <a16:creationId xmlns:a16="http://schemas.microsoft.com/office/drawing/2014/main" id="{00000000-0008-0000-0400-00006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0" name="Picture 880">
          <a:extLst>
            <a:ext uri="{FF2B5EF4-FFF2-40B4-BE49-F238E27FC236}">
              <a16:creationId xmlns:a16="http://schemas.microsoft.com/office/drawing/2014/main" id="{00000000-0008-0000-0400-00007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1" name="Picture 881">
          <a:extLst>
            <a:ext uri="{FF2B5EF4-FFF2-40B4-BE49-F238E27FC236}">
              <a16:creationId xmlns:a16="http://schemas.microsoft.com/office/drawing/2014/main" id="{00000000-0008-0000-0400-00007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2" name="Picture 882">
          <a:extLst>
            <a:ext uri="{FF2B5EF4-FFF2-40B4-BE49-F238E27FC236}">
              <a16:creationId xmlns:a16="http://schemas.microsoft.com/office/drawing/2014/main" id="{00000000-0008-0000-0400-00007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3" name="Picture 883">
          <a:extLst>
            <a:ext uri="{FF2B5EF4-FFF2-40B4-BE49-F238E27FC236}">
              <a16:creationId xmlns:a16="http://schemas.microsoft.com/office/drawing/2014/main" id="{00000000-0008-0000-0400-00007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4" name="Picture 884">
          <a:extLst>
            <a:ext uri="{FF2B5EF4-FFF2-40B4-BE49-F238E27FC236}">
              <a16:creationId xmlns:a16="http://schemas.microsoft.com/office/drawing/2014/main" id="{00000000-0008-0000-0400-00007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5" name="Picture 885">
          <a:extLst>
            <a:ext uri="{FF2B5EF4-FFF2-40B4-BE49-F238E27FC236}">
              <a16:creationId xmlns:a16="http://schemas.microsoft.com/office/drawing/2014/main" id="{00000000-0008-0000-0400-00007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6" name="Picture 886">
          <a:extLst>
            <a:ext uri="{FF2B5EF4-FFF2-40B4-BE49-F238E27FC236}">
              <a16:creationId xmlns:a16="http://schemas.microsoft.com/office/drawing/2014/main" id="{00000000-0008-0000-0400-00007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7" name="Picture 887">
          <a:extLst>
            <a:ext uri="{FF2B5EF4-FFF2-40B4-BE49-F238E27FC236}">
              <a16:creationId xmlns:a16="http://schemas.microsoft.com/office/drawing/2014/main" id="{00000000-0008-0000-0400-00007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8" name="Picture 888">
          <a:extLst>
            <a:ext uri="{FF2B5EF4-FFF2-40B4-BE49-F238E27FC236}">
              <a16:creationId xmlns:a16="http://schemas.microsoft.com/office/drawing/2014/main" id="{00000000-0008-0000-0400-00007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89" name="Picture 889">
          <a:extLst>
            <a:ext uri="{FF2B5EF4-FFF2-40B4-BE49-F238E27FC236}">
              <a16:creationId xmlns:a16="http://schemas.microsoft.com/office/drawing/2014/main" id="{00000000-0008-0000-0400-00007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0" name="Picture 890">
          <a:extLst>
            <a:ext uri="{FF2B5EF4-FFF2-40B4-BE49-F238E27FC236}">
              <a16:creationId xmlns:a16="http://schemas.microsoft.com/office/drawing/2014/main" id="{00000000-0008-0000-0400-00007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1" name="Picture 891">
          <a:extLst>
            <a:ext uri="{FF2B5EF4-FFF2-40B4-BE49-F238E27FC236}">
              <a16:creationId xmlns:a16="http://schemas.microsoft.com/office/drawing/2014/main" id="{00000000-0008-0000-0400-00007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2" name="Picture 892">
          <a:extLst>
            <a:ext uri="{FF2B5EF4-FFF2-40B4-BE49-F238E27FC236}">
              <a16:creationId xmlns:a16="http://schemas.microsoft.com/office/drawing/2014/main" id="{00000000-0008-0000-0400-00007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3" name="Picture 893">
          <a:extLst>
            <a:ext uri="{FF2B5EF4-FFF2-40B4-BE49-F238E27FC236}">
              <a16:creationId xmlns:a16="http://schemas.microsoft.com/office/drawing/2014/main" id="{00000000-0008-0000-0400-00007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4" name="Picture 894">
          <a:extLst>
            <a:ext uri="{FF2B5EF4-FFF2-40B4-BE49-F238E27FC236}">
              <a16:creationId xmlns:a16="http://schemas.microsoft.com/office/drawing/2014/main" id="{00000000-0008-0000-0400-00007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5" name="Picture 895">
          <a:extLst>
            <a:ext uri="{FF2B5EF4-FFF2-40B4-BE49-F238E27FC236}">
              <a16:creationId xmlns:a16="http://schemas.microsoft.com/office/drawing/2014/main" id="{00000000-0008-0000-0400-00007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6" name="Picture 896">
          <a:extLst>
            <a:ext uri="{FF2B5EF4-FFF2-40B4-BE49-F238E27FC236}">
              <a16:creationId xmlns:a16="http://schemas.microsoft.com/office/drawing/2014/main" id="{00000000-0008-0000-0400-00008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7" name="Picture 897">
          <a:extLst>
            <a:ext uri="{FF2B5EF4-FFF2-40B4-BE49-F238E27FC236}">
              <a16:creationId xmlns:a16="http://schemas.microsoft.com/office/drawing/2014/main" id="{00000000-0008-0000-0400-00008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8" name="Picture 898">
          <a:extLst>
            <a:ext uri="{FF2B5EF4-FFF2-40B4-BE49-F238E27FC236}">
              <a16:creationId xmlns:a16="http://schemas.microsoft.com/office/drawing/2014/main" id="{00000000-0008-0000-0400-00008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899" name="Picture 899">
          <a:extLst>
            <a:ext uri="{FF2B5EF4-FFF2-40B4-BE49-F238E27FC236}">
              <a16:creationId xmlns:a16="http://schemas.microsoft.com/office/drawing/2014/main" id="{00000000-0008-0000-0400-00008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0" name="Picture 900">
          <a:extLst>
            <a:ext uri="{FF2B5EF4-FFF2-40B4-BE49-F238E27FC236}">
              <a16:creationId xmlns:a16="http://schemas.microsoft.com/office/drawing/2014/main" id="{00000000-0008-0000-0400-00008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1" name="Picture 901">
          <a:extLst>
            <a:ext uri="{FF2B5EF4-FFF2-40B4-BE49-F238E27FC236}">
              <a16:creationId xmlns:a16="http://schemas.microsoft.com/office/drawing/2014/main" id="{00000000-0008-0000-0400-00008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2" name="Picture 902">
          <a:extLst>
            <a:ext uri="{FF2B5EF4-FFF2-40B4-BE49-F238E27FC236}">
              <a16:creationId xmlns:a16="http://schemas.microsoft.com/office/drawing/2014/main" id="{00000000-0008-0000-0400-00008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3" name="Picture 903">
          <a:extLst>
            <a:ext uri="{FF2B5EF4-FFF2-40B4-BE49-F238E27FC236}">
              <a16:creationId xmlns:a16="http://schemas.microsoft.com/office/drawing/2014/main" id="{00000000-0008-0000-0400-00008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4" name="Picture 904">
          <a:extLst>
            <a:ext uri="{FF2B5EF4-FFF2-40B4-BE49-F238E27FC236}">
              <a16:creationId xmlns:a16="http://schemas.microsoft.com/office/drawing/2014/main" id="{00000000-0008-0000-0400-00008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5" name="Picture 905">
          <a:extLst>
            <a:ext uri="{FF2B5EF4-FFF2-40B4-BE49-F238E27FC236}">
              <a16:creationId xmlns:a16="http://schemas.microsoft.com/office/drawing/2014/main" id="{00000000-0008-0000-0400-00008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6" name="Picture 906">
          <a:extLst>
            <a:ext uri="{FF2B5EF4-FFF2-40B4-BE49-F238E27FC236}">
              <a16:creationId xmlns:a16="http://schemas.microsoft.com/office/drawing/2014/main" id="{00000000-0008-0000-0400-00008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7" name="Picture 907">
          <a:extLst>
            <a:ext uri="{FF2B5EF4-FFF2-40B4-BE49-F238E27FC236}">
              <a16:creationId xmlns:a16="http://schemas.microsoft.com/office/drawing/2014/main" id="{00000000-0008-0000-0400-00008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8" name="Picture 908">
          <a:extLst>
            <a:ext uri="{FF2B5EF4-FFF2-40B4-BE49-F238E27FC236}">
              <a16:creationId xmlns:a16="http://schemas.microsoft.com/office/drawing/2014/main" id="{00000000-0008-0000-0400-00008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09" name="Picture 909">
          <a:extLst>
            <a:ext uri="{FF2B5EF4-FFF2-40B4-BE49-F238E27FC236}">
              <a16:creationId xmlns:a16="http://schemas.microsoft.com/office/drawing/2014/main" id="{00000000-0008-0000-0400-00008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0" name="Picture 910">
          <a:extLst>
            <a:ext uri="{FF2B5EF4-FFF2-40B4-BE49-F238E27FC236}">
              <a16:creationId xmlns:a16="http://schemas.microsoft.com/office/drawing/2014/main" id="{00000000-0008-0000-0400-00008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1" name="Picture 911">
          <a:extLst>
            <a:ext uri="{FF2B5EF4-FFF2-40B4-BE49-F238E27FC236}">
              <a16:creationId xmlns:a16="http://schemas.microsoft.com/office/drawing/2014/main" id="{00000000-0008-0000-0400-00008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2" name="Picture 912">
          <a:extLst>
            <a:ext uri="{FF2B5EF4-FFF2-40B4-BE49-F238E27FC236}">
              <a16:creationId xmlns:a16="http://schemas.microsoft.com/office/drawing/2014/main" id="{00000000-0008-0000-0400-00009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3" name="Picture 913">
          <a:extLst>
            <a:ext uri="{FF2B5EF4-FFF2-40B4-BE49-F238E27FC236}">
              <a16:creationId xmlns:a16="http://schemas.microsoft.com/office/drawing/2014/main" id="{00000000-0008-0000-0400-00009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4" name="Picture 914">
          <a:extLst>
            <a:ext uri="{FF2B5EF4-FFF2-40B4-BE49-F238E27FC236}">
              <a16:creationId xmlns:a16="http://schemas.microsoft.com/office/drawing/2014/main" id="{00000000-0008-0000-0400-00009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5" name="Picture 915">
          <a:extLst>
            <a:ext uri="{FF2B5EF4-FFF2-40B4-BE49-F238E27FC236}">
              <a16:creationId xmlns:a16="http://schemas.microsoft.com/office/drawing/2014/main" id="{00000000-0008-0000-0400-00009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6" name="Picture 916">
          <a:extLst>
            <a:ext uri="{FF2B5EF4-FFF2-40B4-BE49-F238E27FC236}">
              <a16:creationId xmlns:a16="http://schemas.microsoft.com/office/drawing/2014/main" id="{00000000-0008-0000-0400-00009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7" name="Picture 917">
          <a:extLst>
            <a:ext uri="{FF2B5EF4-FFF2-40B4-BE49-F238E27FC236}">
              <a16:creationId xmlns:a16="http://schemas.microsoft.com/office/drawing/2014/main" id="{00000000-0008-0000-0400-00009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8" name="Picture 918">
          <a:extLst>
            <a:ext uri="{FF2B5EF4-FFF2-40B4-BE49-F238E27FC236}">
              <a16:creationId xmlns:a16="http://schemas.microsoft.com/office/drawing/2014/main" id="{00000000-0008-0000-0400-00009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19" name="Picture 919">
          <a:extLst>
            <a:ext uri="{FF2B5EF4-FFF2-40B4-BE49-F238E27FC236}">
              <a16:creationId xmlns:a16="http://schemas.microsoft.com/office/drawing/2014/main" id="{00000000-0008-0000-0400-00009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0" name="Picture 920">
          <a:extLst>
            <a:ext uri="{FF2B5EF4-FFF2-40B4-BE49-F238E27FC236}">
              <a16:creationId xmlns:a16="http://schemas.microsoft.com/office/drawing/2014/main" id="{00000000-0008-0000-0400-00009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1" name="Picture 921">
          <a:extLst>
            <a:ext uri="{FF2B5EF4-FFF2-40B4-BE49-F238E27FC236}">
              <a16:creationId xmlns:a16="http://schemas.microsoft.com/office/drawing/2014/main" id="{00000000-0008-0000-0400-00009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2" name="Picture 922">
          <a:extLst>
            <a:ext uri="{FF2B5EF4-FFF2-40B4-BE49-F238E27FC236}">
              <a16:creationId xmlns:a16="http://schemas.microsoft.com/office/drawing/2014/main" id="{00000000-0008-0000-0400-00009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3" name="Picture 923">
          <a:extLst>
            <a:ext uri="{FF2B5EF4-FFF2-40B4-BE49-F238E27FC236}">
              <a16:creationId xmlns:a16="http://schemas.microsoft.com/office/drawing/2014/main" id="{00000000-0008-0000-0400-00009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4" name="Picture 924">
          <a:extLst>
            <a:ext uri="{FF2B5EF4-FFF2-40B4-BE49-F238E27FC236}">
              <a16:creationId xmlns:a16="http://schemas.microsoft.com/office/drawing/2014/main" id="{00000000-0008-0000-0400-00009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5" name="Picture 925">
          <a:extLst>
            <a:ext uri="{FF2B5EF4-FFF2-40B4-BE49-F238E27FC236}">
              <a16:creationId xmlns:a16="http://schemas.microsoft.com/office/drawing/2014/main" id="{00000000-0008-0000-0400-00009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6" name="Picture 926">
          <a:extLst>
            <a:ext uri="{FF2B5EF4-FFF2-40B4-BE49-F238E27FC236}">
              <a16:creationId xmlns:a16="http://schemas.microsoft.com/office/drawing/2014/main" id="{00000000-0008-0000-0400-00009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7" name="Picture 927">
          <a:extLst>
            <a:ext uri="{FF2B5EF4-FFF2-40B4-BE49-F238E27FC236}">
              <a16:creationId xmlns:a16="http://schemas.microsoft.com/office/drawing/2014/main" id="{00000000-0008-0000-0400-00009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8" name="Picture 928">
          <a:extLst>
            <a:ext uri="{FF2B5EF4-FFF2-40B4-BE49-F238E27FC236}">
              <a16:creationId xmlns:a16="http://schemas.microsoft.com/office/drawing/2014/main" id="{00000000-0008-0000-0400-0000A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29" name="Picture 929">
          <a:extLst>
            <a:ext uri="{FF2B5EF4-FFF2-40B4-BE49-F238E27FC236}">
              <a16:creationId xmlns:a16="http://schemas.microsoft.com/office/drawing/2014/main" id="{00000000-0008-0000-0400-0000A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0" name="Picture 930">
          <a:extLst>
            <a:ext uri="{FF2B5EF4-FFF2-40B4-BE49-F238E27FC236}">
              <a16:creationId xmlns:a16="http://schemas.microsoft.com/office/drawing/2014/main" id="{00000000-0008-0000-0400-0000A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1" name="Picture 931">
          <a:extLst>
            <a:ext uri="{FF2B5EF4-FFF2-40B4-BE49-F238E27FC236}">
              <a16:creationId xmlns:a16="http://schemas.microsoft.com/office/drawing/2014/main" id="{00000000-0008-0000-0400-0000A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2" name="Picture 932">
          <a:extLst>
            <a:ext uri="{FF2B5EF4-FFF2-40B4-BE49-F238E27FC236}">
              <a16:creationId xmlns:a16="http://schemas.microsoft.com/office/drawing/2014/main" id="{00000000-0008-0000-0400-0000A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3" name="Picture 933">
          <a:extLst>
            <a:ext uri="{FF2B5EF4-FFF2-40B4-BE49-F238E27FC236}">
              <a16:creationId xmlns:a16="http://schemas.microsoft.com/office/drawing/2014/main" id="{00000000-0008-0000-0400-0000A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4" name="Picture 934">
          <a:extLst>
            <a:ext uri="{FF2B5EF4-FFF2-40B4-BE49-F238E27FC236}">
              <a16:creationId xmlns:a16="http://schemas.microsoft.com/office/drawing/2014/main" id="{00000000-0008-0000-0400-0000A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5" name="Picture 935">
          <a:extLst>
            <a:ext uri="{FF2B5EF4-FFF2-40B4-BE49-F238E27FC236}">
              <a16:creationId xmlns:a16="http://schemas.microsoft.com/office/drawing/2014/main" id="{00000000-0008-0000-0400-0000A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6" name="Picture 936">
          <a:extLst>
            <a:ext uri="{FF2B5EF4-FFF2-40B4-BE49-F238E27FC236}">
              <a16:creationId xmlns:a16="http://schemas.microsoft.com/office/drawing/2014/main" id="{00000000-0008-0000-0400-0000A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7" name="Picture 937">
          <a:extLst>
            <a:ext uri="{FF2B5EF4-FFF2-40B4-BE49-F238E27FC236}">
              <a16:creationId xmlns:a16="http://schemas.microsoft.com/office/drawing/2014/main" id="{00000000-0008-0000-0400-0000A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8" name="Picture 938">
          <a:extLst>
            <a:ext uri="{FF2B5EF4-FFF2-40B4-BE49-F238E27FC236}">
              <a16:creationId xmlns:a16="http://schemas.microsoft.com/office/drawing/2014/main" id="{00000000-0008-0000-0400-0000A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39" name="Picture 939">
          <a:extLst>
            <a:ext uri="{FF2B5EF4-FFF2-40B4-BE49-F238E27FC236}">
              <a16:creationId xmlns:a16="http://schemas.microsoft.com/office/drawing/2014/main" id="{00000000-0008-0000-0400-0000A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0" name="Picture 940">
          <a:extLst>
            <a:ext uri="{FF2B5EF4-FFF2-40B4-BE49-F238E27FC236}">
              <a16:creationId xmlns:a16="http://schemas.microsoft.com/office/drawing/2014/main" id="{00000000-0008-0000-0400-0000A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1" name="Picture 941">
          <a:extLst>
            <a:ext uri="{FF2B5EF4-FFF2-40B4-BE49-F238E27FC236}">
              <a16:creationId xmlns:a16="http://schemas.microsoft.com/office/drawing/2014/main" id="{00000000-0008-0000-0400-0000A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2" name="Picture 942">
          <a:extLst>
            <a:ext uri="{FF2B5EF4-FFF2-40B4-BE49-F238E27FC236}">
              <a16:creationId xmlns:a16="http://schemas.microsoft.com/office/drawing/2014/main" id="{00000000-0008-0000-0400-0000A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3" name="Picture 943">
          <a:extLst>
            <a:ext uri="{FF2B5EF4-FFF2-40B4-BE49-F238E27FC236}">
              <a16:creationId xmlns:a16="http://schemas.microsoft.com/office/drawing/2014/main" id="{00000000-0008-0000-0400-0000A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4" name="Picture 944">
          <a:extLst>
            <a:ext uri="{FF2B5EF4-FFF2-40B4-BE49-F238E27FC236}">
              <a16:creationId xmlns:a16="http://schemas.microsoft.com/office/drawing/2014/main" id="{00000000-0008-0000-0400-0000B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5" name="Picture 945">
          <a:extLst>
            <a:ext uri="{FF2B5EF4-FFF2-40B4-BE49-F238E27FC236}">
              <a16:creationId xmlns:a16="http://schemas.microsoft.com/office/drawing/2014/main" id="{00000000-0008-0000-0400-0000B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6" name="Picture 946">
          <a:extLst>
            <a:ext uri="{FF2B5EF4-FFF2-40B4-BE49-F238E27FC236}">
              <a16:creationId xmlns:a16="http://schemas.microsoft.com/office/drawing/2014/main" id="{00000000-0008-0000-0400-0000B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7" name="Picture 947">
          <a:extLst>
            <a:ext uri="{FF2B5EF4-FFF2-40B4-BE49-F238E27FC236}">
              <a16:creationId xmlns:a16="http://schemas.microsoft.com/office/drawing/2014/main" id="{00000000-0008-0000-0400-0000B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8" name="Picture 948">
          <a:extLst>
            <a:ext uri="{FF2B5EF4-FFF2-40B4-BE49-F238E27FC236}">
              <a16:creationId xmlns:a16="http://schemas.microsoft.com/office/drawing/2014/main" id="{00000000-0008-0000-0400-0000B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49" name="Picture 949">
          <a:extLst>
            <a:ext uri="{FF2B5EF4-FFF2-40B4-BE49-F238E27FC236}">
              <a16:creationId xmlns:a16="http://schemas.microsoft.com/office/drawing/2014/main" id="{00000000-0008-0000-0400-0000B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0" name="Picture 950">
          <a:extLst>
            <a:ext uri="{FF2B5EF4-FFF2-40B4-BE49-F238E27FC236}">
              <a16:creationId xmlns:a16="http://schemas.microsoft.com/office/drawing/2014/main" id="{00000000-0008-0000-0400-0000B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1" name="Picture 951">
          <a:extLst>
            <a:ext uri="{FF2B5EF4-FFF2-40B4-BE49-F238E27FC236}">
              <a16:creationId xmlns:a16="http://schemas.microsoft.com/office/drawing/2014/main" id="{00000000-0008-0000-0400-0000B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2" name="Picture 952">
          <a:extLst>
            <a:ext uri="{FF2B5EF4-FFF2-40B4-BE49-F238E27FC236}">
              <a16:creationId xmlns:a16="http://schemas.microsoft.com/office/drawing/2014/main" id="{00000000-0008-0000-0400-0000B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3" name="Picture 953">
          <a:extLst>
            <a:ext uri="{FF2B5EF4-FFF2-40B4-BE49-F238E27FC236}">
              <a16:creationId xmlns:a16="http://schemas.microsoft.com/office/drawing/2014/main" id="{00000000-0008-0000-0400-0000B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4" name="Picture 954">
          <a:extLst>
            <a:ext uri="{FF2B5EF4-FFF2-40B4-BE49-F238E27FC236}">
              <a16:creationId xmlns:a16="http://schemas.microsoft.com/office/drawing/2014/main" id="{00000000-0008-0000-0400-0000B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5" name="Picture 955">
          <a:extLst>
            <a:ext uri="{FF2B5EF4-FFF2-40B4-BE49-F238E27FC236}">
              <a16:creationId xmlns:a16="http://schemas.microsoft.com/office/drawing/2014/main" id="{00000000-0008-0000-0400-0000B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6" name="Picture 956">
          <a:extLst>
            <a:ext uri="{FF2B5EF4-FFF2-40B4-BE49-F238E27FC236}">
              <a16:creationId xmlns:a16="http://schemas.microsoft.com/office/drawing/2014/main" id="{00000000-0008-0000-0400-0000B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7" name="Picture 957">
          <a:extLst>
            <a:ext uri="{FF2B5EF4-FFF2-40B4-BE49-F238E27FC236}">
              <a16:creationId xmlns:a16="http://schemas.microsoft.com/office/drawing/2014/main" id="{00000000-0008-0000-0400-0000B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8" name="Picture 958">
          <a:extLst>
            <a:ext uri="{FF2B5EF4-FFF2-40B4-BE49-F238E27FC236}">
              <a16:creationId xmlns:a16="http://schemas.microsoft.com/office/drawing/2014/main" id="{00000000-0008-0000-0400-0000B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59" name="Picture 959">
          <a:extLst>
            <a:ext uri="{FF2B5EF4-FFF2-40B4-BE49-F238E27FC236}">
              <a16:creationId xmlns:a16="http://schemas.microsoft.com/office/drawing/2014/main" id="{00000000-0008-0000-0400-0000B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0" name="Picture 960">
          <a:extLst>
            <a:ext uri="{FF2B5EF4-FFF2-40B4-BE49-F238E27FC236}">
              <a16:creationId xmlns:a16="http://schemas.microsoft.com/office/drawing/2014/main" id="{00000000-0008-0000-0400-0000C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1" name="Picture 961">
          <a:extLst>
            <a:ext uri="{FF2B5EF4-FFF2-40B4-BE49-F238E27FC236}">
              <a16:creationId xmlns:a16="http://schemas.microsoft.com/office/drawing/2014/main" id="{00000000-0008-0000-0400-0000C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2" name="Picture 962">
          <a:extLst>
            <a:ext uri="{FF2B5EF4-FFF2-40B4-BE49-F238E27FC236}">
              <a16:creationId xmlns:a16="http://schemas.microsoft.com/office/drawing/2014/main" id="{00000000-0008-0000-0400-0000C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3" name="Picture 963">
          <a:extLst>
            <a:ext uri="{FF2B5EF4-FFF2-40B4-BE49-F238E27FC236}">
              <a16:creationId xmlns:a16="http://schemas.microsoft.com/office/drawing/2014/main" id="{00000000-0008-0000-0400-0000C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4" name="Picture 964">
          <a:extLst>
            <a:ext uri="{FF2B5EF4-FFF2-40B4-BE49-F238E27FC236}">
              <a16:creationId xmlns:a16="http://schemas.microsoft.com/office/drawing/2014/main" id="{00000000-0008-0000-0400-0000C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5" name="Picture 965">
          <a:extLst>
            <a:ext uri="{FF2B5EF4-FFF2-40B4-BE49-F238E27FC236}">
              <a16:creationId xmlns:a16="http://schemas.microsoft.com/office/drawing/2014/main" id="{00000000-0008-0000-0400-0000C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6" name="Picture 966">
          <a:extLst>
            <a:ext uri="{FF2B5EF4-FFF2-40B4-BE49-F238E27FC236}">
              <a16:creationId xmlns:a16="http://schemas.microsoft.com/office/drawing/2014/main" id="{00000000-0008-0000-0400-0000C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7" name="Picture 967">
          <a:extLst>
            <a:ext uri="{FF2B5EF4-FFF2-40B4-BE49-F238E27FC236}">
              <a16:creationId xmlns:a16="http://schemas.microsoft.com/office/drawing/2014/main" id="{00000000-0008-0000-0400-0000C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8" name="Picture 968">
          <a:extLst>
            <a:ext uri="{FF2B5EF4-FFF2-40B4-BE49-F238E27FC236}">
              <a16:creationId xmlns:a16="http://schemas.microsoft.com/office/drawing/2014/main" id="{00000000-0008-0000-0400-0000C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69" name="Picture 969">
          <a:extLst>
            <a:ext uri="{FF2B5EF4-FFF2-40B4-BE49-F238E27FC236}">
              <a16:creationId xmlns:a16="http://schemas.microsoft.com/office/drawing/2014/main" id="{00000000-0008-0000-0400-0000C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70" name="Picture 970">
          <a:extLst>
            <a:ext uri="{FF2B5EF4-FFF2-40B4-BE49-F238E27FC236}">
              <a16:creationId xmlns:a16="http://schemas.microsoft.com/office/drawing/2014/main" id="{00000000-0008-0000-0400-0000C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71" name="Picture 971">
          <a:extLst>
            <a:ext uri="{FF2B5EF4-FFF2-40B4-BE49-F238E27FC236}">
              <a16:creationId xmlns:a16="http://schemas.microsoft.com/office/drawing/2014/main" id="{00000000-0008-0000-0400-0000C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72" name="Picture 972">
          <a:extLst>
            <a:ext uri="{FF2B5EF4-FFF2-40B4-BE49-F238E27FC236}">
              <a16:creationId xmlns:a16="http://schemas.microsoft.com/office/drawing/2014/main" id="{00000000-0008-0000-0400-0000C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73" name="Picture 973">
          <a:extLst>
            <a:ext uri="{FF2B5EF4-FFF2-40B4-BE49-F238E27FC236}">
              <a16:creationId xmlns:a16="http://schemas.microsoft.com/office/drawing/2014/main" id="{00000000-0008-0000-0400-0000C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74" name="Picture 974">
          <a:extLst>
            <a:ext uri="{FF2B5EF4-FFF2-40B4-BE49-F238E27FC236}">
              <a16:creationId xmlns:a16="http://schemas.microsoft.com/office/drawing/2014/main" id="{00000000-0008-0000-0400-0000C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75" name="Picture 975">
          <a:extLst>
            <a:ext uri="{FF2B5EF4-FFF2-40B4-BE49-F238E27FC236}">
              <a16:creationId xmlns:a16="http://schemas.microsoft.com/office/drawing/2014/main" id="{00000000-0008-0000-0400-0000C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976" name="Picture 976">
          <a:extLst>
            <a:ext uri="{FF2B5EF4-FFF2-40B4-BE49-F238E27FC236}">
              <a16:creationId xmlns:a16="http://schemas.microsoft.com/office/drawing/2014/main" id="{00000000-0008-0000-0400-0000D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77" name="Picture 977">
          <a:extLst>
            <a:ext uri="{FF2B5EF4-FFF2-40B4-BE49-F238E27FC236}">
              <a16:creationId xmlns:a16="http://schemas.microsoft.com/office/drawing/2014/main" id="{00000000-0008-0000-0400-0000D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78" name="Picture 978">
          <a:extLst>
            <a:ext uri="{FF2B5EF4-FFF2-40B4-BE49-F238E27FC236}">
              <a16:creationId xmlns:a16="http://schemas.microsoft.com/office/drawing/2014/main" id="{00000000-0008-0000-0400-0000D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79" name="Picture 979">
          <a:extLst>
            <a:ext uri="{FF2B5EF4-FFF2-40B4-BE49-F238E27FC236}">
              <a16:creationId xmlns:a16="http://schemas.microsoft.com/office/drawing/2014/main" id="{00000000-0008-0000-0400-0000D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0" name="Picture 980">
          <a:extLst>
            <a:ext uri="{FF2B5EF4-FFF2-40B4-BE49-F238E27FC236}">
              <a16:creationId xmlns:a16="http://schemas.microsoft.com/office/drawing/2014/main" id="{00000000-0008-0000-0400-0000D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1" name="Picture 981">
          <a:extLst>
            <a:ext uri="{FF2B5EF4-FFF2-40B4-BE49-F238E27FC236}">
              <a16:creationId xmlns:a16="http://schemas.microsoft.com/office/drawing/2014/main" id="{00000000-0008-0000-0400-0000D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2" name="Picture 982">
          <a:extLst>
            <a:ext uri="{FF2B5EF4-FFF2-40B4-BE49-F238E27FC236}">
              <a16:creationId xmlns:a16="http://schemas.microsoft.com/office/drawing/2014/main" id="{00000000-0008-0000-0400-0000D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3" name="Picture 983">
          <a:extLst>
            <a:ext uri="{FF2B5EF4-FFF2-40B4-BE49-F238E27FC236}">
              <a16:creationId xmlns:a16="http://schemas.microsoft.com/office/drawing/2014/main" id="{00000000-0008-0000-0400-0000D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4" name="Picture 984">
          <a:extLst>
            <a:ext uri="{FF2B5EF4-FFF2-40B4-BE49-F238E27FC236}">
              <a16:creationId xmlns:a16="http://schemas.microsoft.com/office/drawing/2014/main" id="{00000000-0008-0000-0400-0000D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5" name="Picture 985">
          <a:extLst>
            <a:ext uri="{FF2B5EF4-FFF2-40B4-BE49-F238E27FC236}">
              <a16:creationId xmlns:a16="http://schemas.microsoft.com/office/drawing/2014/main" id="{00000000-0008-0000-0400-0000D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6" name="Picture 986">
          <a:extLst>
            <a:ext uri="{FF2B5EF4-FFF2-40B4-BE49-F238E27FC236}">
              <a16:creationId xmlns:a16="http://schemas.microsoft.com/office/drawing/2014/main" id="{00000000-0008-0000-0400-0000D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7" name="Picture 987">
          <a:extLst>
            <a:ext uri="{FF2B5EF4-FFF2-40B4-BE49-F238E27FC236}">
              <a16:creationId xmlns:a16="http://schemas.microsoft.com/office/drawing/2014/main" id="{00000000-0008-0000-0400-0000D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8" name="Picture 988">
          <a:extLst>
            <a:ext uri="{FF2B5EF4-FFF2-40B4-BE49-F238E27FC236}">
              <a16:creationId xmlns:a16="http://schemas.microsoft.com/office/drawing/2014/main" id="{00000000-0008-0000-0400-0000D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89" name="Picture 989">
          <a:extLst>
            <a:ext uri="{FF2B5EF4-FFF2-40B4-BE49-F238E27FC236}">
              <a16:creationId xmlns:a16="http://schemas.microsoft.com/office/drawing/2014/main" id="{00000000-0008-0000-0400-0000D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0" name="Picture 990">
          <a:extLst>
            <a:ext uri="{FF2B5EF4-FFF2-40B4-BE49-F238E27FC236}">
              <a16:creationId xmlns:a16="http://schemas.microsoft.com/office/drawing/2014/main" id="{00000000-0008-0000-0400-0000D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1" name="Picture 991">
          <a:extLst>
            <a:ext uri="{FF2B5EF4-FFF2-40B4-BE49-F238E27FC236}">
              <a16:creationId xmlns:a16="http://schemas.microsoft.com/office/drawing/2014/main" id="{00000000-0008-0000-0400-0000D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2" name="Picture 992">
          <a:extLst>
            <a:ext uri="{FF2B5EF4-FFF2-40B4-BE49-F238E27FC236}">
              <a16:creationId xmlns:a16="http://schemas.microsoft.com/office/drawing/2014/main" id="{00000000-0008-0000-0400-0000E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3" name="Picture 993">
          <a:extLst>
            <a:ext uri="{FF2B5EF4-FFF2-40B4-BE49-F238E27FC236}">
              <a16:creationId xmlns:a16="http://schemas.microsoft.com/office/drawing/2014/main" id="{00000000-0008-0000-0400-0000E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4" name="Picture 994">
          <a:extLst>
            <a:ext uri="{FF2B5EF4-FFF2-40B4-BE49-F238E27FC236}">
              <a16:creationId xmlns:a16="http://schemas.microsoft.com/office/drawing/2014/main" id="{00000000-0008-0000-0400-0000E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5" name="Picture 995">
          <a:extLst>
            <a:ext uri="{FF2B5EF4-FFF2-40B4-BE49-F238E27FC236}">
              <a16:creationId xmlns:a16="http://schemas.microsoft.com/office/drawing/2014/main" id="{00000000-0008-0000-0400-0000E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6" name="Picture 996">
          <a:extLst>
            <a:ext uri="{FF2B5EF4-FFF2-40B4-BE49-F238E27FC236}">
              <a16:creationId xmlns:a16="http://schemas.microsoft.com/office/drawing/2014/main" id="{00000000-0008-0000-0400-0000E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7" name="Picture 997">
          <a:extLst>
            <a:ext uri="{FF2B5EF4-FFF2-40B4-BE49-F238E27FC236}">
              <a16:creationId xmlns:a16="http://schemas.microsoft.com/office/drawing/2014/main" id="{00000000-0008-0000-0400-0000E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8" name="Picture 998">
          <a:extLst>
            <a:ext uri="{FF2B5EF4-FFF2-40B4-BE49-F238E27FC236}">
              <a16:creationId xmlns:a16="http://schemas.microsoft.com/office/drawing/2014/main" id="{00000000-0008-0000-0400-0000E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999" name="Picture 999">
          <a:extLst>
            <a:ext uri="{FF2B5EF4-FFF2-40B4-BE49-F238E27FC236}">
              <a16:creationId xmlns:a16="http://schemas.microsoft.com/office/drawing/2014/main" id="{00000000-0008-0000-0400-0000E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0" name="Picture 1000">
          <a:extLst>
            <a:ext uri="{FF2B5EF4-FFF2-40B4-BE49-F238E27FC236}">
              <a16:creationId xmlns:a16="http://schemas.microsoft.com/office/drawing/2014/main" id="{00000000-0008-0000-0400-0000E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1" name="Picture 1001">
          <a:extLst>
            <a:ext uri="{FF2B5EF4-FFF2-40B4-BE49-F238E27FC236}">
              <a16:creationId xmlns:a16="http://schemas.microsoft.com/office/drawing/2014/main" id="{00000000-0008-0000-0400-0000E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2" name="Picture 1002">
          <a:extLst>
            <a:ext uri="{FF2B5EF4-FFF2-40B4-BE49-F238E27FC236}">
              <a16:creationId xmlns:a16="http://schemas.microsoft.com/office/drawing/2014/main" id="{00000000-0008-0000-0400-0000E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3" name="Picture 1003">
          <a:extLst>
            <a:ext uri="{FF2B5EF4-FFF2-40B4-BE49-F238E27FC236}">
              <a16:creationId xmlns:a16="http://schemas.microsoft.com/office/drawing/2014/main" id="{00000000-0008-0000-0400-0000E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4" name="Picture 1004">
          <a:extLst>
            <a:ext uri="{FF2B5EF4-FFF2-40B4-BE49-F238E27FC236}">
              <a16:creationId xmlns:a16="http://schemas.microsoft.com/office/drawing/2014/main" id="{00000000-0008-0000-0400-0000E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5" name="Picture 1005">
          <a:extLst>
            <a:ext uri="{FF2B5EF4-FFF2-40B4-BE49-F238E27FC236}">
              <a16:creationId xmlns:a16="http://schemas.microsoft.com/office/drawing/2014/main" id="{00000000-0008-0000-0400-0000E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6" name="Picture 1006">
          <a:extLst>
            <a:ext uri="{FF2B5EF4-FFF2-40B4-BE49-F238E27FC236}">
              <a16:creationId xmlns:a16="http://schemas.microsoft.com/office/drawing/2014/main" id="{00000000-0008-0000-0400-0000E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7" name="Picture 1007">
          <a:extLst>
            <a:ext uri="{FF2B5EF4-FFF2-40B4-BE49-F238E27FC236}">
              <a16:creationId xmlns:a16="http://schemas.microsoft.com/office/drawing/2014/main" id="{00000000-0008-0000-0400-0000E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8" name="Picture 1008">
          <a:extLst>
            <a:ext uri="{FF2B5EF4-FFF2-40B4-BE49-F238E27FC236}">
              <a16:creationId xmlns:a16="http://schemas.microsoft.com/office/drawing/2014/main" id="{00000000-0008-0000-0400-0000F0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09" name="Picture 1009">
          <a:extLst>
            <a:ext uri="{FF2B5EF4-FFF2-40B4-BE49-F238E27FC236}">
              <a16:creationId xmlns:a16="http://schemas.microsoft.com/office/drawing/2014/main" id="{00000000-0008-0000-0400-0000F1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10" name="Picture 1010">
          <a:extLst>
            <a:ext uri="{FF2B5EF4-FFF2-40B4-BE49-F238E27FC236}">
              <a16:creationId xmlns:a16="http://schemas.microsoft.com/office/drawing/2014/main" id="{00000000-0008-0000-0400-0000F2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11" name="Picture 1011">
          <a:extLst>
            <a:ext uri="{FF2B5EF4-FFF2-40B4-BE49-F238E27FC236}">
              <a16:creationId xmlns:a16="http://schemas.microsoft.com/office/drawing/2014/main" id="{00000000-0008-0000-0400-0000F3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12" name="Picture 1012">
          <a:extLst>
            <a:ext uri="{FF2B5EF4-FFF2-40B4-BE49-F238E27FC236}">
              <a16:creationId xmlns:a16="http://schemas.microsoft.com/office/drawing/2014/main" id="{00000000-0008-0000-0400-0000F4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13" name="Picture 1013">
          <a:extLst>
            <a:ext uri="{FF2B5EF4-FFF2-40B4-BE49-F238E27FC236}">
              <a16:creationId xmlns:a16="http://schemas.microsoft.com/office/drawing/2014/main" id="{00000000-0008-0000-0400-0000F5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14" name="Picture 1014">
          <a:extLst>
            <a:ext uri="{FF2B5EF4-FFF2-40B4-BE49-F238E27FC236}">
              <a16:creationId xmlns:a16="http://schemas.microsoft.com/office/drawing/2014/main" id="{00000000-0008-0000-0400-0000F6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105</xdr:row>
      <xdr:rowOff>0</xdr:rowOff>
    </xdr:from>
    <xdr:to>
      <xdr:col>14</xdr:col>
      <xdr:colOff>0</xdr:colOff>
      <xdr:row>105</xdr:row>
      <xdr:rowOff>0</xdr:rowOff>
    </xdr:to>
    <xdr:pic>
      <xdr:nvPicPr>
        <xdr:cNvPr id="1015" name="Picture 1015">
          <a:extLst>
            <a:ext uri="{FF2B5EF4-FFF2-40B4-BE49-F238E27FC236}">
              <a16:creationId xmlns:a16="http://schemas.microsoft.com/office/drawing/2014/main" id="{00000000-0008-0000-0400-0000F7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1775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16" name="Picture 1016">
          <a:extLst>
            <a:ext uri="{FF2B5EF4-FFF2-40B4-BE49-F238E27FC236}">
              <a16:creationId xmlns:a16="http://schemas.microsoft.com/office/drawing/2014/main" id="{00000000-0008-0000-0400-0000F8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17" name="Picture 1017">
          <a:extLst>
            <a:ext uri="{FF2B5EF4-FFF2-40B4-BE49-F238E27FC236}">
              <a16:creationId xmlns:a16="http://schemas.microsoft.com/office/drawing/2014/main" id="{00000000-0008-0000-0400-0000F9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18" name="Picture 1018">
          <a:extLst>
            <a:ext uri="{FF2B5EF4-FFF2-40B4-BE49-F238E27FC236}">
              <a16:creationId xmlns:a16="http://schemas.microsoft.com/office/drawing/2014/main" id="{00000000-0008-0000-0400-0000FA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19" name="Picture 1019">
          <a:extLst>
            <a:ext uri="{FF2B5EF4-FFF2-40B4-BE49-F238E27FC236}">
              <a16:creationId xmlns:a16="http://schemas.microsoft.com/office/drawing/2014/main" id="{00000000-0008-0000-0400-0000FB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0" name="Picture 1020">
          <a:extLst>
            <a:ext uri="{FF2B5EF4-FFF2-40B4-BE49-F238E27FC236}">
              <a16:creationId xmlns:a16="http://schemas.microsoft.com/office/drawing/2014/main" id="{00000000-0008-0000-0400-0000FC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1" name="Picture 1021">
          <a:extLst>
            <a:ext uri="{FF2B5EF4-FFF2-40B4-BE49-F238E27FC236}">
              <a16:creationId xmlns:a16="http://schemas.microsoft.com/office/drawing/2014/main" id="{00000000-0008-0000-0400-0000FD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2" name="Picture 1022">
          <a:extLst>
            <a:ext uri="{FF2B5EF4-FFF2-40B4-BE49-F238E27FC236}">
              <a16:creationId xmlns:a16="http://schemas.microsoft.com/office/drawing/2014/main" id="{00000000-0008-0000-0400-0000FE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3" name="Picture 1023">
          <a:extLst>
            <a:ext uri="{FF2B5EF4-FFF2-40B4-BE49-F238E27FC236}">
              <a16:creationId xmlns:a16="http://schemas.microsoft.com/office/drawing/2014/main" id="{00000000-0008-0000-0400-0000FF03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4" name="Picture 1024">
          <a:extLst>
            <a:ext uri="{FF2B5EF4-FFF2-40B4-BE49-F238E27FC236}">
              <a16:creationId xmlns:a16="http://schemas.microsoft.com/office/drawing/2014/main" id="{00000000-0008-0000-0400-00000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5" name="Picture 1025">
          <a:extLst>
            <a:ext uri="{FF2B5EF4-FFF2-40B4-BE49-F238E27FC236}">
              <a16:creationId xmlns:a16="http://schemas.microsoft.com/office/drawing/2014/main" id="{00000000-0008-0000-0400-00000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6" name="Picture 1026">
          <a:extLst>
            <a:ext uri="{FF2B5EF4-FFF2-40B4-BE49-F238E27FC236}">
              <a16:creationId xmlns:a16="http://schemas.microsoft.com/office/drawing/2014/main" id="{00000000-0008-0000-0400-00000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7" name="Picture 1027">
          <a:extLst>
            <a:ext uri="{FF2B5EF4-FFF2-40B4-BE49-F238E27FC236}">
              <a16:creationId xmlns:a16="http://schemas.microsoft.com/office/drawing/2014/main" id="{00000000-0008-0000-0400-00000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8" name="Picture 1028">
          <a:extLst>
            <a:ext uri="{FF2B5EF4-FFF2-40B4-BE49-F238E27FC236}">
              <a16:creationId xmlns:a16="http://schemas.microsoft.com/office/drawing/2014/main" id="{00000000-0008-0000-0400-00000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29" name="Picture 1029">
          <a:extLst>
            <a:ext uri="{FF2B5EF4-FFF2-40B4-BE49-F238E27FC236}">
              <a16:creationId xmlns:a16="http://schemas.microsoft.com/office/drawing/2014/main" id="{00000000-0008-0000-0400-00000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0" name="Picture 1030">
          <a:extLst>
            <a:ext uri="{FF2B5EF4-FFF2-40B4-BE49-F238E27FC236}">
              <a16:creationId xmlns:a16="http://schemas.microsoft.com/office/drawing/2014/main" id="{00000000-0008-0000-0400-00000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1" name="Picture 1031">
          <a:extLst>
            <a:ext uri="{FF2B5EF4-FFF2-40B4-BE49-F238E27FC236}">
              <a16:creationId xmlns:a16="http://schemas.microsoft.com/office/drawing/2014/main" id="{00000000-0008-0000-0400-00000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2" name="Picture 1032">
          <a:extLst>
            <a:ext uri="{FF2B5EF4-FFF2-40B4-BE49-F238E27FC236}">
              <a16:creationId xmlns:a16="http://schemas.microsoft.com/office/drawing/2014/main" id="{00000000-0008-0000-0400-00000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3" name="Picture 1033">
          <a:extLst>
            <a:ext uri="{FF2B5EF4-FFF2-40B4-BE49-F238E27FC236}">
              <a16:creationId xmlns:a16="http://schemas.microsoft.com/office/drawing/2014/main" id="{00000000-0008-0000-0400-00000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4" name="Picture 1034">
          <a:extLst>
            <a:ext uri="{FF2B5EF4-FFF2-40B4-BE49-F238E27FC236}">
              <a16:creationId xmlns:a16="http://schemas.microsoft.com/office/drawing/2014/main" id="{00000000-0008-0000-0400-00000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5" name="Picture 1035">
          <a:extLst>
            <a:ext uri="{FF2B5EF4-FFF2-40B4-BE49-F238E27FC236}">
              <a16:creationId xmlns:a16="http://schemas.microsoft.com/office/drawing/2014/main" id="{00000000-0008-0000-0400-00000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6" name="Picture 1036">
          <a:extLst>
            <a:ext uri="{FF2B5EF4-FFF2-40B4-BE49-F238E27FC236}">
              <a16:creationId xmlns:a16="http://schemas.microsoft.com/office/drawing/2014/main" id="{00000000-0008-0000-0400-00000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7" name="Picture 1037">
          <a:extLst>
            <a:ext uri="{FF2B5EF4-FFF2-40B4-BE49-F238E27FC236}">
              <a16:creationId xmlns:a16="http://schemas.microsoft.com/office/drawing/2014/main" id="{00000000-0008-0000-0400-00000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8" name="Picture 1038">
          <a:extLst>
            <a:ext uri="{FF2B5EF4-FFF2-40B4-BE49-F238E27FC236}">
              <a16:creationId xmlns:a16="http://schemas.microsoft.com/office/drawing/2014/main" id="{00000000-0008-0000-0400-00000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39" name="Picture 1039">
          <a:extLst>
            <a:ext uri="{FF2B5EF4-FFF2-40B4-BE49-F238E27FC236}">
              <a16:creationId xmlns:a16="http://schemas.microsoft.com/office/drawing/2014/main" id="{00000000-0008-0000-0400-00000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0" name="Picture 1040">
          <a:extLst>
            <a:ext uri="{FF2B5EF4-FFF2-40B4-BE49-F238E27FC236}">
              <a16:creationId xmlns:a16="http://schemas.microsoft.com/office/drawing/2014/main" id="{00000000-0008-0000-0400-00001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1" name="Picture 1041">
          <a:extLst>
            <a:ext uri="{FF2B5EF4-FFF2-40B4-BE49-F238E27FC236}">
              <a16:creationId xmlns:a16="http://schemas.microsoft.com/office/drawing/2014/main" id="{00000000-0008-0000-0400-00001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2" name="Picture 1042">
          <a:extLst>
            <a:ext uri="{FF2B5EF4-FFF2-40B4-BE49-F238E27FC236}">
              <a16:creationId xmlns:a16="http://schemas.microsoft.com/office/drawing/2014/main" id="{00000000-0008-0000-0400-00001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3" name="Picture 1043">
          <a:extLst>
            <a:ext uri="{FF2B5EF4-FFF2-40B4-BE49-F238E27FC236}">
              <a16:creationId xmlns:a16="http://schemas.microsoft.com/office/drawing/2014/main" id="{00000000-0008-0000-0400-00001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4" name="Picture 1044">
          <a:extLst>
            <a:ext uri="{FF2B5EF4-FFF2-40B4-BE49-F238E27FC236}">
              <a16:creationId xmlns:a16="http://schemas.microsoft.com/office/drawing/2014/main" id="{00000000-0008-0000-0400-00001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5" name="Picture 1045">
          <a:extLst>
            <a:ext uri="{FF2B5EF4-FFF2-40B4-BE49-F238E27FC236}">
              <a16:creationId xmlns:a16="http://schemas.microsoft.com/office/drawing/2014/main" id="{00000000-0008-0000-0400-00001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6" name="Picture 1046">
          <a:extLst>
            <a:ext uri="{FF2B5EF4-FFF2-40B4-BE49-F238E27FC236}">
              <a16:creationId xmlns:a16="http://schemas.microsoft.com/office/drawing/2014/main" id="{00000000-0008-0000-0400-00001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7" name="Picture 1047">
          <a:extLst>
            <a:ext uri="{FF2B5EF4-FFF2-40B4-BE49-F238E27FC236}">
              <a16:creationId xmlns:a16="http://schemas.microsoft.com/office/drawing/2014/main" id="{00000000-0008-0000-0400-00001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8" name="Picture 1048">
          <a:extLst>
            <a:ext uri="{FF2B5EF4-FFF2-40B4-BE49-F238E27FC236}">
              <a16:creationId xmlns:a16="http://schemas.microsoft.com/office/drawing/2014/main" id="{00000000-0008-0000-0400-00001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49" name="Picture 1049">
          <a:extLst>
            <a:ext uri="{FF2B5EF4-FFF2-40B4-BE49-F238E27FC236}">
              <a16:creationId xmlns:a16="http://schemas.microsoft.com/office/drawing/2014/main" id="{00000000-0008-0000-0400-00001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50" name="Picture 1050">
          <a:extLst>
            <a:ext uri="{FF2B5EF4-FFF2-40B4-BE49-F238E27FC236}">
              <a16:creationId xmlns:a16="http://schemas.microsoft.com/office/drawing/2014/main" id="{00000000-0008-0000-0400-00001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51" name="Picture 1051">
          <a:extLst>
            <a:ext uri="{FF2B5EF4-FFF2-40B4-BE49-F238E27FC236}">
              <a16:creationId xmlns:a16="http://schemas.microsoft.com/office/drawing/2014/main" id="{00000000-0008-0000-0400-00001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52" name="Picture 1052">
          <a:extLst>
            <a:ext uri="{FF2B5EF4-FFF2-40B4-BE49-F238E27FC236}">
              <a16:creationId xmlns:a16="http://schemas.microsoft.com/office/drawing/2014/main" id="{00000000-0008-0000-0400-00001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53" name="Picture 1053">
          <a:extLst>
            <a:ext uri="{FF2B5EF4-FFF2-40B4-BE49-F238E27FC236}">
              <a16:creationId xmlns:a16="http://schemas.microsoft.com/office/drawing/2014/main" id="{00000000-0008-0000-0400-00001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054" name="Picture 1054">
          <a:extLst>
            <a:ext uri="{FF2B5EF4-FFF2-40B4-BE49-F238E27FC236}">
              <a16:creationId xmlns:a16="http://schemas.microsoft.com/office/drawing/2014/main" id="{00000000-0008-0000-0400-00001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55" name="Picture 1055">
          <a:extLst>
            <a:ext uri="{FF2B5EF4-FFF2-40B4-BE49-F238E27FC236}">
              <a16:creationId xmlns:a16="http://schemas.microsoft.com/office/drawing/2014/main" id="{00000000-0008-0000-0400-00001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56" name="Picture 1056">
          <a:extLst>
            <a:ext uri="{FF2B5EF4-FFF2-40B4-BE49-F238E27FC236}">
              <a16:creationId xmlns:a16="http://schemas.microsoft.com/office/drawing/2014/main" id="{00000000-0008-0000-0400-00002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57" name="Picture 1057">
          <a:extLst>
            <a:ext uri="{FF2B5EF4-FFF2-40B4-BE49-F238E27FC236}">
              <a16:creationId xmlns:a16="http://schemas.microsoft.com/office/drawing/2014/main" id="{00000000-0008-0000-0400-00002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58" name="Picture 1058">
          <a:extLst>
            <a:ext uri="{FF2B5EF4-FFF2-40B4-BE49-F238E27FC236}">
              <a16:creationId xmlns:a16="http://schemas.microsoft.com/office/drawing/2014/main" id="{00000000-0008-0000-0400-00002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59" name="Picture 1059">
          <a:extLst>
            <a:ext uri="{FF2B5EF4-FFF2-40B4-BE49-F238E27FC236}">
              <a16:creationId xmlns:a16="http://schemas.microsoft.com/office/drawing/2014/main" id="{00000000-0008-0000-0400-00002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0" name="Picture 1060">
          <a:extLst>
            <a:ext uri="{FF2B5EF4-FFF2-40B4-BE49-F238E27FC236}">
              <a16:creationId xmlns:a16="http://schemas.microsoft.com/office/drawing/2014/main" id="{00000000-0008-0000-0400-00002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1" name="Picture 1061">
          <a:extLst>
            <a:ext uri="{FF2B5EF4-FFF2-40B4-BE49-F238E27FC236}">
              <a16:creationId xmlns:a16="http://schemas.microsoft.com/office/drawing/2014/main" id="{00000000-0008-0000-0400-00002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2" name="Picture 1062">
          <a:extLst>
            <a:ext uri="{FF2B5EF4-FFF2-40B4-BE49-F238E27FC236}">
              <a16:creationId xmlns:a16="http://schemas.microsoft.com/office/drawing/2014/main" id="{00000000-0008-0000-0400-00002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3" name="Picture 1063">
          <a:extLst>
            <a:ext uri="{FF2B5EF4-FFF2-40B4-BE49-F238E27FC236}">
              <a16:creationId xmlns:a16="http://schemas.microsoft.com/office/drawing/2014/main" id="{00000000-0008-0000-0400-00002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4" name="Picture 1064">
          <a:extLst>
            <a:ext uri="{FF2B5EF4-FFF2-40B4-BE49-F238E27FC236}">
              <a16:creationId xmlns:a16="http://schemas.microsoft.com/office/drawing/2014/main" id="{00000000-0008-0000-0400-00002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5" name="Picture 1065">
          <a:extLst>
            <a:ext uri="{FF2B5EF4-FFF2-40B4-BE49-F238E27FC236}">
              <a16:creationId xmlns:a16="http://schemas.microsoft.com/office/drawing/2014/main" id="{00000000-0008-0000-0400-00002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6" name="Picture 1066">
          <a:extLst>
            <a:ext uri="{FF2B5EF4-FFF2-40B4-BE49-F238E27FC236}">
              <a16:creationId xmlns:a16="http://schemas.microsoft.com/office/drawing/2014/main" id="{00000000-0008-0000-0400-00002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7" name="Picture 1067">
          <a:extLst>
            <a:ext uri="{FF2B5EF4-FFF2-40B4-BE49-F238E27FC236}">
              <a16:creationId xmlns:a16="http://schemas.microsoft.com/office/drawing/2014/main" id="{00000000-0008-0000-0400-00002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8" name="Picture 1068">
          <a:extLst>
            <a:ext uri="{FF2B5EF4-FFF2-40B4-BE49-F238E27FC236}">
              <a16:creationId xmlns:a16="http://schemas.microsoft.com/office/drawing/2014/main" id="{00000000-0008-0000-0400-00002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69" name="Picture 1069">
          <a:extLst>
            <a:ext uri="{FF2B5EF4-FFF2-40B4-BE49-F238E27FC236}">
              <a16:creationId xmlns:a16="http://schemas.microsoft.com/office/drawing/2014/main" id="{00000000-0008-0000-0400-00002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0" name="Picture 1070">
          <a:extLst>
            <a:ext uri="{FF2B5EF4-FFF2-40B4-BE49-F238E27FC236}">
              <a16:creationId xmlns:a16="http://schemas.microsoft.com/office/drawing/2014/main" id="{00000000-0008-0000-0400-00002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1" name="Picture 1071">
          <a:extLst>
            <a:ext uri="{FF2B5EF4-FFF2-40B4-BE49-F238E27FC236}">
              <a16:creationId xmlns:a16="http://schemas.microsoft.com/office/drawing/2014/main" id="{00000000-0008-0000-0400-00002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2" name="Picture 1072">
          <a:extLst>
            <a:ext uri="{FF2B5EF4-FFF2-40B4-BE49-F238E27FC236}">
              <a16:creationId xmlns:a16="http://schemas.microsoft.com/office/drawing/2014/main" id="{00000000-0008-0000-0400-00003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3" name="Picture 1073">
          <a:extLst>
            <a:ext uri="{FF2B5EF4-FFF2-40B4-BE49-F238E27FC236}">
              <a16:creationId xmlns:a16="http://schemas.microsoft.com/office/drawing/2014/main" id="{00000000-0008-0000-0400-00003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4" name="Picture 1074">
          <a:extLst>
            <a:ext uri="{FF2B5EF4-FFF2-40B4-BE49-F238E27FC236}">
              <a16:creationId xmlns:a16="http://schemas.microsoft.com/office/drawing/2014/main" id="{00000000-0008-0000-0400-00003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5" name="Picture 1075">
          <a:extLst>
            <a:ext uri="{FF2B5EF4-FFF2-40B4-BE49-F238E27FC236}">
              <a16:creationId xmlns:a16="http://schemas.microsoft.com/office/drawing/2014/main" id="{00000000-0008-0000-0400-00003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6" name="Picture 1076">
          <a:extLst>
            <a:ext uri="{FF2B5EF4-FFF2-40B4-BE49-F238E27FC236}">
              <a16:creationId xmlns:a16="http://schemas.microsoft.com/office/drawing/2014/main" id="{00000000-0008-0000-0400-00003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7" name="Picture 1077">
          <a:extLst>
            <a:ext uri="{FF2B5EF4-FFF2-40B4-BE49-F238E27FC236}">
              <a16:creationId xmlns:a16="http://schemas.microsoft.com/office/drawing/2014/main" id="{00000000-0008-0000-0400-00003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8" name="Picture 1078">
          <a:extLst>
            <a:ext uri="{FF2B5EF4-FFF2-40B4-BE49-F238E27FC236}">
              <a16:creationId xmlns:a16="http://schemas.microsoft.com/office/drawing/2014/main" id="{00000000-0008-0000-0400-00003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79" name="Picture 1079">
          <a:extLst>
            <a:ext uri="{FF2B5EF4-FFF2-40B4-BE49-F238E27FC236}">
              <a16:creationId xmlns:a16="http://schemas.microsoft.com/office/drawing/2014/main" id="{00000000-0008-0000-0400-00003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0" name="Picture 1080">
          <a:extLst>
            <a:ext uri="{FF2B5EF4-FFF2-40B4-BE49-F238E27FC236}">
              <a16:creationId xmlns:a16="http://schemas.microsoft.com/office/drawing/2014/main" id="{00000000-0008-0000-0400-00003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1" name="Picture 1081">
          <a:extLst>
            <a:ext uri="{FF2B5EF4-FFF2-40B4-BE49-F238E27FC236}">
              <a16:creationId xmlns:a16="http://schemas.microsoft.com/office/drawing/2014/main" id="{00000000-0008-0000-0400-00003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2" name="Picture 1082">
          <a:extLst>
            <a:ext uri="{FF2B5EF4-FFF2-40B4-BE49-F238E27FC236}">
              <a16:creationId xmlns:a16="http://schemas.microsoft.com/office/drawing/2014/main" id="{00000000-0008-0000-0400-00003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3" name="Picture 1083">
          <a:extLst>
            <a:ext uri="{FF2B5EF4-FFF2-40B4-BE49-F238E27FC236}">
              <a16:creationId xmlns:a16="http://schemas.microsoft.com/office/drawing/2014/main" id="{00000000-0008-0000-0400-00003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4" name="Picture 1084">
          <a:extLst>
            <a:ext uri="{FF2B5EF4-FFF2-40B4-BE49-F238E27FC236}">
              <a16:creationId xmlns:a16="http://schemas.microsoft.com/office/drawing/2014/main" id="{00000000-0008-0000-0400-00003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5" name="Picture 1085">
          <a:extLst>
            <a:ext uri="{FF2B5EF4-FFF2-40B4-BE49-F238E27FC236}">
              <a16:creationId xmlns:a16="http://schemas.microsoft.com/office/drawing/2014/main" id="{00000000-0008-0000-0400-00003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6" name="Picture 1086">
          <a:extLst>
            <a:ext uri="{FF2B5EF4-FFF2-40B4-BE49-F238E27FC236}">
              <a16:creationId xmlns:a16="http://schemas.microsoft.com/office/drawing/2014/main" id="{00000000-0008-0000-0400-00003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7" name="Picture 1087">
          <a:extLst>
            <a:ext uri="{FF2B5EF4-FFF2-40B4-BE49-F238E27FC236}">
              <a16:creationId xmlns:a16="http://schemas.microsoft.com/office/drawing/2014/main" id="{00000000-0008-0000-0400-00003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8" name="Picture 1088">
          <a:extLst>
            <a:ext uri="{FF2B5EF4-FFF2-40B4-BE49-F238E27FC236}">
              <a16:creationId xmlns:a16="http://schemas.microsoft.com/office/drawing/2014/main" id="{00000000-0008-0000-0400-00004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89" name="Picture 1089">
          <a:extLst>
            <a:ext uri="{FF2B5EF4-FFF2-40B4-BE49-F238E27FC236}">
              <a16:creationId xmlns:a16="http://schemas.microsoft.com/office/drawing/2014/main" id="{00000000-0008-0000-0400-00004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0" name="Picture 1090">
          <a:extLst>
            <a:ext uri="{FF2B5EF4-FFF2-40B4-BE49-F238E27FC236}">
              <a16:creationId xmlns:a16="http://schemas.microsoft.com/office/drawing/2014/main" id="{00000000-0008-0000-0400-00004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1" name="Picture 1091">
          <a:extLst>
            <a:ext uri="{FF2B5EF4-FFF2-40B4-BE49-F238E27FC236}">
              <a16:creationId xmlns:a16="http://schemas.microsoft.com/office/drawing/2014/main" id="{00000000-0008-0000-0400-00004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2" name="Picture 1092">
          <a:extLst>
            <a:ext uri="{FF2B5EF4-FFF2-40B4-BE49-F238E27FC236}">
              <a16:creationId xmlns:a16="http://schemas.microsoft.com/office/drawing/2014/main" id="{00000000-0008-0000-0400-00004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3" name="Picture 1093">
          <a:extLst>
            <a:ext uri="{FF2B5EF4-FFF2-40B4-BE49-F238E27FC236}">
              <a16:creationId xmlns:a16="http://schemas.microsoft.com/office/drawing/2014/main" id="{00000000-0008-0000-0400-00004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4" name="Picture 1094">
          <a:extLst>
            <a:ext uri="{FF2B5EF4-FFF2-40B4-BE49-F238E27FC236}">
              <a16:creationId xmlns:a16="http://schemas.microsoft.com/office/drawing/2014/main" id="{00000000-0008-0000-0400-00004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5" name="Picture 1095">
          <a:extLst>
            <a:ext uri="{FF2B5EF4-FFF2-40B4-BE49-F238E27FC236}">
              <a16:creationId xmlns:a16="http://schemas.microsoft.com/office/drawing/2014/main" id="{00000000-0008-0000-0400-00004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6" name="Picture 1096">
          <a:extLst>
            <a:ext uri="{FF2B5EF4-FFF2-40B4-BE49-F238E27FC236}">
              <a16:creationId xmlns:a16="http://schemas.microsoft.com/office/drawing/2014/main" id="{00000000-0008-0000-0400-00004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7" name="Picture 1097">
          <a:extLst>
            <a:ext uri="{FF2B5EF4-FFF2-40B4-BE49-F238E27FC236}">
              <a16:creationId xmlns:a16="http://schemas.microsoft.com/office/drawing/2014/main" id="{00000000-0008-0000-0400-00004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8" name="Picture 1098">
          <a:extLst>
            <a:ext uri="{FF2B5EF4-FFF2-40B4-BE49-F238E27FC236}">
              <a16:creationId xmlns:a16="http://schemas.microsoft.com/office/drawing/2014/main" id="{00000000-0008-0000-0400-00004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099" name="Picture 1099">
          <a:extLst>
            <a:ext uri="{FF2B5EF4-FFF2-40B4-BE49-F238E27FC236}">
              <a16:creationId xmlns:a16="http://schemas.microsoft.com/office/drawing/2014/main" id="{00000000-0008-0000-0400-00004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0" name="Picture 1100">
          <a:extLst>
            <a:ext uri="{FF2B5EF4-FFF2-40B4-BE49-F238E27FC236}">
              <a16:creationId xmlns:a16="http://schemas.microsoft.com/office/drawing/2014/main" id="{00000000-0008-0000-0400-00004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1" name="Picture 1101">
          <a:extLst>
            <a:ext uri="{FF2B5EF4-FFF2-40B4-BE49-F238E27FC236}">
              <a16:creationId xmlns:a16="http://schemas.microsoft.com/office/drawing/2014/main" id="{00000000-0008-0000-0400-00004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2" name="Picture 1102">
          <a:extLst>
            <a:ext uri="{FF2B5EF4-FFF2-40B4-BE49-F238E27FC236}">
              <a16:creationId xmlns:a16="http://schemas.microsoft.com/office/drawing/2014/main" id="{00000000-0008-0000-0400-00004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3" name="Picture 1103">
          <a:extLst>
            <a:ext uri="{FF2B5EF4-FFF2-40B4-BE49-F238E27FC236}">
              <a16:creationId xmlns:a16="http://schemas.microsoft.com/office/drawing/2014/main" id="{00000000-0008-0000-0400-00004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4" name="Picture 1104">
          <a:extLst>
            <a:ext uri="{FF2B5EF4-FFF2-40B4-BE49-F238E27FC236}">
              <a16:creationId xmlns:a16="http://schemas.microsoft.com/office/drawing/2014/main" id="{00000000-0008-0000-0400-00005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5" name="Picture 1105">
          <a:extLst>
            <a:ext uri="{FF2B5EF4-FFF2-40B4-BE49-F238E27FC236}">
              <a16:creationId xmlns:a16="http://schemas.microsoft.com/office/drawing/2014/main" id="{00000000-0008-0000-0400-00005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6" name="Picture 1106">
          <a:extLst>
            <a:ext uri="{FF2B5EF4-FFF2-40B4-BE49-F238E27FC236}">
              <a16:creationId xmlns:a16="http://schemas.microsoft.com/office/drawing/2014/main" id="{00000000-0008-0000-0400-00005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7" name="Picture 1107">
          <a:extLst>
            <a:ext uri="{FF2B5EF4-FFF2-40B4-BE49-F238E27FC236}">
              <a16:creationId xmlns:a16="http://schemas.microsoft.com/office/drawing/2014/main" id="{00000000-0008-0000-0400-00005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8" name="Picture 1108">
          <a:extLst>
            <a:ext uri="{FF2B5EF4-FFF2-40B4-BE49-F238E27FC236}">
              <a16:creationId xmlns:a16="http://schemas.microsoft.com/office/drawing/2014/main" id="{00000000-0008-0000-0400-00005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09" name="Picture 1109">
          <a:extLst>
            <a:ext uri="{FF2B5EF4-FFF2-40B4-BE49-F238E27FC236}">
              <a16:creationId xmlns:a16="http://schemas.microsoft.com/office/drawing/2014/main" id="{00000000-0008-0000-0400-00005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0" name="Picture 1110">
          <a:extLst>
            <a:ext uri="{FF2B5EF4-FFF2-40B4-BE49-F238E27FC236}">
              <a16:creationId xmlns:a16="http://schemas.microsoft.com/office/drawing/2014/main" id="{00000000-0008-0000-0400-00005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1" name="Picture 1111">
          <a:extLst>
            <a:ext uri="{FF2B5EF4-FFF2-40B4-BE49-F238E27FC236}">
              <a16:creationId xmlns:a16="http://schemas.microsoft.com/office/drawing/2014/main" id="{00000000-0008-0000-0400-00005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2" name="Picture 1112">
          <a:extLst>
            <a:ext uri="{FF2B5EF4-FFF2-40B4-BE49-F238E27FC236}">
              <a16:creationId xmlns:a16="http://schemas.microsoft.com/office/drawing/2014/main" id="{00000000-0008-0000-0400-00005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3" name="Picture 1113">
          <a:extLst>
            <a:ext uri="{FF2B5EF4-FFF2-40B4-BE49-F238E27FC236}">
              <a16:creationId xmlns:a16="http://schemas.microsoft.com/office/drawing/2014/main" id="{00000000-0008-0000-0400-00005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4" name="Picture 1114">
          <a:extLst>
            <a:ext uri="{FF2B5EF4-FFF2-40B4-BE49-F238E27FC236}">
              <a16:creationId xmlns:a16="http://schemas.microsoft.com/office/drawing/2014/main" id="{00000000-0008-0000-0400-00005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5" name="Picture 1115">
          <a:extLst>
            <a:ext uri="{FF2B5EF4-FFF2-40B4-BE49-F238E27FC236}">
              <a16:creationId xmlns:a16="http://schemas.microsoft.com/office/drawing/2014/main" id="{00000000-0008-0000-0400-00005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6" name="Picture 1116">
          <a:extLst>
            <a:ext uri="{FF2B5EF4-FFF2-40B4-BE49-F238E27FC236}">
              <a16:creationId xmlns:a16="http://schemas.microsoft.com/office/drawing/2014/main" id="{00000000-0008-0000-0400-00005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7" name="Picture 1117">
          <a:extLst>
            <a:ext uri="{FF2B5EF4-FFF2-40B4-BE49-F238E27FC236}">
              <a16:creationId xmlns:a16="http://schemas.microsoft.com/office/drawing/2014/main" id="{00000000-0008-0000-0400-00005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8" name="Picture 1118">
          <a:extLst>
            <a:ext uri="{FF2B5EF4-FFF2-40B4-BE49-F238E27FC236}">
              <a16:creationId xmlns:a16="http://schemas.microsoft.com/office/drawing/2014/main" id="{00000000-0008-0000-0400-00005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19" name="Picture 1119">
          <a:extLst>
            <a:ext uri="{FF2B5EF4-FFF2-40B4-BE49-F238E27FC236}">
              <a16:creationId xmlns:a16="http://schemas.microsoft.com/office/drawing/2014/main" id="{00000000-0008-0000-0400-00005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0" name="Picture 1120">
          <a:extLst>
            <a:ext uri="{FF2B5EF4-FFF2-40B4-BE49-F238E27FC236}">
              <a16:creationId xmlns:a16="http://schemas.microsoft.com/office/drawing/2014/main" id="{00000000-0008-0000-0400-00006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1" name="Picture 1121">
          <a:extLst>
            <a:ext uri="{FF2B5EF4-FFF2-40B4-BE49-F238E27FC236}">
              <a16:creationId xmlns:a16="http://schemas.microsoft.com/office/drawing/2014/main" id="{00000000-0008-0000-0400-00006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2" name="Picture 1122">
          <a:extLst>
            <a:ext uri="{FF2B5EF4-FFF2-40B4-BE49-F238E27FC236}">
              <a16:creationId xmlns:a16="http://schemas.microsoft.com/office/drawing/2014/main" id="{00000000-0008-0000-0400-00006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3" name="Picture 1123">
          <a:extLst>
            <a:ext uri="{FF2B5EF4-FFF2-40B4-BE49-F238E27FC236}">
              <a16:creationId xmlns:a16="http://schemas.microsoft.com/office/drawing/2014/main" id="{00000000-0008-0000-0400-00006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4" name="Picture 1124">
          <a:extLst>
            <a:ext uri="{FF2B5EF4-FFF2-40B4-BE49-F238E27FC236}">
              <a16:creationId xmlns:a16="http://schemas.microsoft.com/office/drawing/2014/main" id="{00000000-0008-0000-0400-00006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5" name="Picture 1125">
          <a:extLst>
            <a:ext uri="{FF2B5EF4-FFF2-40B4-BE49-F238E27FC236}">
              <a16:creationId xmlns:a16="http://schemas.microsoft.com/office/drawing/2014/main" id="{00000000-0008-0000-0400-00006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6" name="Picture 1126">
          <a:extLst>
            <a:ext uri="{FF2B5EF4-FFF2-40B4-BE49-F238E27FC236}">
              <a16:creationId xmlns:a16="http://schemas.microsoft.com/office/drawing/2014/main" id="{00000000-0008-0000-0400-00006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7" name="Picture 1127">
          <a:extLst>
            <a:ext uri="{FF2B5EF4-FFF2-40B4-BE49-F238E27FC236}">
              <a16:creationId xmlns:a16="http://schemas.microsoft.com/office/drawing/2014/main" id="{00000000-0008-0000-0400-00006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8" name="Picture 1128">
          <a:extLst>
            <a:ext uri="{FF2B5EF4-FFF2-40B4-BE49-F238E27FC236}">
              <a16:creationId xmlns:a16="http://schemas.microsoft.com/office/drawing/2014/main" id="{00000000-0008-0000-0400-00006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29" name="Picture 1129">
          <a:extLst>
            <a:ext uri="{FF2B5EF4-FFF2-40B4-BE49-F238E27FC236}">
              <a16:creationId xmlns:a16="http://schemas.microsoft.com/office/drawing/2014/main" id="{00000000-0008-0000-0400-00006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0" name="Picture 1130">
          <a:extLst>
            <a:ext uri="{FF2B5EF4-FFF2-40B4-BE49-F238E27FC236}">
              <a16:creationId xmlns:a16="http://schemas.microsoft.com/office/drawing/2014/main" id="{00000000-0008-0000-0400-00006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1" name="Picture 1131">
          <a:extLst>
            <a:ext uri="{FF2B5EF4-FFF2-40B4-BE49-F238E27FC236}">
              <a16:creationId xmlns:a16="http://schemas.microsoft.com/office/drawing/2014/main" id="{00000000-0008-0000-0400-00006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2" name="Picture 1132">
          <a:extLst>
            <a:ext uri="{FF2B5EF4-FFF2-40B4-BE49-F238E27FC236}">
              <a16:creationId xmlns:a16="http://schemas.microsoft.com/office/drawing/2014/main" id="{00000000-0008-0000-0400-00006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3" name="Picture 1133">
          <a:extLst>
            <a:ext uri="{FF2B5EF4-FFF2-40B4-BE49-F238E27FC236}">
              <a16:creationId xmlns:a16="http://schemas.microsoft.com/office/drawing/2014/main" id="{00000000-0008-0000-0400-00006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4" name="Picture 1134">
          <a:extLst>
            <a:ext uri="{FF2B5EF4-FFF2-40B4-BE49-F238E27FC236}">
              <a16:creationId xmlns:a16="http://schemas.microsoft.com/office/drawing/2014/main" id="{00000000-0008-0000-0400-00006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5" name="Picture 1135">
          <a:extLst>
            <a:ext uri="{FF2B5EF4-FFF2-40B4-BE49-F238E27FC236}">
              <a16:creationId xmlns:a16="http://schemas.microsoft.com/office/drawing/2014/main" id="{00000000-0008-0000-0400-00006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6" name="Picture 1136">
          <a:extLst>
            <a:ext uri="{FF2B5EF4-FFF2-40B4-BE49-F238E27FC236}">
              <a16:creationId xmlns:a16="http://schemas.microsoft.com/office/drawing/2014/main" id="{00000000-0008-0000-0400-00007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7" name="Picture 1137">
          <a:extLst>
            <a:ext uri="{FF2B5EF4-FFF2-40B4-BE49-F238E27FC236}">
              <a16:creationId xmlns:a16="http://schemas.microsoft.com/office/drawing/2014/main" id="{00000000-0008-0000-0400-00007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8" name="Picture 1138">
          <a:extLst>
            <a:ext uri="{FF2B5EF4-FFF2-40B4-BE49-F238E27FC236}">
              <a16:creationId xmlns:a16="http://schemas.microsoft.com/office/drawing/2014/main" id="{00000000-0008-0000-0400-00007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39" name="Picture 1139">
          <a:extLst>
            <a:ext uri="{FF2B5EF4-FFF2-40B4-BE49-F238E27FC236}">
              <a16:creationId xmlns:a16="http://schemas.microsoft.com/office/drawing/2014/main" id="{00000000-0008-0000-0400-00007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0" name="Picture 1140">
          <a:extLst>
            <a:ext uri="{FF2B5EF4-FFF2-40B4-BE49-F238E27FC236}">
              <a16:creationId xmlns:a16="http://schemas.microsoft.com/office/drawing/2014/main" id="{00000000-0008-0000-0400-00007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1" name="Picture 1141">
          <a:extLst>
            <a:ext uri="{FF2B5EF4-FFF2-40B4-BE49-F238E27FC236}">
              <a16:creationId xmlns:a16="http://schemas.microsoft.com/office/drawing/2014/main" id="{00000000-0008-0000-0400-00007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2" name="Picture 1142">
          <a:extLst>
            <a:ext uri="{FF2B5EF4-FFF2-40B4-BE49-F238E27FC236}">
              <a16:creationId xmlns:a16="http://schemas.microsoft.com/office/drawing/2014/main" id="{00000000-0008-0000-0400-00007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3" name="Picture 1143">
          <a:extLst>
            <a:ext uri="{FF2B5EF4-FFF2-40B4-BE49-F238E27FC236}">
              <a16:creationId xmlns:a16="http://schemas.microsoft.com/office/drawing/2014/main" id="{00000000-0008-0000-0400-00007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4" name="Picture 1144">
          <a:extLst>
            <a:ext uri="{FF2B5EF4-FFF2-40B4-BE49-F238E27FC236}">
              <a16:creationId xmlns:a16="http://schemas.microsoft.com/office/drawing/2014/main" id="{00000000-0008-0000-0400-00007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5" name="Picture 1145">
          <a:extLst>
            <a:ext uri="{FF2B5EF4-FFF2-40B4-BE49-F238E27FC236}">
              <a16:creationId xmlns:a16="http://schemas.microsoft.com/office/drawing/2014/main" id="{00000000-0008-0000-0400-00007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6" name="Picture 1146">
          <a:extLst>
            <a:ext uri="{FF2B5EF4-FFF2-40B4-BE49-F238E27FC236}">
              <a16:creationId xmlns:a16="http://schemas.microsoft.com/office/drawing/2014/main" id="{00000000-0008-0000-0400-00007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7" name="Picture 1147">
          <a:extLst>
            <a:ext uri="{FF2B5EF4-FFF2-40B4-BE49-F238E27FC236}">
              <a16:creationId xmlns:a16="http://schemas.microsoft.com/office/drawing/2014/main" id="{00000000-0008-0000-0400-00007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8" name="Picture 1148">
          <a:extLst>
            <a:ext uri="{FF2B5EF4-FFF2-40B4-BE49-F238E27FC236}">
              <a16:creationId xmlns:a16="http://schemas.microsoft.com/office/drawing/2014/main" id="{00000000-0008-0000-0400-00007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49" name="Picture 1149">
          <a:extLst>
            <a:ext uri="{FF2B5EF4-FFF2-40B4-BE49-F238E27FC236}">
              <a16:creationId xmlns:a16="http://schemas.microsoft.com/office/drawing/2014/main" id="{00000000-0008-0000-0400-00007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0" name="Picture 1150">
          <a:extLst>
            <a:ext uri="{FF2B5EF4-FFF2-40B4-BE49-F238E27FC236}">
              <a16:creationId xmlns:a16="http://schemas.microsoft.com/office/drawing/2014/main" id="{00000000-0008-0000-0400-00007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1" name="Picture 1151">
          <a:extLst>
            <a:ext uri="{FF2B5EF4-FFF2-40B4-BE49-F238E27FC236}">
              <a16:creationId xmlns:a16="http://schemas.microsoft.com/office/drawing/2014/main" id="{00000000-0008-0000-0400-00007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2" name="Picture 1152">
          <a:extLst>
            <a:ext uri="{FF2B5EF4-FFF2-40B4-BE49-F238E27FC236}">
              <a16:creationId xmlns:a16="http://schemas.microsoft.com/office/drawing/2014/main" id="{00000000-0008-0000-0400-00008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3" name="Picture 1153">
          <a:extLst>
            <a:ext uri="{FF2B5EF4-FFF2-40B4-BE49-F238E27FC236}">
              <a16:creationId xmlns:a16="http://schemas.microsoft.com/office/drawing/2014/main" id="{00000000-0008-0000-0400-00008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4" name="Picture 1154">
          <a:extLst>
            <a:ext uri="{FF2B5EF4-FFF2-40B4-BE49-F238E27FC236}">
              <a16:creationId xmlns:a16="http://schemas.microsoft.com/office/drawing/2014/main" id="{00000000-0008-0000-0400-00008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5" name="Picture 1155">
          <a:extLst>
            <a:ext uri="{FF2B5EF4-FFF2-40B4-BE49-F238E27FC236}">
              <a16:creationId xmlns:a16="http://schemas.microsoft.com/office/drawing/2014/main" id="{00000000-0008-0000-0400-00008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6" name="Picture 1156">
          <a:extLst>
            <a:ext uri="{FF2B5EF4-FFF2-40B4-BE49-F238E27FC236}">
              <a16:creationId xmlns:a16="http://schemas.microsoft.com/office/drawing/2014/main" id="{00000000-0008-0000-0400-00008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7" name="Picture 1157">
          <a:extLst>
            <a:ext uri="{FF2B5EF4-FFF2-40B4-BE49-F238E27FC236}">
              <a16:creationId xmlns:a16="http://schemas.microsoft.com/office/drawing/2014/main" id="{00000000-0008-0000-0400-00008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8" name="Picture 1158">
          <a:extLst>
            <a:ext uri="{FF2B5EF4-FFF2-40B4-BE49-F238E27FC236}">
              <a16:creationId xmlns:a16="http://schemas.microsoft.com/office/drawing/2014/main" id="{00000000-0008-0000-0400-00008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59" name="Picture 1159">
          <a:extLst>
            <a:ext uri="{FF2B5EF4-FFF2-40B4-BE49-F238E27FC236}">
              <a16:creationId xmlns:a16="http://schemas.microsoft.com/office/drawing/2014/main" id="{00000000-0008-0000-0400-00008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0" name="Picture 1160">
          <a:extLst>
            <a:ext uri="{FF2B5EF4-FFF2-40B4-BE49-F238E27FC236}">
              <a16:creationId xmlns:a16="http://schemas.microsoft.com/office/drawing/2014/main" id="{00000000-0008-0000-0400-00008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1" name="Picture 1161">
          <a:extLst>
            <a:ext uri="{FF2B5EF4-FFF2-40B4-BE49-F238E27FC236}">
              <a16:creationId xmlns:a16="http://schemas.microsoft.com/office/drawing/2014/main" id="{00000000-0008-0000-0400-00008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2" name="Picture 1162">
          <a:extLst>
            <a:ext uri="{FF2B5EF4-FFF2-40B4-BE49-F238E27FC236}">
              <a16:creationId xmlns:a16="http://schemas.microsoft.com/office/drawing/2014/main" id="{00000000-0008-0000-0400-00008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3" name="Picture 1163">
          <a:extLst>
            <a:ext uri="{FF2B5EF4-FFF2-40B4-BE49-F238E27FC236}">
              <a16:creationId xmlns:a16="http://schemas.microsoft.com/office/drawing/2014/main" id="{00000000-0008-0000-0400-00008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4" name="Picture 1164">
          <a:extLst>
            <a:ext uri="{FF2B5EF4-FFF2-40B4-BE49-F238E27FC236}">
              <a16:creationId xmlns:a16="http://schemas.microsoft.com/office/drawing/2014/main" id="{00000000-0008-0000-0400-00008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5" name="Picture 1165">
          <a:extLst>
            <a:ext uri="{FF2B5EF4-FFF2-40B4-BE49-F238E27FC236}">
              <a16:creationId xmlns:a16="http://schemas.microsoft.com/office/drawing/2014/main" id="{00000000-0008-0000-0400-00008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6" name="Picture 1166">
          <a:extLst>
            <a:ext uri="{FF2B5EF4-FFF2-40B4-BE49-F238E27FC236}">
              <a16:creationId xmlns:a16="http://schemas.microsoft.com/office/drawing/2014/main" id="{00000000-0008-0000-0400-00008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7" name="Picture 1167">
          <a:extLst>
            <a:ext uri="{FF2B5EF4-FFF2-40B4-BE49-F238E27FC236}">
              <a16:creationId xmlns:a16="http://schemas.microsoft.com/office/drawing/2014/main" id="{00000000-0008-0000-0400-00008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8" name="Picture 1168">
          <a:extLst>
            <a:ext uri="{FF2B5EF4-FFF2-40B4-BE49-F238E27FC236}">
              <a16:creationId xmlns:a16="http://schemas.microsoft.com/office/drawing/2014/main" id="{00000000-0008-0000-0400-00009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69" name="Picture 1169">
          <a:extLst>
            <a:ext uri="{FF2B5EF4-FFF2-40B4-BE49-F238E27FC236}">
              <a16:creationId xmlns:a16="http://schemas.microsoft.com/office/drawing/2014/main" id="{00000000-0008-0000-0400-00009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0" name="Picture 1170">
          <a:extLst>
            <a:ext uri="{FF2B5EF4-FFF2-40B4-BE49-F238E27FC236}">
              <a16:creationId xmlns:a16="http://schemas.microsoft.com/office/drawing/2014/main" id="{00000000-0008-0000-0400-00009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1" name="Picture 1171">
          <a:extLst>
            <a:ext uri="{FF2B5EF4-FFF2-40B4-BE49-F238E27FC236}">
              <a16:creationId xmlns:a16="http://schemas.microsoft.com/office/drawing/2014/main" id="{00000000-0008-0000-0400-00009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2" name="Picture 1172">
          <a:extLst>
            <a:ext uri="{FF2B5EF4-FFF2-40B4-BE49-F238E27FC236}">
              <a16:creationId xmlns:a16="http://schemas.microsoft.com/office/drawing/2014/main" id="{00000000-0008-0000-0400-00009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3" name="Picture 1173">
          <a:extLst>
            <a:ext uri="{FF2B5EF4-FFF2-40B4-BE49-F238E27FC236}">
              <a16:creationId xmlns:a16="http://schemas.microsoft.com/office/drawing/2014/main" id="{00000000-0008-0000-0400-00009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4" name="Picture 1174">
          <a:extLst>
            <a:ext uri="{FF2B5EF4-FFF2-40B4-BE49-F238E27FC236}">
              <a16:creationId xmlns:a16="http://schemas.microsoft.com/office/drawing/2014/main" id="{00000000-0008-0000-0400-00009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5" name="Picture 1175">
          <a:extLst>
            <a:ext uri="{FF2B5EF4-FFF2-40B4-BE49-F238E27FC236}">
              <a16:creationId xmlns:a16="http://schemas.microsoft.com/office/drawing/2014/main" id="{00000000-0008-0000-0400-00009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6" name="Picture 1176">
          <a:extLst>
            <a:ext uri="{FF2B5EF4-FFF2-40B4-BE49-F238E27FC236}">
              <a16:creationId xmlns:a16="http://schemas.microsoft.com/office/drawing/2014/main" id="{00000000-0008-0000-0400-00009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7" name="Picture 1177">
          <a:extLst>
            <a:ext uri="{FF2B5EF4-FFF2-40B4-BE49-F238E27FC236}">
              <a16:creationId xmlns:a16="http://schemas.microsoft.com/office/drawing/2014/main" id="{00000000-0008-0000-0400-00009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8" name="Picture 1178">
          <a:extLst>
            <a:ext uri="{FF2B5EF4-FFF2-40B4-BE49-F238E27FC236}">
              <a16:creationId xmlns:a16="http://schemas.microsoft.com/office/drawing/2014/main" id="{00000000-0008-0000-0400-00009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79" name="Picture 1179">
          <a:extLst>
            <a:ext uri="{FF2B5EF4-FFF2-40B4-BE49-F238E27FC236}">
              <a16:creationId xmlns:a16="http://schemas.microsoft.com/office/drawing/2014/main" id="{00000000-0008-0000-0400-00009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0" name="Picture 1180">
          <a:extLst>
            <a:ext uri="{FF2B5EF4-FFF2-40B4-BE49-F238E27FC236}">
              <a16:creationId xmlns:a16="http://schemas.microsoft.com/office/drawing/2014/main" id="{00000000-0008-0000-0400-00009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1" name="Picture 1181">
          <a:extLst>
            <a:ext uri="{FF2B5EF4-FFF2-40B4-BE49-F238E27FC236}">
              <a16:creationId xmlns:a16="http://schemas.microsoft.com/office/drawing/2014/main" id="{00000000-0008-0000-0400-00009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2" name="Picture 1182">
          <a:extLst>
            <a:ext uri="{FF2B5EF4-FFF2-40B4-BE49-F238E27FC236}">
              <a16:creationId xmlns:a16="http://schemas.microsoft.com/office/drawing/2014/main" id="{00000000-0008-0000-0400-00009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3" name="Picture 1183">
          <a:extLst>
            <a:ext uri="{FF2B5EF4-FFF2-40B4-BE49-F238E27FC236}">
              <a16:creationId xmlns:a16="http://schemas.microsoft.com/office/drawing/2014/main" id="{00000000-0008-0000-0400-00009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4" name="Picture 1184">
          <a:extLst>
            <a:ext uri="{FF2B5EF4-FFF2-40B4-BE49-F238E27FC236}">
              <a16:creationId xmlns:a16="http://schemas.microsoft.com/office/drawing/2014/main" id="{00000000-0008-0000-0400-0000A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5" name="Picture 1185">
          <a:extLst>
            <a:ext uri="{FF2B5EF4-FFF2-40B4-BE49-F238E27FC236}">
              <a16:creationId xmlns:a16="http://schemas.microsoft.com/office/drawing/2014/main" id="{00000000-0008-0000-0400-0000A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6" name="Picture 1186">
          <a:extLst>
            <a:ext uri="{FF2B5EF4-FFF2-40B4-BE49-F238E27FC236}">
              <a16:creationId xmlns:a16="http://schemas.microsoft.com/office/drawing/2014/main" id="{00000000-0008-0000-0400-0000A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7" name="Picture 1187">
          <a:extLst>
            <a:ext uri="{FF2B5EF4-FFF2-40B4-BE49-F238E27FC236}">
              <a16:creationId xmlns:a16="http://schemas.microsoft.com/office/drawing/2014/main" id="{00000000-0008-0000-0400-0000A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8" name="Picture 1188">
          <a:extLst>
            <a:ext uri="{FF2B5EF4-FFF2-40B4-BE49-F238E27FC236}">
              <a16:creationId xmlns:a16="http://schemas.microsoft.com/office/drawing/2014/main" id="{00000000-0008-0000-0400-0000A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89" name="Picture 1189">
          <a:extLst>
            <a:ext uri="{FF2B5EF4-FFF2-40B4-BE49-F238E27FC236}">
              <a16:creationId xmlns:a16="http://schemas.microsoft.com/office/drawing/2014/main" id="{00000000-0008-0000-0400-0000A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0" name="Picture 1190">
          <a:extLst>
            <a:ext uri="{FF2B5EF4-FFF2-40B4-BE49-F238E27FC236}">
              <a16:creationId xmlns:a16="http://schemas.microsoft.com/office/drawing/2014/main" id="{00000000-0008-0000-0400-0000A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1" name="Picture 1191">
          <a:extLst>
            <a:ext uri="{FF2B5EF4-FFF2-40B4-BE49-F238E27FC236}">
              <a16:creationId xmlns:a16="http://schemas.microsoft.com/office/drawing/2014/main" id="{00000000-0008-0000-0400-0000A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2" name="Picture 1192">
          <a:extLst>
            <a:ext uri="{FF2B5EF4-FFF2-40B4-BE49-F238E27FC236}">
              <a16:creationId xmlns:a16="http://schemas.microsoft.com/office/drawing/2014/main" id="{00000000-0008-0000-0400-0000A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3" name="Picture 1193">
          <a:extLst>
            <a:ext uri="{FF2B5EF4-FFF2-40B4-BE49-F238E27FC236}">
              <a16:creationId xmlns:a16="http://schemas.microsoft.com/office/drawing/2014/main" id="{00000000-0008-0000-0400-0000A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4" name="Picture 1194">
          <a:extLst>
            <a:ext uri="{FF2B5EF4-FFF2-40B4-BE49-F238E27FC236}">
              <a16:creationId xmlns:a16="http://schemas.microsoft.com/office/drawing/2014/main" id="{00000000-0008-0000-0400-0000A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5" name="Picture 1195">
          <a:extLst>
            <a:ext uri="{FF2B5EF4-FFF2-40B4-BE49-F238E27FC236}">
              <a16:creationId xmlns:a16="http://schemas.microsoft.com/office/drawing/2014/main" id="{00000000-0008-0000-0400-0000A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6" name="Picture 1196">
          <a:extLst>
            <a:ext uri="{FF2B5EF4-FFF2-40B4-BE49-F238E27FC236}">
              <a16:creationId xmlns:a16="http://schemas.microsoft.com/office/drawing/2014/main" id="{00000000-0008-0000-0400-0000A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7" name="Picture 1197">
          <a:extLst>
            <a:ext uri="{FF2B5EF4-FFF2-40B4-BE49-F238E27FC236}">
              <a16:creationId xmlns:a16="http://schemas.microsoft.com/office/drawing/2014/main" id="{00000000-0008-0000-0400-0000A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8" name="Picture 1198">
          <a:extLst>
            <a:ext uri="{FF2B5EF4-FFF2-40B4-BE49-F238E27FC236}">
              <a16:creationId xmlns:a16="http://schemas.microsoft.com/office/drawing/2014/main" id="{00000000-0008-0000-0400-0000A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199" name="Picture 1199">
          <a:extLst>
            <a:ext uri="{FF2B5EF4-FFF2-40B4-BE49-F238E27FC236}">
              <a16:creationId xmlns:a16="http://schemas.microsoft.com/office/drawing/2014/main" id="{00000000-0008-0000-0400-0000A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0" name="Picture 1200">
          <a:extLst>
            <a:ext uri="{FF2B5EF4-FFF2-40B4-BE49-F238E27FC236}">
              <a16:creationId xmlns:a16="http://schemas.microsoft.com/office/drawing/2014/main" id="{00000000-0008-0000-0400-0000B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1" name="Picture 1201">
          <a:extLst>
            <a:ext uri="{FF2B5EF4-FFF2-40B4-BE49-F238E27FC236}">
              <a16:creationId xmlns:a16="http://schemas.microsoft.com/office/drawing/2014/main" id="{00000000-0008-0000-0400-0000B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2" name="Picture 1202">
          <a:extLst>
            <a:ext uri="{FF2B5EF4-FFF2-40B4-BE49-F238E27FC236}">
              <a16:creationId xmlns:a16="http://schemas.microsoft.com/office/drawing/2014/main" id="{00000000-0008-0000-0400-0000B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3" name="Picture 1203">
          <a:extLst>
            <a:ext uri="{FF2B5EF4-FFF2-40B4-BE49-F238E27FC236}">
              <a16:creationId xmlns:a16="http://schemas.microsoft.com/office/drawing/2014/main" id="{00000000-0008-0000-0400-0000B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4" name="Picture 1204">
          <a:extLst>
            <a:ext uri="{FF2B5EF4-FFF2-40B4-BE49-F238E27FC236}">
              <a16:creationId xmlns:a16="http://schemas.microsoft.com/office/drawing/2014/main" id="{00000000-0008-0000-0400-0000B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5" name="Picture 1205">
          <a:extLst>
            <a:ext uri="{FF2B5EF4-FFF2-40B4-BE49-F238E27FC236}">
              <a16:creationId xmlns:a16="http://schemas.microsoft.com/office/drawing/2014/main" id="{00000000-0008-0000-0400-0000B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6" name="Picture 1206">
          <a:extLst>
            <a:ext uri="{FF2B5EF4-FFF2-40B4-BE49-F238E27FC236}">
              <a16:creationId xmlns:a16="http://schemas.microsoft.com/office/drawing/2014/main" id="{00000000-0008-0000-0400-0000B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7" name="Picture 1207">
          <a:extLst>
            <a:ext uri="{FF2B5EF4-FFF2-40B4-BE49-F238E27FC236}">
              <a16:creationId xmlns:a16="http://schemas.microsoft.com/office/drawing/2014/main" id="{00000000-0008-0000-0400-0000B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8" name="Picture 1208">
          <a:extLst>
            <a:ext uri="{FF2B5EF4-FFF2-40B4-BE49-F238E27FC236}">
              <a16:creationId xmlns:a16="http://schemas.microsoft.com/office/drawing/2014/main" id="{00000000-0008-0000-0400-0000B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09" name="Picture 1209">
          <a:extLst>
            <a:ext uri="{FF2B5EF4-FFF2-40B4-BE49-F238E27FC236}">
              <a16:creationId xmlns:a16="http://schemas.microsoft.com/office/drawing/2014/main" id="{00000000-0008-0000-0400-0000B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0" name="Picture 1210">
          <a:extLst>
            <a:ext uri="{FF2B5EF4-FFF2-40B4-BE49-F238E27FC236}">
              <a16:creationId xmlns:a16="http://schemas.microsoft.com/office/drawing/2014/main" id="{00000000-0008-0000-0400-0000B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1" name="Picture 1211">
          <a:extLst>
            <a:ext uri="{FF2B5EF4-FFF2-40B4-BE49-F238E27FC236}">
              <a16:creationId xmlns:a16="http://schemas.microsoft.com/office/drawing/2014/main" id="{00000000-0008-0000-0400-0000B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2" name="Picture 1212">
          <a:extLst>
            <a:ext uri="{FF2B5EF4-FFF2-40B4-BE49-F238E27FC236}">
              <a16:creationId xmlns:a16="http://schemas.microsoft.com/office/drawing/2014/main" id="{00000000-0008-0000-0400-0000B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3" name="Picture 1213">
          <a:extLst>
            <a:ext uri="{FF2B5EF4-FFF2-40B4-BE49-F238E27FC236}">
              <a16:creationId xmlns:a16="http://schemas.microsoft.com/office/drawing/2014/main" id="{00000000-0008-0000-0400-0000B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4" name="Picture 1214">
          <a:extLst>
            <a:ext uri="{FF2B5EF4-FFF2-40B4-BE49-F238E27FC236}">
              <a16:creationId xmlns:a16="http://schemas.microsoft.com/office/drawing/2014/main" id="{00000000-0008-0000-0400-0000B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5" name="Picture 1215">
          <a:extLst>
            <a:ext uri="{FF2B5EF4-FFF2-40B4-BE49-F238E27FC236}">
              <a16:creationId xmlns:a16="http://schemas.microsoft.com/office/drawing/2014/main" id="{00000000-0008-0000-0400-0000B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6" name="Picture 1216">
          <a:extLst>
            <a:ext uri="{FF2B5EF4-FFF2-40B4-BE49-F238E27FC236}">
              <a16:creationId xmlns:a16="http://schemas.microsoft.com/office/drawing/2014/main" id="{00000000-0008-0000-0400-0000C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7" name="Picture 1217">
          <a:extLst>
            <a:ext uri="{FF2B5EF4-FFF2-40B4-BE49-F238E27FC236}">
              <a16:creationId xmlns:a16="http://schemas.microsoft.com/office/drawing/2014/main" id="{00000000-0008-0000-0400-0000C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8" name="Picture 1218">
          <a:extLst>
            <a:ext uri="{FF2B5EF4-FFF2-40B4-BE49-F238E27FC236}">
              <a16:creationId xmlns:a16="http://schemas.microsoft.com/office/drawing/2014/main" id="{00000000-0008-0000-0400-0000C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19" name="Picture 1219">
          <a:extLst>
            <a:ext uri="{FF2B5EF4-FFF2-40B4-BE49-F238E27FC236}">
              <a16:creationId xmlns:a16="http://schemas.microsoft.com/office/drawing/2014/main" id="{00000000-0008-0000-0400-0000C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0" name="Picture 1220">
          <a:extLst>
            <a:ext uri="{FF2B5EF4-FFF2-40B4-BE49-F238E27FC236}">
              <a16:creationId xmlns:a16="http://schemas.microsoft.com/office/drawing/2014/main" id="{00000000-0008-0000-0400-0000C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1" name="Picture 1221">
          <a:extLst>
            <a:ext uri="{FF2B5EF4-FFF2-40B4-BE49-F238E27FC236}">
              <a16:creationId xmlns:a16="http://schemas.microsoft.com/office/drawing/2014/main" id="{00000000-0008-0000-0400-0000C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2" name="Picture 1222">
          <a:extLst>
            <a:ext uri="{FF2B5EF4-FFF2-40B4-BE49-F238E27FC236}">
              <a16:creationId xmlns:a16="http://schemas.microsoft.com/office/drawing/2014/main" id="{00000000-0008-0000-0400-0000C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3" name="Picture 1223">
          <a:extLst>
            <a:ext uri="{FF2B5EF4-FFF2-40B4-BE49-F238E27FC236}">
              <a16:creationId xmlns:a16="http://schemas.microsoft.com/office/drawing/2014/main" id="{00000000-0008-0000-0400-0000C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4" name="Picture 1224">
          <a:extLst>
            <a:ext uri="{FF2B5EF4-FFF2-40B4-BE49-F238E27FC236}">
              <a16:creationId xmlns:a16="http://schemas.microsoft.com/office/drawing/2014/main" id="{00000000-0008-0000-0400-0000C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5" name="Picture 1225">
          <a:extLst>
            <a:ext uri="{FF2B5EF4-FFF2-40B4-BE49-F238E27FC236}">
              <a16:creationId xmlns:a16="http://schemas.microsoft.com/office/drawing/2014/main" id="{00000000-0008-0000-0400-0000C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6" name="Picture 1226">
          <a:extLst>
            <a:ext uri="{FF2B5EF4-FFF2-40B4-BE49-F238E27FC236}">
              <a16:creationId xmlns:a16="http://schemas.microsoft.com/office/drawing/2014/main" id="{00000000-0008-0000-0400-0000C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7" name="Picture 1227">
          <a:extLst>
            <a:ext uri="{FF2B5EF4-FFF2-40B4-BE49-F238E27FC236}">
              <a16:creationId xmlns:a16="http://schemas.microsoft.com/office/drawing/2014/main" id="{00000000-0008-0000-0400-0000C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8" name="Picture 1228">
          <a:extLst>
            <a:ext uri="{FF2B5EF4-FFF2-40B4-BE49-F238E27FC236}">
              <a16:creationId xmlns:a16="http://schemas.microsoft.com/office/drawing/2014/main" id="{00000000-0008-0000-0400-0000C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29" name="Picture 1229">
          <a:extLst>
            <a:ext uri="{FF2B5EF4-FFF2-40B4-BE49-F238E27FC236}">
              <a16:creationId xmlns:a16="http://schemas.microsoft.com/office/drawing/2014/main" id="{00000000-0008-0000-0400-0000C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0" name="Picture 1230">
          <a:extLst>
            <a:ext uri="{FF2B5EF4-FFF2-40B4-BE49-F238E27FC236}">
              <a16:creationId xmlns:a16="http://schemas.microsoft.com/office/drawing/2014/main" id="{00000000-0008-0000-0400-0000C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1" name="Picture 1231">
          <a:extLst>
            <a:ext uri="{FF2B5EF4-FFF2-40B4-BE49-F238E27FC236}">
              <a16:creationId xmlns:a16="http://schemas.microsoft.com/office/drawing/2014/main" id="{00000000-0008-0000-0400-0000C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2" name="Picture 1232">
          <a:extLst>
            <a:ext uri="{FF2B5EF4-FFF2-40B4-BE49-F238E27FC236}">
              <a16:creationId xmlns:a16="http://schemas.microsoft.com/office/drawing/2014/main" id="{00000000-0008-0000-0400-0000D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3" name="Picture 1233">
          <a:extLst>
            <a:ext uri="{FF2B5EF4-FFF2-40B4-BE49-F238E27FC236}">
              <a16:creationId xmlns:a16="http://schemas.microsoft.com/office/drawing/2014/main" id="{00000000-0008-0000-0400-0000D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4" name="Picture 1234">
          <a:extLst>
            <a:ext uri="{FF2B5EF4-FFF2-40B4-BE49-F238E27FC236}">
              <a16:creationId xmlns:a16="http://schemas.microsoft.com/office/drawing/2014/main" id="{00000000-0008-0000-0400-0000D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5" name="Picture 1235">
          <a:extLst>
            <a:ext uri="{FF2B5EF4-FFF2-40B4-BE49-F238E27FC236}">
              <a16:creationId xmlns:a16="http://schemas.microsoft.com/office/drawing/2014/main" id="{00000000-0008-0000-0400-0000D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6" name="Picture 1236">
          <a:extLst>
            <a:ext uri="{FF2B5EF4-FFF2-40B4-BE49-F238E27FC236}">
              <a16:creationId xmlns:a16="http://schemas.microsoft.com/office/drawing/2014/main" id="{00000000-0008-0000-0400-0000D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7" name="Picture 1237">
          <a:extLst>
            <a:ext uri="{FF2B5EF4-FFF2-40B4-BE49-F238E27FC236}">
              <a16:creationId xmlns:a16="http://schemas.microsoft.com/office/drawing/2014/main" id="{00000000-0008-0000-0400-0000D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8" name="Picture 1238">
          <a:extLst>
            <a:ext uri="{FF2B5EF4-FFF2-40B4-BE49-F238E27FC236}">
              <a16:creationId xmlns:a16="http://schemas.microsoft.com/office/drawing/2014/main" id="{00000000-0008-0000-0400-0000D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39" name="Picture 1239">
          <a:extLst>
            <a:ext uri="{FF2B5EF4-FFF2-40B4-BE49-F238E27FC236}">
              <a16:creationId xmlns:a16="http://schemas.microsoft.com/office/drawing/2014/main" id="{00000000-0008-0000-0400-0000D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0" name="Picture 1240">
          <a:extLst>
            <a:ext uri="{FF2B5EF4-FFF2-40B4-BE49-F238E27FC236}">
              <a16:creationId xmlns:a16="http://schemas.microsoft.com/office/drawing/2014/main" id="{00000000-0008-0000-0400-0000D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1" name="Picture 1241">
          <a:extLst>
            <a:ext uri="{FF2B5EF4-FFF2-40B4-BE49-F238E27FC236}">
              <a16:creationId xmlns:a16="http://schemas.microsoft.com/office/drawing/2014/main" id="{00000000-0008-0000-0400-0000D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2" name="Picture 1242">
          <a:extLst>
            <a:ext uri="{FF2B5EF4-FFF2-40B4-BE49-F238E27FC236}">
              <a16:creationId xmlns:a16="http://schemas.microsoft.com/office/drawing/2014/main" id="{00000000-0008-0000-0400-0000D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3" name="Picture 1243">
          <a:extLst>
            <a:ext uri="{FF2B5EF4-FFF2-40B4-BE49-F238E27FC236}">
              <a16:creationId xmlns:a16="http://schemas.microsoft.com/office/drawing/2014/main" id="{00000000-0008-0000-0400-0000D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4" name="Picture 1244">
          <a:extLst>
            <a:ext uri="{FF2B5EF4-FFF2-40B4-BE49-F238E27FC236}">
              <a16:creationId xmlns:a16="http://schemas.microsoft.com/office/drawing/2014/main" id="{00000000-0008-0000-0400-0000D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5" name="Picture 1245">
          <a:extLst>
            <a:ext uri="{FF2B5EF4-FFF2-40B4-BE49-F238E27FC236}">
              <a16:creationId xmlns:a16="http://schemas.microsoft.com/office/drawing/2014/main" id="{00000000-0008-0000-0400-0000D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6" name="Picture 1246">
          <a:extLst>
            <a:ext uri="{FF2B5EF4-FFF2-40B4-BE49-F238E27FC236}">
              <a16:creationId xmlns:a16="http://schemas.microsoft.com/office/drawing/2014/main" id="{00000000-0008-0000-0400-0000D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7" name="Picture 1247">
          <a:extLst>
            <a:ext uri="{FF2B5EF4-FFF2-40B4-BE49-F238E27FC236}">
              <a16:creationId xmlns:a16="http://schemas.microsoft.com/office/drawing/2014/main" id="{00000000-0008-0000-0400-0000D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8" name="Picture 1248">
          <a:extLst>
            <a:ext uri="{FF2B5EF4-FFF2-40B4-BE49-F238E27FC236}">
              <a16:creationId xmlns:a16="http://schemas.microsoft.com/office/drawing/2014/main" id="{00000000-0008-0000-0400-0000E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49" name="Picture 1249">
          <a:extLst>
            <a:ext uri="{FF2B5EF4-FFF2-40B4-BE49-F238E27FC236}">
              <a16:creationId xmlns:a16="http://schemas.microsoft.com/office/drawing/2014/main" id="{00000000-0008-0000-0400-0000E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0" name="Picture 1250">
          <a:extLst>
            <a:ext uri="{FF2B5EF4-FFF2-40B4-BE49-F238E27FC236}">
              <a16:creationId xmlns:a16="http://schemas.microsoft.com/office/drawing/2014/main" id="{00000000-0008-0000-0400-0000E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1" name="Picture 1251">
          <a:extLst>
            <a:ext uri="{FF2B5EF4-FFF2-40B4-BE49-F238E27FC236}">
              <a16:creationId xmlns:a16="http://schemas.microsoft.com/office/drawing/2014/main" id="{00000000-0008-0000-0400-0000E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2" name="Picture 1252">
          <a:extLst>
            <a:ext uri="{FF2B5EF4-FFF2-40B4-BE49-F238E27FC236}">
              <a16:creationId xmlns:a16="http://schemas.microsoft.com/office/drawing/2014/main" id="{00000000-0008-0000-0400-0000E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3" name="Picture 1253">
          <a:extLst>
            <a:ext uri="{FF2B5EF4-FFF2-40B4-BE49-F238E27FC236}">
              <a16:creationId xmlns:a16="http://schemas.microsoft.com/office/drawing/2014/main" id="{00000000-0008-0000-0400-0000E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4" name="Picture 1254">
          <a:extLst>
            <a:ext uri="{FF2B5EF4-FFF2-40B4-BE49-F238E27FC236}">
              <a16:creationId xmlns:a16="http://schemas.microsoft.com/office/drawing/2014/main" id="{00000000-0008-0000-0400-0000E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5" name="Picture 1255">
          <a:extLst>
            <a:ext uri="{FF2B5EF4-FFF2-40B4-BE49-F238E27FC236}">
              <a16:creationId xmlns:a16="http://schemas.microsoft.com/office/drawing/2014/main" id="{00000000-0008-0000-0400-0000E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6" name="Picture 1256">
          <a:extLst>
            <a:ext uri="{FF2B5EF4-FFF2-40B4-BE49-F238E27FC236}">
              <a16:creationId xmlns:a16="http://schemas.microsoft.com/office/drawing/2014/main" id="{00000000-0008-0000-0400-0000E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7" name="Picture 1257">
          <a:extLst>
            <a:ext uri="{FF2B5EF4-FFF2-40B4-BE49-F238E27FC236}">
              <a16:creationId xmlns:a16="http://schemas.microsoft.com/office/drawing/2014/main" id="{00000000-0008-0000-0400-0000E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8" name="Picture 1258">
          <a:extLst>
            <a:ext uri="{FF2B5EF4-FFF2-40B4-BE49-F238E27FC236}">
              <a16:creationId xmlns:a16="http://schemas.microsoft.com/office/drawing/2014/main" id="{00000000-0008-0000-0400-0000E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59" name="Picture 1259">
          <a:extLst>
            <a:ext uri="{FF2B5EF4-FFF2-40B4-BE49-F238E27FC236}">
              <a16:creationId xmlns:a16="http://schemas.microsoft.com/office/drawing/2014/main" id="{00000000-0008-0000-0400-0000E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0" name="Picture 1260">
          <a:extLst>
            <a:ext uri="{FF2B5EF4-FFF2-40B4-BE49-F238E27FC236}">
              <a16:creationId xmlns:a16="http://schemas.microsoft.com/office/drawing/2014/main" id="{00000000-0008-0000-0400-0000E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1" name="Picture 1261">
          <a:extLst>
            <a:ext uri="{FF2B5EF4-FFF2-40B4-BE49-F238E27FC236}">
              <a16:creationId xmlns:a16="http://schemas.microsoft.com/office/drawing/2014/main" id="{00000000-0008-0000-0400-0000E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2" name="Picture 1262">
          <a:extLst>
            <a:ext uri="{FF2B5EF4-FFF2-40B4-BE49-F238E27FC236}">
              <a16:creationId xmlns:a16="http://schemas.microsoft.com/office/drawing/2014/main" id="{00000000-0008-0000-0400-0000E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3" name="Picture 1263">
          <a:extLst>
            <a:ext uri="{FF2B5EF4-FFF2-40B4-BE49-F238E27FC236}">
              <a16:creationId xmlns:a16="http://schemas.microsoft.com/office/drawing/2014/main" id="{00000000-0008-0000-0400-0000E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4" name="Picture 1264">
          <a:extLst>
            <a:ext uri="{FF2B5EF4-FFF2-40B4-BE49-F238E27FC236}">
              <a16:creationId xmlns:a16="http://schemas.microsoft.com/office/drawing/2014/main" id="{00000000-0008-0000-0400-0000F0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5" name="Picture 1265">
          <a:extLst>
            <a:ext uri="{FF2B5EF4-FFF2-40B4-BE49-F238E27FC236}">
              <a16:creationId xmlns:a16="http://schemas.microsoft.com/office/drawing/2014/main" id="{00000000-0008-0000-0400-0000F1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6" name="Picture 1266">
          <a:extLst>
            <a:ext uri="{FF2B5EF4-FFF2-40B4-BE49-F238E27FC236}">
              <a16:creationId xmlns:a16="http://schemas.microsoft.com/office/drawing/2014/main" id="{00000000-0008-0000-0400-0000F2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7" name="Picture 1267">
          <a:extLst>
            <a:ext uri="{FF2B5EF4-FFF2-40B4-BE49-F238E27FC236}">
              <a16:creationId xmlns:a16="http://schemas.microsoft.com/office/drawing/2014/main" id="{00000000-0008-0000-0400-0000F3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8" name="Picture 1268">
          <a:extLst>
            <a:ext uri="{FF2B5EF4-FFF2-40B4-BE49-F238E27FC236}">
              <a16:creationId xmlns:a16="http://schemas.microsoft.com/office/drawing/2014/main" id="{00000000-0008-0000-0400-0000F4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69" name="Picture 1269">
          <a:extLst>
            <a:ext uri="{FF2B5EF4-FFF2-40B4-BE49-F238E27FC236}">
              <a16:creationId xmlns:a16="http://schemas.microsoft.com/office/drawing/2014/main" id="{00000000-0008-0000-0400-0000F5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0" name="Picture 1270">
          <a:extLst>
            <a:ext uri="{FF2B5EF4-FFF2-40B4-BE49-F238E27FC236}">
              <a16:creationId xmlns:a16="http://schemas.microsoft.com/office/drawing/2014/main" id="{00000000-0008-0000-0400-0000F6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1" name="Picture 1271">
          <a:extLst>
            <a:ext uri="{FF2B5EF4-FFF2-40B4-BE49-F238E27FC236}">
              <a16:creationId xmlns:a16="http://schemas.microsoft.com/office/drawing/2014/main" id="{00000000-0008-0000-0400-0000F7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2" name="Picture 1272">
          <a:extLst>
            <a:ext uri="{FF2B5EF4-FFF2-40B4-BE49-F238E27FC236}">
              <a16:creationId xmlns:a16="http://schemas.microsoft.com/office/drawing/2014/main" id="{00000000-0008-0000-0400-0000F8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3" name="Picture 1273">
          <a:extLst>
            <a:ext uri="{FF2B5EF4-FFF2-40B4-BE49-F238E27FC236}">
              <a16:creationId xmlns:a16="http://schemas.microsoft.com/office/drawing/2014/main" id="{00000000-0008-0000-0400-0000F9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4" name="Picture 1274">
          <a:extLst>
            <a:ext uri="{FF2B5EF4-FFF2-40B4-BE49-F238E27FC236}">
              <a16:creationId xmlns:a16="http://schemas.microsoft.com/office/drawing/2014/main" id="{00000000-0008-0000-0400-0000FA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5" name="Picture 1275">
          <a:extLst>
            <a:ext uri="{FF2B5EF4-FFF2-40B4-BE49-F238E27FC236}">
              <a16:creationId xmlns:a16="http://schemas.microsoft.com/office/drawing/2014/main" id="{00000000-0008-0000-0400-0000FB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6" name="Picture 1276">
          <a:extLst>
            <a:ext uri="{FF2B5EF4-FFF2-40B4-BE49-F238E27FC236}">
              <a16:creationId xmlns:a16="http://schemas.microsoft.com/office/drawing/2014/main" id="{00000000-0008-0000-0400-0000FC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7" name="Picture 1277">
          <a:extLst>
            <a:ext uri="{FF2B5EF4-FFF2-40B4-BE49-F238E27FC236}">
              <a16:creationId xmlns:a16="http://schemas.microsoft.com/office/drawing/2014/main" id="{00000000-0008-0000-0400-0000FD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8" name="Picture 1278">
          <a:extLst>
            <a:ext uri="{FF2B5EF4-FFF2-40B4-BE49-F238E27FC236}">
              <a16:creationId xmlns:a16="http://schemas.microsoft.com/office/drawing/2014/main" id="{00000000-0008-0000-0400-0000FE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79" name="Picture 1279">
          <a:extLst>
            <a:ext uri="{FF2B5EF4-FFF2-40B4-BE49-F238E27FC236}">
              <a16:creationId xmlns:a16="http://schemas.microsoft.com/office/drawing/2014/main" id="{00000000-0008-0000-0400-0000FF04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80" name="Picture 1280">
          <a:extLst>
            <a:ext uri="{FF2B5EF4-FFF2-40B4-BE49-F238E27FC236}">
              <a16:creationId xmlns:a16="http://schemas.microsoft.com/office/drawing/2014/main" id="{00000000-0008-0000-0400-00000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81" name="Picture 1281">
          <a:extLst>
            <a:ext uri="{FF2B5EF4-FFF2-40B4-BE49-F238E27FC236}">
              <a16:creationId xmlns:a16="http://schemas.microsoft.com/office/drawing/2014/main" id="{00000000-0008-0000-0400-00000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82" name="Picture 1282">
          <a:extLst>
            <a:ext uri="{FF2B5EF4-FFF2-40B4-BE49-F238E27FC236}">
              <a16:creationId xmlns:a16="http://schemas.microsoft.com/office/drawing/2014/main" id="{00000000-0008-0000-0400-00000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83" name="Picture 1283">
          <a:extLst>
            <a:ext uri="{FF2B5EF4-FFF2-40B4-BE49-F238E27FC236}">
              <a16:creationId xmlns:a16="http://schemas.microsoft.com/office/drawing/2014/main" id="{00000000-0008-0000-0400-00000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84" name="Picture 1284">
          <a:extLst>
            <a:ext uri="{FF2B5EF4-FFF2-40B4-BE49-F238E27FC236}">
              <a16:creationId xmlns:a16="http://schemas.microsoft.com/office/drawing/2014/main" id="{00000000-0008-0000-0400-00000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85" name="Picture 1285">
          <a:extLst>
            <a:ext uri="{FF2B5EF4-FFF2-40B4-BE49-F238E27FC236}">
              <a16:creationId xmlns:a16="http://schemas.microsoft.com/office/drawing/2014/main" id="{00000000-0008-0000-0400-00000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86" name="Picture 1286">
          <a:extLst>
            <a:ext uri="{FF2B5EF4-FFF2-40B4-BE49-F238E27FC236}">
              <a16:creationId xmlns:a16="http://schemas.microsoft.com/office/drawing/2014/main" id="{00000000-0008-0000-0400-00000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87" name="Picture 1287">
          <a:extLst>
            <a:ext uri="{FF2B5EF4-FFF2-40B4-BE49-F238E27FC236}">
              <a16:creationId xmlns:a16="http://schemas.microsoft.com/office/drawing/2014/main" id="{00000000-0008-0000-0400-00000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xdr:row>
      <xdr:rowOff>0</xdr:rowOff>
    </xdr:from>
    <xdr:to>
      <xdr:col>14</xdr:col>
      <xdr:colOff>0</xdr:colOff>
      <xdr:row>9</xdr:row>
      <xdr:rowOff>0</xdr:rowOff>
    </xdr:to>
    <xdr:pic>
      <xdr:nvPicPr>
        <xdr:cNvPr id="1288" name="Picture 1288">
          <a:extLst>
            <a:ext uri="{FF2B5EF4-FFF2-40B4-BE49-F238E27FC236}">
              <a16:creationId xmlns:a16="http://schemas.microsoft.com/office/drawing/2014/main" id="{00000000-0008-0000-0400-00000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152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89" name="Picture 1289">
          <a:extLst>
            <a:ext uri="{FF2B5EF4-FFF2-40B4-BE49-F238E27FC236}">
              <a16:creationId xmlns:a16="http://schemas.microsoft.com/office/drawing/2014/main" id="{00000000-0008-0000-0400-00000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0" name="Picture 1290">
          <a:extLst>
            <a:ext uri="{FF2B5EF4-FFF2-40B4-BE49-F238E27FC236}">
              <a16:creationId xmlns:a16="http://schemas.microsoft.com/office/drawing/2014/main" id="{00000000-0008-0000-0400-00000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1" name="Picture 1291">
          <a:extLst>
            <a:ext uri="{FF2B5EF4-FFF2-40B4-BE49-F238E27FC236}">
              <a16:creationId xmlns:a16="http://schemas.microsoft.com/office/drawing/2014/main" id="{00000000-0008-0000-0400-00000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2" name="Picture 1292">
          <a:extLst>
            <a:ext uri="{FF2B5EF4-FFF2-40B4-BE49-F238E27FC236}">
              <a16:creationId xmlns:a16="http://schemas.microsoft.com/office/drawing/2014/main" id="{00000000-0008-0000-0400-00000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3" name="Picture 1293">
          <a:extLst>
            <a:ext uri="{FF2B5EF4-FFF2-40B4-BE49-F238E27FC236}">
              <a16:creationId xmlns:a16="http://schemas.microsoft.com/office/drawing/2014/main" id="{00000000-0008-0000-0400-00000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4" name="Picture 1294">
          <a:extLst>
            <a:ext uri="{FF2B5EF4-FFF2-40B4-BE49-F238E27FC236}">
              <a16:creationId xmlns:a16="http://schemas.microsoft.com/office/drawing/2014/main" id="{00000000-0008-0000-0400-00000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5" name="Picture 1295">
          <a:extLst>
            <a:ext uri="{FF2B5EF4-FFF2-40B4-BE49-F238E27FC236}">
              <a16:creationId xmlns:a16="http://schemas.microsoft.com/office/drawing/2014/main" id="{00000000-0008-0000-0400-00000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6" name="Picture 1296">
          <a:extLst>
            <a:ext uri="{FF2B5EF4-FFF2-40B4-BE49-F238E27FC236}">
              <a16:creationId xmlns:a16="http://schemas.microsoft.com/office/drawing/2014/main" id="{00000000-0008-0000-0400-00001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7" name="Picture 1297">
          <a:extLst>
            <a:ext uri="{FF2B5EF4-FFF2-40B4-BE49-F238E27FC236}">
              <a16:creationId xmlns:a16="http://schemas.microsoft.com/office/drawing/2014/main" id="{00000000-0008-0000-0400-00001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8" name="Picture 1298">
          <a:extLst>
            <a:ext uri="{FF2B5EF4-FFF2-40B4-BE49-F238E27FC236}">
              <a16:creationId xmlns:a16="http://schemas.microsoft.com/office/drawing/2014/main" id="{00000000-0008-0000-0400-00001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299" name="Picture 1299">
          <a:extLst>
            <a:ext uri="{FF2B5EF4-FFF2-40B4-BE49-F238E27FC236}">
              <a16:creationId xmlns:a16="http://schemas.microsoft.com/office/drawing/2014/main" id="{00000000-0008-0000-0400-00001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300" name="Picture 1300">
          <a:extLst>
            <a:ext uri="{FF2B5EF4-FFF2-40B4-BE49-F238E27FC236}">
              <a16:creationId xmlns:a16="http://schemas.microsoft.com/office/drawing/2014/main" id="{00000000-0008-0000-0400-00001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94</xdr:row>
      <xdr:rowOff>0</xdr:rowOff>
    </xdr:from>
    <xdr:to>
      <xdr:col>14</xdr:col>
      <xdr:colOff>0</xdr:colOff>
      <xdr:row>94</xdr:row>
      <xdr:rowOff>0</xdr:rowOff>
    </xdr:to>
    <xdr:pic>
      <xdr:nvPicPr>
        <xdr:cNvPr id="1301" name="Picture 1301">
          <a:extLst>
            <a:ext uri="{FF2B5EF4-FFF2-40B4-BE49-F238E27FC236}">
              <a16:creationId xmlns:a16="http://schemas.microsoft.com/office/drawing/2014/main" id="{00000000-0008-0000-0400-00001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8317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02" name="Picture 1302">
          <a:extLst>
            <a:ext uri="{FF2B5EF4-FFF2-40B4-BE49-F238E27FC236}">
              <a16:creationId xmlns:a16="http://schemas.microsoft.com/office/drawing/2014/main" id="{00000000-0008-0000-0400-00001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03" name="Picture 1303">
          <a:extLst>
            <a:ext uri="{FF2B5EF4-FFF2-40B4-BE49-F238E27FC236}">
              <a16:creationId xmlns:a16="http://schemas.microsoft.com/office/drawing/2014/main" id="{00000000-0008-0000-0400-00001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04" name="Picture 1304">
          <a:extLst>
            <a:ext uri="{FF2B5EF4-FFF2-40B4-BE49-F238E27FC236}">
              <a16:creationId xmlns:a16="http://schemas.microsoft.com/office/drawing/2014/main" id="{00000000-0008-0000-0400-00001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05" name="Picture 1305">
          <a:extLst>
            <a:ext uri="{FF2B5EF4-FFF2-40B4-BE49-F238E27FC236}">
              <a16:creationId xmlns:a16="http://schemas.microsoft.com/office/drawing/2014/main" id="{00000000-0008-0000-0400-00001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06" name="Picture 1306">
          <a:extLst>
            <a:ext uri="{FF2B5EF4-FFF2-40B4-BE49-F238E27FC236}">
              <a16:creationId xmlns:a16="http://schemas.microsoft.com/office/drawing/2014/main" id="{00000000-0008-0000-0400-00001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07" name="Picture 1307">
          <a:extLst>
            <a:ext uri="{FF2B5EF4-FFF2-40B4-BE49-F238E27FC236}">
              <a16:creationId xmlns:a16="http://schemas.microsoft.com/office/drawing/2014/main" id="{00000000-0008-0000-0400-00001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08" name="Picture 1308">
          <a:extLst>
            <a:ext uri="{FF2B5EF4-FFF2-40B4-BE49-F238E27FC236}">
              <a16:creationId xmlns:a16="http://schemas.microsoft.com/office/drawing/2014/main" id="{00000000-0008-0000-0400-00001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09" name="Picture 1309">
          <a:extLst>
            <a:ext uri="{FF2B5EF4-FFF2-40B4-BE49-F238E27FC236}">
              <a16:creationId xmlns:a16="http://schemas.microsoft.com/office/drawing/2014/main" id="{00000000-0008-0000-0400-00001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0" name="Picture 1310">
          <a:extLst>
            <a:ext uri="{FF2B5EF4-FFF2-40B4-BE49-F238E27FC236}">
              <a16:creationId xmlns:a16="http://schemas.microsoft.com/office/drawing/2014/main" id="{00000000-0008-0000-0400-00001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1" name="Picture 1311">
          <a:extLst>
            <a:ext uri="{FF2B5EF4-FFF2-40B4-BE49-F238E27FC236}">
              <a16:creationId xmlns:a16="http://schemas.microsoft.com/office/drawing/2014/main" id="{00000000-0008-0000-0400-00001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2" name="Picture 1312">
          <a:extLst>
            <a:ext uri="{FF2B5EF4-FFF2-40B4-BE49-F238E27FC236}">
              <a16:creationId xmlns:a16="http://schemas.microsoft.com/office/drawing/2014/main" id="{00000000-0008-0000-0400-00002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3" name="Picture 1313">
          <a:extLst>
            <a:ext uri="{FF2B5EF4-FFF2-40B4-BE49-F238E27FC236}">
              <a16:creationId xmlns:a16="http://schemas.microsoft.com/office/drawing/2014/main" id="{00000000-0008-0000-0400-00002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4" name="Picture 1314">
          <a:extLst>
            <a:ext uri="{FF2B5EF4-FFF2-40B4-BE49-F238E27FC236}">
              <a16:creationId xmlns:a16="http://schemas.microsoft.com/office/drawing/2014/main" id="{00000000-0008-0000-0400-00002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5" name="Picture 1315">
          <a:extLst>
            <a:ext uri="{FF2B5EF4-FFF2-40B4-BE49-F238E27FC236}">
              <a16:creationId xmlns:a16="http://schemas.microsoft.com/office/drawing/2014/main" id="{00000000-0008-0000-0400-00002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6" name="Picture 1316">
          <a:extLst>
            <a:ext uri="{FF2B5EF4-FFF2-40B4-BE49-F238E27FC236}">
              <a16:creationId xmlns:a16="http://schemas.microsoft.com/office/drawing/2014/main" id="{00000000-0008-0000-0400-00002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7" name="Picture 1317">
          <a:extLst>
            <a:ext uri="{FF2B5EF4-FFF2-40B4-BE49-F238E27FC236}">
              <a16:creationId xmlns:a16="http://schemas.microsoft.com/office/drawing/2014/main" id="{00000000-0008-0000-0400-00002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8" name="Picture 1318">
          <a:extLst>
            <a:ext uri="{FF2B5EF4-FFF2-40B4-BE49-F238E27FC236}">
              <a16:creationId xmlns:a16="http://schemas.microsoft.com/office/drawing/2014/main" id="{00000000-0008-0000-0400-00002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19" name="Picture 1319">
          <a:extLst>
            <a:ext uri="{FF2B5EF4-FFF2-40B4-BE49-F238E27FC236}">
              <a16:creationId xmlns:a16="http://schemas.microsoft.com/office/drawing/2014/main" id="{00000000-0008-0000-0400-00002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0" name="Picture 1320">
          <a:extLst>
            <a:ext uri="{FF2B5EF4-FFF2-40B4-BE49-F238E27FC236}">
              <a16:creationId xmlns:a16="http://schemas.microsoft.com/office/drawing/2014/main" id="{00000000-0008-0000-0400-00002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1" name="Picture 1321">
          <a:extLst>
            <a:ext uri="{FF2B5EF4-FFF2-40B4-BE49-F238E27FC236}">
              <a16:creationId xmlns:a16="http://schemas.microsoft.com/office/drawing/2014/main" id="{00000000-0008-0000-0400-00002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2" name="Picture 1322">
          <a:extLst>
            <a:ext uri="{FF2B5EF4-FFF2-40B4-BE49-F238E27FC236}">
              <a16:creationId xmlns:a16="http://schemas.microsoft.com/office/drawing/2014/main" id="{00000000-0008-0000-0400-00002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3" name="Picture 1323">
          <a:extLst>
            <a:ext uri="{FF2B5EF4-FFF2-40B4-BE49-F238E27FC236}">
              <a16:creationId xmlns:a16="http://schemas.microsoft.com/office/drawing/2014/main" id="{00000000-0008-0000-0400-00002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4" name="Picture 1324">
          <a:extLst>
            <a:ext uri="{FF2B5EF4-FFF2-40B4-BE49-F238E27FC236}">
              <a16:creationId xmlns:a16="http://schemas.microsoft.com/office/drawing/2014/main" id="{00000000-0008-0000-0400-00002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5" name="Picture 1325">
          <a:extLst>
            <a:ext uri="{FF2B5EF4-FFF2-40B4-BE49-F238E27FC236}">
              <a16:creationId xmlns:a16="http://schemas.microsoft.com/office/drawing/2014/main" id="{00000000-0008-0000-0400-00002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6" name="Picture 1326">
          <a:extLst>
            <a:ext uri="{FF2B5EF4-FFF2-40B4-BE49-F238E27FC236}">
              <a16:creationId xmlns:a16="http://schemas.microsoft.com/office/drawing/2014/main" id="{00000000-0008-0000-0400-00002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7" name="Picture 1327">
          <a:extLst>
            <a:ext uri="{FF2B5EF4-FFF2-40B4-BE49-F238E27FC236}">
              <a16:creationId xmlns:a16="http://schemas.microsoft.com/office/drawing/2014/main" id="{00000000-0008-0000-0400-00002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8" name="Picture 1328">
          <a:extLst>
            <a:ext uri="{FF2B5EF4-FFF2-40B4-BE49-F238E27FC236}">
              <a16:creationId xmlns:a16="http://schemas.microsoft.com/office/drawing/2014/main" id="{00000000-0008-0000-0400-00003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29" name="Picture 1329">
          <a:extLst>
            <a:ext uri="{FF2B5EF4-FFF2-40B4-BE49-F238E27FC236}">
              <a16:creationId xmlns:a16="http://schemas.microsoft.com/office/drawing/2014/main" id="{00000000-0008-0000-0400-00003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0" name="Picture 1330">
          <a:extLst>
            <a:ext uri="{FF2B5EF4-FFF2-40B4-BE49-F238E27FC236}">
              <a16:creationId xmlns:a16="http://schemas.microsoft.com/office/drawing/2014/main" id="{00000000-0008-0000-0400-00003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1" name="Picture 1331">
          <a:extLst>
            <a:ext uri="{FF2B5EF4-FFF2-40B4-BE49-F238E27FC236}">
              <a16:creationId xmlns:a16="http://schemas.microsoft.com/office/drawing/2014/main" id="{00000000-0008-0000-0400-00003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2" name="Picture 1332">
          <a:extLst>
            <a:ext uri="{FF2B5EF4-FFF2-40B4-BE49-F238E27FC236}">
              <a16:creationId xmlns:a16="http://schemas.microsoft.com/office/drawing/2014/main" id="{00000000-0008-0000-0400-00003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3" name="Picture 1333">
          <a:extLst>
            <a:ext uri="{FF2B5EF4-FFF2-40B4-BE49-F238E27FC236}">
              <a16:creationId xmlns:a16="http://schemas.microsoft.com/office/drawing/2014/main" id="{00000000-0008-0000-0400-00003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4" name="Picture 1334">
          <a:extLst>
            <a:ext uri="{FF2B5EF4-FFF2-40B4-BE49-F238E27FC236}">
              <a16:creationId xmlns:a16="http://schemas.microsoft.com/office/drawing/2014/main" id="{00000000-0008-0000-0400-00003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5" name="Picture 1335">
          <a:extLst>
            <a:ext uri="{FF2B5EF4-FFF2-40B4-BE49-F238E27FC236}">
              <a16:creationId xmlns:a16="http://schemas.microsoft.com/office/drawing/2014/main" id="{00000000-0008-0000-0400-00003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6" name="Picture 1336">
          <a:extLst>
            <a:ext uri="{FF2B5EF4-FFF2-40B4-BE49-F238E27FC236}">
              <a16:creationId xmlns:a16="http://schemas.microsoft.com/office/drawing/2014/main" id="{00000000-0008-0000-0400-00003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7" name="Picture 1337">
          <a:extLst>
            <a:ext uri="{FF2B5EF4-FFF2-40B4-BE49-F238E27FC236}">
              <a16:creationId xmlns:a16="http://schemas.microsoft.com/office/drawing/2014/main" id="{00000000-0008-0000-0400-00003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8" name="Picture 1338">
          <a:extLst>
            <a:ext uri="{FF2B5EF4-FFF2-40B4-BE49-F238E27FC236}">
              <a16:creationId xmlns:a16="http://schemas.microsoft.com/office/drawing/2014/main" id="{00000000-0008-0000-0400-00003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39" name="Picture 1339">
          <a:extLst>
            <a:ext uri="{FF2B5EF4-FFF2-40B4-BE49-F238E27FC236}">
              <a16:creationId xmlns:a16="http://schemas.microsoft.com/office/drawing/2014/main" id="{00000000-0008-0000-0400-00003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99</xdr:row>
      <xdr:rowOff>0</xdr:rowOff>
    </xdr:from>
    <xdr:to>
      <xdr:col>14</xdr:col>
      <xdr:colOff>0</xdr:colOff>
      <xdr:row>99</xdr:row>
      <xdr:rowOff>0</xdr:rowOff>
    </xdr:to>
    <xdr:pic>
      <xdr:nvPicPr>
        <xdr:cNvPr id="1340" name="Picture 1340">
          <a:extLst>
            <a:ext uri="{FF2B5EF4-FFF2-40B4-BE49-F238E27FC236}">
              <a16:creationId xmlns:a16="http://schemas.microsoft.com/office/drawing/2014/main" id="{00000000-0008-0000-0400-00003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2988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41" name="Picture 1341">
          <a:extLst>
            <a:ext uri="{FF2B5EF4-FFF2-40B4-BE49-F238E27FC236}">
              <a16:creationId xmlns:a16="http://schemas.microsoft.com/office/drawing/2014/main" id="{00000000-0008-0000-0400-00003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42" name="Picture 1342">
          <a:extLst>
            <a:ext uri="{FF2B5EF4-FFF2-40B4-BE49-F238E27FC236}">
              <a16:creationId xmlns:a16="http://schemas.microsoft.com/office/drawing/2014/main" id="{00000000-0008-0000-0400-00003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43" name="Picture 1343">
          <a:extLst>
            <a:ext uri="{FF2B5EF4-FFF2-40B4-BE49-F238E27FC236}">
              <a16:creationId xmlns:a16="http://schemas.microsoft.com/office/drawing/2014/main" id="{00000000-0008-0000-0400-00003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44" name="Picture 1344">
          <a:extLst>
            <a:ext uri="{FF2B5EF4-FFF2-40B4-BE49-F238E27FC236}">
              <a16:creationId xmlns:a16="http://schemas.microsoft.com/office/drawing/2014/main" id="{00000000-0008-0000-0400-00004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45" name="Picture 1345">
          <a:extLst>
            <a:ext uri="{FF2B5EF4-FFF2-40B4-BE49-F238E27FC236}">
              <a16:creationId xmlns:a16="http://schemas.microsoft.com/office/drawing/2014/main" id="{00000000-0008-0000-0400-00004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46" name="Picture 1346">
          <a:extLst>
            <a:ext uri="{FF2B5EF4-FFF2-40B4-BE49-F238E27FC236}">
              <a16:creationId xmlns:a16="http://schemas.microsoft.com/office/drawing/2014/main" id="{00000000-0008-0000-0400-00004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47" name="Picture 1347">
          <a:extLst>
            <a:ext uri="{FF2B5EF4-FFF2-40B4-BE49-F238E27FC236}">
              <a16:creationId xmlns:a16="http://schemas.microsoft.com/office/drawing/2014/main" id="{00000000-0008-0000-0400-00004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48" name="Picture 1348">
          <a:extLst>
            <a:ext uri="{FF2B5EF4-FFF2-40B4-BE49-F238E27FC236}">
              <a16:creationId xmlns:a16="http://schemas.microsoft.com/office/drawing/2014/main" id="{00000000-0008-0000-0400-00004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49" name="Picture 1349">
          <a:extLst>
            <a:ext uri="{FF2B5EF4-FFF2-40B4-BE49-F238E27FC236}">
              <a16:creationId xmlns:a16="http://schemas.microsoft.com/office/drawing/2014/main" id="{00000000-0008-0000-0400-00004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0" name="Picture 1350">
          <a:extLst>
            <a:ext uri="{FF2B5EF4-FFF2-40B4-BE49-F238E27FC236}">
              <a16:creationId xmlns:a16="http://schemas.microsoft.com/office/drawing/2014/main" id="{00000000-0008-0000-0400-00004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1" name="Picture 1351">
          <a:extLst>
            <a:ext uri="{FF2B5EF4-FFF2-40B4-BE49-F238E27FC236}">
              <a16:creationId xmlns:a16="http://schemas.microsoft.com/office/drawing/2014/main" id="{00000000-0008-0000-0400-00004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2" name="Picture 1352">
          <a:extLst>
            <a:ext uri="{FF2B5EF4-FFF2-40B4-BE49-F238E27FC236}">
              <a16:creationId xmlns:a16="http://schemas.microsoft.com/office/drawing/2014/main" id="{00000000-0008-0000-0400-00004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3" name="Picture 1353">
          <a:extLst>
            <a:ext uri="{FF2B5EF4-FFF2-40B4-BE49-F238E27FC236}">
              <a16:creationId xmlns:a16="http://schemas.microsoft.com/office/drawing/2014/main" id="{00000000-0008-0000-0400-00004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4" name="Picture 1354">
          <a:extLst>
            <a:ext uri="{FF2B5EF4-FFF2-40B4-BE49-F238E27FC236}">
              <a16:creationId xmlns:a16="http://schemas.microsoft.com/office/drawing/2014/main" id="{00000000-0008-0000-0400-00004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5" name="Picture 1355">
          <a:extLst>
            <a:ext uri="{FF2B5EF4-FFF2-40B4-BE49-F238E27FC236}">
              <a16:creationId xmlns:a16="http://schemas.microsoft.com/office/drawing/2014/main" id="{00000000-0008-0000-0400-00004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6" name="Picture 1356">
          <a:extLst>
            <a:ext uri="{FF2B5EF4-FFF2-40B4-BE49-F238E27FC236}">
              <a16:creationId xmlns:a16="http://schemas.microsoft.com/office/drawing/2014/main" id="{00000000-0008-0000-0400-00004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7" name="Picture 1357">
          <a:extLst>
            <a:ext uri="{FF2B5EF4-FFF2-40B4-BE49-F238E27FC236}">
              <a16:creationId xmlns:a16="http://schemas.microsoft.com/office/drawing/2014/main" id="{00000000-0008-0000-0400-00004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8" name="Picture 1358">
          <a:extLst>
            <a:ext uri="{FF2B5EF4-FFF2-40B4-BE49-F238E27FC236}">
              <a16:creationId xmlns:a16="http://schemas.microsoft.com/office/drawing/2014/main" id="{00000000-0008-0000-0400-00004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59" name="Picture 1359">
          <a:extLst>
            <a:ext uri="{FF2B5EF4-FFF2-40B4-BE49-F238E27FC236}">
              <a16:creationId xmlns:a16="http://schemas.microsoft.com/office/drawing/2014/main" id="{00000000-0008-0000-0400-00004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0" name="Picture 1360">
          <a:extLst>
            <a:ext uri="{FF2B5EF4-FFF2-40B4-BE49-F238E27FC236}">
              <a16:creationId xmlns:a16="http://schemas.microsoft.com/office/drawing/2014/main" id="{00000000-0008-0000-0400-00005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1" name="Picture 1361">
          <a:extLst>
            <a:ext uri="{FF2B5EF4-FFF2-40B4-BE49-F238E27FC236}">
              <a16:creationId xmlns:a16="http://schemas.microsoft.com/office/drawing/2014/main" id="{00000000-0008-0000-0400-00005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2" name="Picture 1362">
          <a:extLst>
            <a:ext uri="{FF2B5EF4-FFF2-40B4-BE49-F238E27FC236}">
              <a16:creationId xmlns:a16="http://schemas.microsoft.com/office/drawing/2014/main" id="{00000000-0008-0000-0400-00005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3" name="Picture 1363">
          <a:extLst>
            <a:ext uri="{FF2B5EF4-FFF2-40B4-BE49-F238E27FC236}">
              <a16:creationId xmlns:a16="http://schemas.microsoft.com/office/drawing/2014/main" id="{00000000-0008-0000-0400-00005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4" name="Picture 1364">
          <a:extLst>
            <a:ext uri="{FF2B5EF4-FFF2-40B4-BE49-F238E27FC236}">
              <a16:creationId xmlns:a16="http://schemas.microsoft.com/office/drawing/2014/main" id="{00000000-0008-0000-0400-00005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5" name="Picture 1365">
          <a:extLst>
            <a:ext uri="{FF2B5EF4-FFF2-40B4-BE49-F238E27FC236}">
              <a16:creationId xmlns:a16="http://schemas.microsoft.com/office/drawing/2014/main" id="{00000000-0008-0000-0400-00005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6" name="Picture 1366">
          <a:extLst>
            <a:ext uri="{FF2B5EF4-FFF2-40B4-BE49-F238E27FC236}">
              <a16:creationId xmlns:a16="http://schemas.microsoft.com/office/drawing/2014/main" id="{00000000-0008-0000-0400-00005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7" name="Picture 1367">
          <a:extLst>
            <a:ext uri="{FF2B5EF4-FFF2-40B4-BE49-F238E27FC236}">
              <a16:creationId xmlns:a16="http://schemas.microsoft.com/office/drawing/2014/main" id="{00000000-0008-0000-0400-00005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8" name="Picture 1368">
          <a:extLst>
            <a:ext uri="{FF2B5EF4-FFF2-40B4-BE49-F238E27FC236}">
              <a16:creationId xmlns:a16="http://schemas.microsoft.com/office/drawing/2014/main" id="{00000000-0008-0000-0400-00005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69" name="Picture 1369">
          <a:extLst>
            <a:ext uri="{FF2B5EF4-FFF2-40B4-BE49-F238E27FC236}">
              <a16:creationId xmlns:a16="http://schemas.microsoft.com/office/drawing/2014/main" id="{00000000-0008-0000-0400-00005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0" name="Picture 1370">
          <a:extLst>
            <a:ext uri="{FF2B5EF4-FFF2-40B4-BE49-F238E27FC236}">
              <a16:creationId xmlns:a16="http://schemas.microsoft.com/office/drawing/2014/main" id="{00000000-0008-0000-0400-00005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1" name="Picture 1371">
          <a:extLst>
            <a:ext uri="{FF2B5EF4-FFF2-40B4-BE49-F238E27FC236}">
              <a16:creationId xmlns:a16="http://schemas.microsoft.com/office/drawing/2014/main" id="{00000000-0008-0000-0400-00005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2" name="Picture 1372">
          <a:extLst>
            <a:ext uri="{FF2B5EF4-FFF2-40B4-BE49-F238E27FC236}">
              <a16:creationId xmlns:a16="http://schemas.microsoft.com/office/drawing/2014/main" id="{00000000-0008-0000-0400-00005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3" name="Picture 1373">
          <a:extLst>
            <a:ext uri="{FF2B5EF4-FFF2-40B4-BE49-F238E27FC236}">
              <a16:creationId xmlns:a16="http://schemas.microsoft.com/office/drawing/2014/main" id="{00000000-0008-0000-0400-00005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4" name="Picture 1374">
          <a:extLst>
            <a:ext uri="{FF2B5EF4-FFF2-40B4-BE49-F238E27FC236}">
              <a16:creationId xmlns:a16="http://schemas.microsoft.com/office/drawing/2014/main" id="{00000000-0008-0000-0400-00005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5" name="Picture 1375">
          <a:extLst>
            <a:ext uri="{FF2B5EF4-FFF2-40B4-BE49-F238E27FC236}">
              <a16:creationId xmlns:a16="http://schemas.microsoft.com/office/drawing/2014/main" id="{00000000-0008-0000-0400-00005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6" name="Picture 1376">
          <a:extLst>
            <a:ext uri="{FF2B5EF4-FFF2-40B4-BE49-F238E27FC236}">
              <a16:creationId xmlns:a16="http://schemas.microsoft.com/office/drawing/2014/main" id="{00000000-0008-0000-0400-00006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7" name="Picture 1377">
          <a:extLst>
            <a:ext uri="{FF2B5EF4-FFF2-40B4-BE49-F238E27FC236}">
              <a16:creationId xmlns:a16="http://schemas.microsoft.com/office/drawing/2014/main" id="{00000000-0008-0000-0400-00006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8" name="Picture 1378">
          <a:extLst>
            <a:ext uri="{FF2B5EF4-FFF2-40B4-BE49-F238E27FC236}">
              <a16:creationId xmlns:a16="http://schemas.microsoft.com/office/drawing/2014/main" id="{00000000-0008-0000-0400-00006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109</xdr:row>
      <xdr:rowOff>0</xdr:rowOff>
    </xdr:from>
    <xdr:to>
      <xdr:col>14</xdr:col>
      <xdr:colOff>0</xdr:colOff>
      <xdr:row>109</xdr:row>
      <xdr:rowOff>0</xdr:rowOff>
    </xdr:to>
    <xdr:pic>
      <xdr:nvPicPr>
        <xdr:cNvPr id="1379" name="Picture 1379">
          <a:extLst>
            <a:ext uri="{FF2B5EF4-FFF2-40B4-BE49-F238E27FC236}">
              <a16:creationId xmlns:a16="http://schemas.microsoft.com/office/drawing/2014/main" id="{00000000-0008-0000-0400-00006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3032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0" name="Picture 1380">
          <a:extLst>
            <a:ext uri="{FF2B5EF4-FFF2-40B4-BE49-F238E27FC236}">
              <a16:creationId xmlns:a16="http://schemas.microsoft.com/office/drawing/2014/main" id="{00000000-0008-0000-0400-00006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1" name="Picture 1381">
          <a:extLst>
            <a:ext uri="{FF2B5EF4-FFF2-40B4-BE49-F238E27FC236}">
              <a16:creationId xmlns:a16="http://schemas.microsoft.com/office/drawing/2014/main" id="{00000000-0008-0000-0400-00006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2" name="Picture 1382">
          <a:extLst>
            <a:ext uri="{FF2B5EF4-FFF2-40B4-BE49-F238E27FC236}">
              <a16:creationId xmlns:a16="http://schemas.microsoft.com/office/drawing/2014/main" id="{00000000-0008-0000-0400-00006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3" name="Picture 1383">
          <a:extLst>
            <a:ext uri="{FF2B5EF4-FFF2-40B4-BE49-F238E27FC236}">
              <a16:creationId xmlns:a16="http://schemas.microsoft.com/office/drawing/2014/main" id="{00000000-0008-0000-0400-00006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4" name="Picture 1384">
          <a:extLst>
            <a:ext uri="{FF2B5EF4-FFF2-40B4-BE49-F238E27FC236}">
              <a16:creationId xmlns:a16="http://schemas.microsoft.com/office/drawing/2014/main" id="{00000000-0008-0000-0400-00006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5" name="Picture 1385">
          <a:extLst>
            <a:ext uri="{FF2B5EF4-FFF2-40B4-BE49-F238E27FC236}">
              <a16:creationId xmlns:a16="http://schemas.microsoft.com/office/drawing/2014/main" id="{00000000-0008-0000-0400-00006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6" name="Picture 1386">
          <a:extLst>
            <a:ext uri="{FF2B5EF4-FFF2-40B4-BE49-F238E27FC236}">
              <a16:creationId xmlns:a16="http://schemas.microsoft.com/office/drawing/2014/main" id="{00000000-0008-0000-0400-00006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7" name="Picture 1387">
          <a:extLst>
            <a:ext uri="{FF2B5EF4-FFF2-40B4-BE49-F238E27FC236}">
              <a16:creationId xmlns:a16="http://schemas.microsoft.com/office/drawing/2014/main" id="{00000000-0008-0000-0400-00006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8" name="Picture 1388">
          <a:extLst>
            <a:ext uri="{FF2B5EF4-FFF2-40B4-BE49-F238E27FC236}">
              <a16:creationId xmlns:a16="http://schemas.microsoft.com/office/drawing/2014/main" id="{00000000-0008-0000-0400-00006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89" name="Picture 1389">
          <a:extLst>
            <a:ext uri="{FF2B5EF4-FFF2-40B4-BE49-F238E27FC236}">
              <a16:creationId xmlns:a16="http://schemas.microsoft.com/office/drawing/2014/main" id="{00000000-0008-0000-0400-00006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0" name="Picture 1390">
          <a:extLst>
            <a:ext uri="{FF2B5EF4-FFF2-40B4-BE49-F238E27FC236}">
              <a16:creationId xmlns:a16="http://schemas.microsoft.com/office/drawing/2014/main" id="{00000000-0008-0000-0400-00006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1" name="Picture 1391">
          <a:extLst>
            <a:ext uri="{FF2B5EF4-FFF2-40B4-BE49-F238E27FC236}">
              <a16:creationId xmlns:a16="http://schemas.microsoft.com/office/drawing/2014/main" id="{00000000-0008-0000-0400-00006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2" name="Picture 1392">
          <a:extLst>
            <a:ext uri="{FF2B5EF4-FFF2-40B4-BE49-F238E27FC236}">
              <a16:creationId xmlns:a16="http://schemas.microsoft.com/office/drawing/2014/main" id="{00000000-0008-0000-0400-00007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3" name="Picture 1393">
          <a:extLst>
            <a:ext uri="{FF2B5EF4-FFF2-40B4-BE49-F238E27FC236}">
              <a16:creationId xmlns:a16="http://schemas.microsoft.com/office/drawing/2014/main" id="{00000000-0008-0000-0400-00007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4" name="Picture 1394">
          <a:extLst>
            <a:ext uri="{FF2B5EF4-FFF2-40B4-BE49-F238E27FC236}">
              <a16:creationId xmlns:a16="http://schemas.microsoft.com/office/drawing/2014/main" id="{00000000-0008-0000-0400-00007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5" name="Picture 1395">
          <a:extLst>
            <a:ext uri="{FF2B5EF4-FFF2-40B4-BE49-F238E27FC236}">
              <a16:creationId xmlns:a16="http://schemas.microsoft.com/office/drawing/2014/main" id="{00000000-0008-0000-0400-00007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6" name="Picture 1396">
          <a:extLst>
            <a:ext uri="{FF2B5EF4-FFF2-40B4-BE49-F238E27FC236}">
              <a16:creationId xmlns:a16="http://schemas.microsoft.com/office/drawing/2014/main" id="{00000000-0008-0000-0400-00007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7" name="Picture 1397">
          <a:extLst>
            <a:ext uri="{FF2B5EF4-FFF2-40B4-BE49-F238E27FC236}">
              <a16:creationId xmlns:a16="http://schemas.microsoft.com/office/drawing/2014/main" id="{00000000-0008-0000-0400-00007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8" name="Picture 1398">
          <a:extLst>
            <a:ext uri="{FF2B5EF4-FFF2-40B4-BE49-F238E27FC236}">
              <a16:creationId xmlns:a16="http://schemas.microsoft.com/office/drawing/2014/main" id="{00000000-0008-0000-0400-00007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399" name="Picture 1399">
          <a:extLst>
            <a:ext uri="{FF2B5EF4-FFF2-40B4-BE49-F238E27FC236}">
              <a16:creationId xmlns:a16="http://schemas.microsoft.com/office/drawing/2014/main" id="{00000000-0008-0000-0400-00007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0" name="Picture 1400">
          <a:extLst>
            <a:ext uri="{FF2B5EF4-FFF2-40B4-BE49-F238E27FC236}">
              <a16:creationId xmlns:a16="http://schemas.microsoft.com/office/drawing/2014/main" id="{00000000-0008-0000-0400-00007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1" name="Picture 1401">
          <a:extLst>
            <a:ext uri="{FF2B5EF4-FFF2-40B4-BE49-F238E27FC236}">
              <a16:creationId xmlns:a16="http://schemas.microsoft.com/office/drawing/2014/main" id="{00000000-0008-0000-0400-00007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2" name="Picture 1402">
          <a:extLst>
            <a:ext uri="{FF2B5EF4-FFF2-40B4-BE49-F238E27FC236}">
              <a16:creationId xmlns:a16="http://schemas.microsoft.com/office/drawing/2014/main" id="{00000000-0008-0000-0400-00007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3" name="Picture 1403">
          <a:extLst>
            <a:ext uri="{FF2B5EF4-FFF2-40B4-BE49-F238E27FC236}">
              <a16:creationId xmlns:a16="http://schemas.microsoft.com/office/drawing/2014/main" id="{00000000-0008-0000-0400-00007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4" name="Picture 1404">
          <a:extLst>
            <a:ext uri="{FF2B5EF4-FFF2-40B4-BE49-F238E27FC236}">
              <a16:creationId xmlns:a16="http://schemas.microsoft.com/office/drawing/2014/main" id="{00000000-0008-0000-0400-00007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5" name="Picture 1405">
          <a:extLst>
            <a:ext uri="{FF2B5EF4-FFF2-40B4-BE49-F238E27FC236}">
              <a16:creationId xmlns:a16="http://schemas.microsoft.com/office/drawing/2014/main" id="{00000000-0008-0000-0400-00007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6" name="Picture 1406">
          <a:extLst>
            <a:ext uri="{FF2B5EF4-FFF2-40B4-BE49-F238E27FC236}">
              <a16:creationId xmlns:a16="http://schemas.microsoft.com/office/drawing/2014/main" id="{00000000-0008-0000-0400-00007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7" name="Picture 1407">
          <a:extLst>
            <a:ext uri="{FF2B5EF4-FFF2-40B4-BE49-F238E27FC236}">
              <a16:creationId xmlns:a16="http://schemas.microsoft.com/office/drawing/2014/main" id="{00000000-0008-0000-0400-00007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8" name="Picture 1408">
          <a:extLst>
            <a:ext uri="{FF2B5EF4-FFF2-40B4-BE49-F238E27FC236}">
              <a16:creationId xmlns:a16="http://schemas.microsoft.com/office/drawing/2014/main" id="{00000000-0008-0000-0400-00008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09" name="Picture 1409">
          <a:extLst>
            <a:ext uri="{FF2B5EF4-FFF2-40B4-BE49-F238E27FC236}">
              <a16:creationId xmlns:a16="http://schemas.microsoft.com/office/drawing/2014/main" id="{00000000-0008-0000-0400-00008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10" name="Picture 1410">
          <a:extLst>
            <a:ext uri="{FF2B5EF4-FFF2-40B4-BE49-F238E27FC236}">
              <a16:creationId xmlns:a16="http://schemas.microsoft.com/office/drawing/2014/main" id="{00000000-0008-0000-0400-00008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11" name="Picture 1411">
          <a:extLst>
            <a:ext uri="{FF2B5EF4-FFF2-40B4-BE49-F238E27FC236}">
              <a16:creationId xmlns:a16="http://schemas.microsoft.com/office/drawing/2014/main" id="{00000000-0008-0000-0400-00008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12" name="Picture 1412">
          <a:extLst>
            <a:ext uri="{FF2B5EF4-FFF2-40B4-BE49-F238E27FC236}">
              <a16:creationId xmlns:a16="http://schemas.microsoft.com/office/drawing/2014/main" id="{00000000-0008-0000-0400-00008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13" name="Picture 1413">
          <a:extLst>
            <a:ext uri="{FF2B5EF4-FFF2-40B4-BE49-F238E27FC236}">
              <a16:creationId xmlns:a16="http://schemas.microsoft.com/office/drawing/2014/main" id="{00000000-0008-0000-0400-00008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14" name="Picture 1414">
          <a:extLst>
            <a:ext uri="{FF2B5EF4-FFF2-40B4-BE49-F238E27FC236}">
              <a16:creationId xmlns:a16="http://schemas.microsoft.com/office/drawing/2014/main" id="{00000000-0008-0000-0400-00008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15" name="Picture 1415">
          <a:extLst>
            <a:ext uri="{FF2B5EF4-FFF2-40B4-BE49-F238E27FC236}">
              <a16:creationId xmlns:a16="http://schemas.microsoft.com/office/drawing/2014/main" id="{00000000-0008-0000-0400-00008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16" name="Picture 1416">
          <a:extLst>
            <a:ext uri="{FF2B5EF4-FFF2-40B4-BE49-F238E27FC236}">
              <a16:creationId xmlns:a16="http://schemas.microsoft.com/office/drawing/2014/main" id="{00000000-0008-0000-0400-00008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17" name="Picture 1417">
          <a:extLst>
            <a:ext uri="{FF2B5EF4-FFF2-40B4-BE49-F238E27FC236}">
              <a16:creationId xmlns:a16="http://schemas.microsoft.com/office/drawing/2014/main" id="{00000000-0008-0000-0400-00008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315</xdr:row>
      <xdr:rowOff>0</xdr:rowOff>
    </xdr:from>
    <xdr:to>
      <xdr:col>14</xdr:col>
      <xdr:colOff>0</xdr:colOff>
      <xdr:row>315</xdr:row>
      <xdr:rowOff>0</xdr:rowOff>
    </xdr:to>
    <xdr:pic>
      <xdr:nvPicPr>
        <xdr:cNvPr id="1418" name="Picture 1418">
          <a:extLst>
            <a:ext uri="{FF2B5EF4-FFF2-40B4-BE49-F238E27FC236}">
              <a16:creationId xmlns:a16="http://schemas.microsoft.com/office/drawing/2014/main" id="{00000000-0008-0000-0400-00008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7783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19" name="Picture 15">
          <a:extLst>
            <a:ext uri="{FF2B5EF4-FFF2-40B4-BE49-F238E27FC236}">
              <a16:creationId xmlns:a16="http://schemas.microsoft.com/office/drawing/2014/main" id="{00000000-0008-0000-0400-00008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0" name="Picture 16">
          <a:extLst>
            <a:ext uri="{FF2B5EF4-FFF2-40B4-BE49-F238E27FC236}">
              <a16:creationId xmlns:a16="http://schemas.microsoft.com/office/drawing/2014/main" id="{00000000-0008-0000-0400-00008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1" name="Picture 17">
          <a:extLst>
            <a:ext uri="{FF2B5EF4-FFF2-40B4-BE49-F238E27FC236}">
              <a16:creationId xmlns:a16="http://schemas.microsoft.com/office/drawing/2014/main" id="{00000000-0008-0000-0400-00008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2" name="Picture 18">
          <a:extLst>
            <a:ext uri="{FF2B5EF4-FFF2-40B4-BE49-F238E27FC236}">
              <a16:creationId xmlns:a16="http://schemas.microsoft.com/office/drawing/2014/main" id="{00000000-0008-0000-0400-00008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3" name="Picture 19">
          <a:extLst>
            <a:ext uri="{FF2B5EF4-FFF2-40B4-BE49-F238E27FC236}">
              <a16:creationId xmlns:a16="http://schemas.microsoft.com/office/drawing/2014/main" id="{00000000-0008-0000-0400-00008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4" name="Picture 20">
          <a:extLst>
            <a:ext uri="{FF2B5EF4-FFF2-40B4-BE49-F238E27FC236}">
              <a16:creationId xmlns:a16="http://schemas.microsoft.com/office/drawing/2014/main" id="{00000000-0008-0000-0400-00009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5" name="Picture 21">
          <a:extLst>
            <a:ext uri="{FF2B5EF4-FFF2-40B4-BE49-F238E27FC236}">
              <a16:creationId xmlns:a16="http://schemas.microsoft.com/office/drawing/2014/main" id="{00000000-0008-0000-0400-00009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6" name="Picture 22">
          <a:extLst>
            <a:ext uri="{FF2B5EF4-FFF2-40B4-BE49-F238E27FC236}">
              <a16:creationId xmlns:a16="http://schemas.microsoft.com/office/drawing/2014/main" id="{00000000-0008-0000-0400-00009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7" name="Picture 23">
          <a:extLst>
            <a:ext uri="{FF2B5EF4-FFF2-40B4-BE49-F238E27FC236}">
              <a16:creationId xmlns:a16="http://schemas.microsoft.com/office/drawing/2014/main" id="{00000000-0008-0000-0400-00009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8" name="Picture 24">
          <a:extLst>
            <a:ext uri="{FF2B5EF4-FFF2-40B4-BE49-F238E27FC236}">
              <a16:creationId xmlns:a16="http://schemas.microsoft.com/office/drawing/2014/main" id="{00000000-0008-0000-0400-00009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29" name="Picture 25">
          <a:extLst>
            <a:ext uri="{FF2B5EF4-FFF2-40B4-BE49-F238E27FC236}">
              <a16:creationId xmlns:a16="http://schemas.microsoft.com/office/drawing/2014/main" id="{00000000-0008-0000-0400-00009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0" name="Picture 26">
          <a:extLst>
            <a:ext uri="{FF2B5EF4-FFF2-40B4-BE49-F238E27FC236}">
              <a16:creationId xmlns:a16="http://schemas.microsoft.com/office/drawing/2014/main" id="{00000000-0008-0000-0400-00009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1" name="Picture 27">
          <a:extLst>
            <a:ext uri="{FF2B5EF4-FFF2-40B4-BE49-F238E27FC236}">
              <a16:creationId xmlns:a16="http://schemas.microsoft.com/office/drawing/2014/main" id="{00000000-0008-0000-0400-00009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2" name="Picture 28">
          <a:extLst>
            <a:ext uri="{FF2B5EF4-FFF2-40B4-BE49-F238E27FC236}">
              <a16:creationId xmlns:a16="http://schemas.microsoft.com/office/drawing/2014/main" id="{00000000-0008-0000-0400-00009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3" name="Picture 29">
          <a:extLst>
            <a:ext uri="{FF2B5EF4-FFF2-40B4-BE49-F238E27FC236}">
              <a16:creationId xmlns:a16="http://schemas.microsoft.com/office/drawing/2014/main" id="{00000000-0008-0000-0400-00009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4" name="Picture 30">
          <a:extLst>
            <a:ext uri="{FF2B5EF4-FFF2-40B4-BE49-F238E27FC236}">
              <a16:creationId xmlns:a16="http://schemas.microsoft.com/office/drawing/2014/main" id="{00000000-0008-0000-0400-00009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5" name="Picture 31">
          <a:extLst>
            <a:ext uri="{FF2B5EF4-FFF2-40B4-BE49-F238E27FC236}">
              <a16:creationId xmlns:a16="http://schemas.microsoft.com/office/drawing/2014/main" id="{00000000-0008-0000-0400-00009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6" name="Picture 32">
          <a:extLst>
            <a:ext uri="{FF2B5EF4-FFF2-40B4-BE49-F238E27FC236}">
              <a16:creationId xmlns:a16="http://schemas.microsoft.com/office/drawing/2014/main" id="{00000000-0008-0000-0400-00009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7" name="Picture 33">
          <a:extLst>
            <a:ext uri="{FF2B5EF4-FFF2-40B4-BE49-F238E27FC236}">
              <a16:creationId xmlns:a16="http://schemas.microsoft.com/office/drawing/2014/main" id="{00000000-0008-0000-0400-00009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8" name="Picture 34">
          <a:extLst>
            <a:ext uri="{FF2B5EF4-FFF2-40B4-BE49-F238E27FC236}">
              <a16:creationId xmlns:a16="http://schemas.microsoft.com/office/drawing/2014/main" id="{00000000-0008-0000-0400-00009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39" name="Picture 35">
          <a:extLst>
            <a:ext uri="{FF2B5EF4-FFF2-40B4-BE49-F238E27FC236}">
              <a16:creationId xmlns:a16="http://schemas.microsoft.com/office/drawing/2014/main" id="{00000000-0008-0000-0400-00009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0" name="Picture 36">
          <a:extLst>
            <a:ext uri="{FF2B5EF4-FFF2-40B4-BE49-F238E27FC236}">
              <a16:creationId xmlns:a16="http://schemas.microsoft.com/office/drawing/2014/main" id="{00000000-0008-0000-0400-0000A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1" name="Picture 37">
          <a:extLst>
            <a:ext uri="{FF2B5EF4-FFF2-40B4-BE49-F238E27FC236}">
              <a16:creationId xmlns:a16="http://schemas.microsoft.com/office/drawing/2014/main" id="{00000000-0008-0000-0400-0000A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2" name="Picture 38">
          <a:extLst>
            <a:ext uri="{FF2B5EF4-FFF2-40B4-BE49-F238E27FC236}">
              <a16:creationId xmlns:a16="http://schemas.microsoft.com/office/drawing/2014/main" id="{00000000-0008-0000-0400-0000A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3" name="Picture 39">
          <a:extLst>
            <a:ext uri="{FF2B5EF4-FFF2-40B4-BE49-F238E27FC236}">
              <a16:creationId xmlns:a16="http://schemas.microsoft.com/office/drawing/2014/main" id="{00000000-0008-0000-0400-0000A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4" name="Picture 40">
          <a:extLst>
            <a:ext uri="{FF2B5EF4-FFF2-40B4-BE49-F238E27FC236}">
              <a16:creationId xmlns:a16="http://schemas.microsoft.com/office/drawing/2014/main" id="{00000000-0008-0000-0400-0000A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5" name="Picture 41">
          <a:extLst>
            <a:ext uri="{FF2B5EF4-FFF2-40B4-BE49-F238E27FC236}">
              <a16:creationId xmlns:a16="http://schemas.microsoft.com/office/drawing/2014/main" id="{00000000-0008-0000-0400-0000A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6" name="Picture 42">
          <a:extLst>
            <a:ext uri="{FF2B5EF4-FFF2-40B4-BE49-F238E27FC236}">
              <a16:creationId xmlns:a16="http://schemas.microsoft.com/office/drawing/2014/main" id="{00000000-0008-0000-0400-0000A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7" name="Picture 43">
          <a:extLst>
            <a:ext uri="{FF2B5EF4-FFF2-40B4-BE49-F238E27FC236}">
              <a16:creationId xmlns:a16="http://schemas.microsoft.com/office/drawing/2014/main" id="{00000000-0008-0000-0400-0000A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8" name="Picture 44">
          <a:extLst>
            <a:ext uri="{FF2B5EF4-FFF2-40B4-BE49-F238E27FC236}">
              <a16:creationId xmlns:a16="http://schemas.microsoft.com/office/drawing/2014/main" id="{00000000-0008-0000-0400-0000A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49" name="Picture 45">
          <a:extLst>
            <a:ext uri="{FF2B5EF4-FFF2-40B4-BE49-F238E27FC236}">
              <a16:creationId xmlns:a16="http://schemas.microsoft.com/office/drawing/2014/main" id="{00000000-0008-0000-0400-0000A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50" name="Picture 46">
          <a:extLst>
            <a:ext uri="{FF2B5EF4-FFF2-40B4-BE49-F238E27FC236}">
              <a16:creationId xmlns:a16="http://schemas.microsoft.com/office/drawing/2014/main" id="{00000000-0008-0000-0400-0000A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51" name="Picture 47">
          <a:extLst>
            <a:ext uri="{FF2B5EF4-FFF2-40B4-BE49-F238E27FC236}">
              <a16:creationId xmlns:a16="http://schemas.microsoft.com/office/drawing/2014/main" id="{00000000-0008-0000-0400-0000A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52" name="Picture 48">
          <a:extLst>
            <a:ext uri="{FF2B5EF4-FFF2-40B4-BE49-F238E27FC236}">
              <a16:creationId xmlns:a16="http://schemas.microsoft.com/office/drawing/2014/main" id="{00000000-0008-0000-0400-0000A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53" name="Picture 49">
          <a:extLst>
            <a:ext uri="{FF2B5EF4-FFF2-40B4-BE49-F238E27FC236}">
              <a16:creationId xmlns:a16="http://schemas.microsoft.com/office/drawing/2014/main" id="{00000000-0008-0000-0400-0000A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54" name="Picture 50">
          <a:extLst>
            <a:ext uri="{FF2B5EF4-FFF2-40B4-BE49-F238E27FC236}">
              <a16:creationId xmlns:a16="http://schemas.microsoft.com/office/drawing/2014/main" id="{00000000-0008-0000-0400-0000A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55" name="Picture 51">
          <a:extLst>
            <a:ext uri="{FF2B5EF4-FFF2-40B4-BE49-F238E27FC236}">
              <a16:creationId xmlns:a16="http://schemas.microsoft.com/office/drawing/2014/main" id="{00000000-0008-0000-0400-0000A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56" name="Picture 52">
          <a:extLst>
            <a:ext uri="{FF2B5EF4-FFF2-40B4-BE49-F238E27FC236}">
              <a16:creationId xmlns:a16="http://schemas.microsoft.com/office/drawing/2014/main" id="{00000000-0008-0000-0400-0000B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120</xdr:row>
      <xdr:rowOff>0</xdr:rowOff>
    </xdr:from>
    <xdr:to>
      <xdr:col>14</xdr:col>
      <xdr:colOff>0</xdr:colOff>
      <xdr:row>120</xdr:row>
      <xdr:rowOff>0</xdr:rowOff>
    </xdr:to>
    <xdr:pic>
      <xdr:nvPicPr>
        <xdr:cNvPr id="1457" name="Picture 53">
          <a:extLst>
            <a:ext uri="{FF2B5EF4-FFF2-40B4-BE49-F238E27FC236}">
              <a16:creationId xmlns:a16="http://schemas.microsoft.com/office/drawing/2014/main" id="{00000000-0008-0000-0400-0000B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6490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58" name="Picture 54">
          <a:extLst>
            <a:ext uri="{FF2B5EF4-FFF2-40B4-BE49-F238E27FC236}">
              <a16:creationId xmlns:a16="http://schemas.microsoft.com/office/drawing/2014/main" id="{00000000-0008-0000-0400-0000B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59" name="Picture 55">
          <a:extLst>
            <a:ext uri="{FF2B5EF4-FFF2-40B4-BE49-F238E27FC236}">
              <a16:creationId xmlns:a16="http://schemas.microsoft.com/office/drawing/2014/main" id="{00000000-0008-0000-0400-0000B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0" name="Picture 56">
          <a:extLst>
            <a:ext uri="{FF2B5EF4-FFF2-40B4-BE49-F238E27FC236}">
              <a16:creationId xmlns:a16="http://schemas.microsoft.com/office/drawing/2014/main" id="{00000000-0008-0000-0400-0000B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1" name="Picture 57">
          <a:extLst>
            <a:ext uri="{FF2B5EF4-FFF2-40B4-BE49-F238E27FC236}">
              <a16:creationId xmlns:a16="http://schemas.microsoft.com/office/drawing/2014/main" id="{00000000-0008-0000-0400-0000B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2" name="Picture 58">
          <a:extLst>
            <a:ext uri="{FF2B5EF4-FFF2-40B4-BE49-F238E27FC236}">
              <a16:creationId xmlns:a16="http://schemas.microsoft.com/office/drawing/2014/main" id="{00000000-0008-0000-0400-0000B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3" name="Picture 59">
          <a:extLst>
            <a:ext uri="{FF2B5EF4-FFF2-40B4-BE49-F238E27FC236}">
              <a16:creationId xmlns:a16="http://schemas.microsoft.com/office/drawing/2014/main" id="{00000000-0008-0000-0400-0000B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4" name="Picture 60">
          <a:extLst>
            <a:ext uri="{FF2B5EF4-FFF2-40B4-BE49-F238E27FC236}">
              <a16:creationId xmlns:a16="http://schemas.microsoft.com/office/drawing/2014/main" id="{00000000-0008-0000-0400-0000B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5" name="Picture 61">
          <a:extLst>
            <a:ext uri="{FF2B5EF4-FFF2-40B4-BE49-F238E27FC236}">
              <a16:creationId xmlns:a16="http://schemas.microsoft.com/office/drawing/2014/main" id="{00000000-0008-0000-0400-0000B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6" name="Picture 62">
          <a:extLst>
            <a:ext uri="{FF2B5EF4-FFF2-40B4-BE49-F238E27FC236}">
              <a16:creationId xmlns:a16="http://schemas.microsoft.com/office/drawing/2014/main" id="{00000000-0008-0000-0400-0000B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7" name="Picture 63">
          <a:extLst>
            <a:ext uri="{FF2B5EF4-FFF2-40B4-BE49-F238E27FC236}">
              <a16:creationId xmlns:a16="http://schemas.microsoft.com/office/drawing/2014/main" id="{00000000-0008-0000-0400-0000B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8" name="Picture 64">
          <a:extLst>
            <a:ext uri="{FF2B5EF4-FFF2-40B4-BE49-F238E27FC236}">
              <a16:creationId xmlns:a16="http://schemas.microsoft.com/office/drawing/2014/main" id="{00000000-0008-0000-0400-0000B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69" name="Picture 65">
          <a:extLst>
            <a:ext uri="{FF2B5EF4-FFF2-40B4-BE49-F238E27FC236}">
              <a16:creationId xmlns:a16="http://schemas.microsoft.com/office/drawing/2014/main" id="{00000000-0008-0000-0400-0000B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0" name="Picture 66">
          <a:extLst>
            <a:ext uri="{FF2B5EF4-FFF2-40B4-BE49-F238E27FC236}">
              <a16:creationId xmlns:a16="http://schemas.microsoft.com/office/drawing/2014/main" id="{00000000-0008-0000-0400-0000B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1" name="Picture 67">
          <a:extLst>
            <a:ext uri="{FF2B5EF4-FFF2-40B4-BE49-F238E27FC236}">
              <a16:creationId xmlns:a16="http://schemas.microsoft.com/office/drawing/2014/main" id="{00000000-0008-0000-0400-0000B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2" name="Picture 68">
          <a:extLst>
            <a:ext uri="{FF2B5EF4-FFF2-40B4-BE49-F238E27FC236}">
              <a16:creationId xmlns:a16="http://schemas.microsoft.com/office/drawing/2014/main" id="{00000000-0008-0000-0400-0000C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3" name="Picture 69">
          <a:extLst>
            <a:ext uri="{FF2B5EF4-FFF2-40B4-BE49-F238E27FC236}">
              <a16:creationId xmlns:a16="http://schemas.microsoft.com/office/drawing/2014/main" id="{00000000-0008-0000-0400-0000C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4" name="Picture 70">
          <a:extLst>
            <a:ext uri="{FF2B5EF4-FFF2-40B4-BE49-F238E27FC236}">
              <a16:creationId xmlns:a16="http://schemas.microsoft.com/office/drawing/2014/main" id="{00000000-0008-0000-0400-0000C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5" name="Picture 71">
          <a:extLst>
            <a:ext uri="{FF2B5EF4-FFF2-40B4-BE49-F238E27FC236}">
              <a16:creationId xmlns:a16="http://schemas.microsoft.com/office/drawing/2014/main" id="{00000000-0008-0000-0400-0000C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6" name="Picture 72">
          <a:extLst>
            <a:ext uri="{FF2B5EF4-FFF2-40B4-BE49-F238E27FC236}">
              <a16:creationId xmlns:a16="http://schemas.microsoft.com/office/drawing/2014/main" id="{00000000-0008-0000-0400-0000C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7" name="Picture 73">
          <a:extLst>
            <a:ext uri="{FF2B5EF4-FFF2-40B4-BE49-F238E27FC236}">
              <a16:creationId xmlns:a16="http://schemas.microsoft.com/office/drawing/2014/main" id="{00000000-0008-0000-0400-0000C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8" name="Picture 74">
          <a:extLst>
            <a:ext uri="{FF2B5EF4-FFF2-40B4-BE49-F238E27FC236}">
              <a16:creationId xmlns:a16="http://schemas.microsoft.com/office/drawing/2014/main" id="{00000000-0008-0000-0400-0000C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79" name="Picture 75">
          <a:extLst>
            <a:ext uri="{FF2B5EF4-FFF2-40B4-BE49-F238E27FC236}">
              <a16:creationId xmlns:a16="http://schemas.microsoft.com/office/drawing/2014/main" id="{00000000-0008-0000-0400-0000C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0" name="Picture 76">
          <a:extLst>
            <a:ext uri="{FF2B5EF4-FFF2-40B4-BE49-F238E27FC236}">
              <a16:creationId xmlns:a16="http://schemas.microsoft.com/office/drawing/2014/main" id="{00000000-0008-0000-0400-0000C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1" name="Picture 77">
          <a:extLst>
            <a:ext uri="{FF2B5EF4-FFF2-40B4-BE49-F238E27FC236}">
              <a16:creationId xmlns:a16="http://schemas.microsoft.com/office/drawing/2014/main" id="{00000000-0008-0000-0400-0000C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2" name="Picture 78">
          <a:extLst>
            <a:ext uri="{FF2B5EF4-FFF2-40B4-BE49-F238E27FC236}">
              <a16:creationId xmlns:a16="http://schemas.microsoft.com/office/drawing/2014/main" id="{00000000-0008-0000-0400-0000C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3" name="Picture 79">
          <a:extLst>
            <a:ext uri="{FF2B5EF4-FFF2-40B4-BE49-F238E27FC236}">
              <a16:creationId xmlns:a16="http://schemas.microsoft.com/office/drawing/2014/main" id="{00000000-0008-0000-0400-0000C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4" name="Picture 80">
          <a:extLst>
            <a:ext uri="{FF2B5EF4-FFF2-40B4-BE49-F238E27FC236}">
              <a16:creationId xmlns:a16="http://schemas.microsoft.com/office/drawing/2014/main" id="{00000000-0008-0000-0400-0000C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5" name="Picture 81">
          <a:extLst>
            <a:ext uri="{FF2B5EF4-FFF2-40B4-BE49-F238E27FC236}">
              <a16:creationId xmlns:a16="http://schemas.microsoft.com/office/drawing/2014/main" id="{00000000-0008-0000-0400-0000C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6" name="Picture 82">
          <a:extLst>
            <a:ext uri="{FF2B5EF4-FFF2-40B4-BE49-F238E27FC236}">
              <a16:creationId xmlns:a16="http://schemas.microsoft.com/office/drawing/2014/main" id="{00000000-0008-0000-0400-0000C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7" name="Picture 83">
          <a:extLst>
            <a:ext uri="{FF2B5EF4-FFF2-40B4-BE49-F238E27FC236}">
              <a16:creationId xmlns:a16="http://schemas.microsoft.com/office/drawing/2014/main" id="{00000000-0008-0000-0400-0000C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8" name="Picture 84">
          <a:extLst>
            <a:ext uri="{FF2B5EF4-FFF2-40B4-BE49-F238E27FC236}">
              <a16:creationId xmlns:a16="http://schemas.microsoft.com/office/drawing/2014/main" id="{00000000-0008-0000-0400-0000D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89" name="Picture 85">
          <a:extLst>
            <a:ext uri="{FF2B5EF4-FFF2-40B4-BE49-F238E27FC236}">
              <a16:creationId xmlns:a16="http://schemas.microsoft.com/office/drawing/2014/main" id="{00000000-0008-0000-0400-0000D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90" name="Picture 86">
          <a:extLst>
            <a:ext uri="{FF2B5EF4-FFF2-40B4-BE49-F238E27FC236}">
              <a16:creationId xmlns:a16="http://schemas.microsoft.com/office/drawing/2014/main" id="{00000000-0008-0000-0400-0000D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91" name="Picture 87">
          <a:extLst>
            <a:ext uri="{FF2B5EF4-FFF2-40B4-BE49-F238E27FC236}">
              <a16:creationId xmlns:a16="http://schemas.microsoft.com/office/drawing/2014/main" id="{00000000-0008-0000-0400-0000D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92" name="Picture 88">
          <a:extLst>
            <a:ext uri="{FF2B5EF4-FFF2-40B4-BE49-F238E27FC236}">
              <a16:creationId xmlns:a16="http://schemas.microsoft.com/office/drawing/2014/main" id="{00000000-0008-0000-0400-0000D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93" name="Picture 89">
          <a:extLst>
            <a:ext uri="{FF2B5EF4-FFF2-40B4-BE49-F238E27FC236}">
              <a16:creationId xmlns:a16="http://schemas.microsoft.com/office/drawing/2014/main" id="{00000000-0008-0000-0400-0000D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94" name="Picture 90">
          <a:extLst>
            <a:ext uri="{FF2B5EF4-FFF2-40B4-BE49-F238E27FC236}">
              <a16:creationId xmlns:a16="http://schemas.microsoft.com/office/drawing/2014/main" id="{00000000-0008-0000-0400-0000D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95" name="Picture 91">
          <a:extLst>
            <a:ext uri="{FF2B5EF4-FFF2-40B4-BE49-F238E27FC236}">
              <a16:creationId xmlns:a16="http://schemas.microsoft.com/office/drawing/2014/main" id="{00000000-0008-0000-0400-0000D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130</xdr:row>
      <xdr:rowOff>0</xdr:rowOff>
    </xdr:from>
    <xdr:to>
      <xdr:col>14</xdr:col>
      <xdr:colOff>0</xdr:colOff>
      <xdr:row>130</xdr:row>
      <xdr:rowOff>0</xdr:rowOff>
    </xdr:to>
    <xdr:pic>
      <xdr:nvPicPr>
        <xdr:cNvPr id="1496" name="Picture 92">
          <a:extLst>
            <a:ext uri="{FF2B5EF4-FFF2-40B4-BE49-F238E27FC236}">
              <a16:creationId xmlns:a16="http://schemas.microsoft.com/office/drawing/2014/main" id="{00000000-0008-0000-0400-0000D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39633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497" name="Picture 93">
          <a:extLst>
            <a:ext uri="{FF2B5EF4-FFF2-40B4-BE49-F238E27FC236}">
              <a16:creationId xmlns:a16="http://schemas.microsoft.com/office/drawing/2014/main" id="{00000000-0008-0000-0400-0000D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498" name="Picture 94">
          <a:extLst>
            <a:ext uri="{FF2B5EF4-FFF2-40B4-BE49-F238E27FC236}">
              <a16:creationId xmlns:a16="http://schemas.microsoft.com/office/drawing/2014/main" id="{00000000-0008-0000-0400-0000D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499" name="Picture 95">
          <a:extLst>
            <a:ext uri="{FF2B5EF4-FFF2-40B4-BE49-F238E27FC236}">
              <a16:creationId xmlns:a16="http://schemas.microsoft.com/office/drawing/2014/main" id="{00000000-0008-0000-0400-0000D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0" name="Picture 96">
          <a:extLst>
            <a:ext uri="{FF2B5EF4-FFF2-40B4-BE49-F238E27FC236}">
              <a16:creationId xmlns:a16="http://schemas.microsoft.com/office/drawing/2014/main" id="{00000000-0008-0000-0400-0000D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1" name="Picture 97">
          <a:extLst>
            <a:ext uri="{FF2B5EF4-FFF2-40B4-BE49-F238E27FC236}">
              <a16:creationId xmlns:a16="http://schemas.microsoft.com/office/drawing/2014/main" id="{00000000-0008-0000-0400-0000D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2" name="Picture 98">
          <a:extLst>
            <a:ext uri="{FF2B5EF4-FFF2-40B4-BE49-F238E27FC236}">
              <a16:creationId xmlns:a16="http://schemas.microsoft.com/office/drawing/2014/main" id="{00000000-0008-0000-0400-0000D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3" name="Picture 99">
          <a:extLst>
            <a:ext uri="{FF2B5EF4-FFF2-40B4-BE49-F238E27FC236}">
              <a16:creationId xmlns:a16="http://schemas.microsoft.com/office/drawing/2014/main" id="{00000000-0008-0000-0400-0000D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4" name="Picture 100">
          <a:extLst>
            <a:ext uri="{FF2B5EF4-FFF2-40B4-BE49-F238E27FC236}">
              <a16:creationId xmlns:a16="http://schemas.microsoft.com/office/drawing/2014/main" id="{00000000-0008-0000-0400-0000E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5" name="Picture 101">
          <a:extLst>
            <a:ext uri="{FF2B5EF4-FFF2-40B4-BE49-F238E27FC236}">
              <a16:creationId xmlns:a16="http://schemas.microsoft.com/office/drawing/2014/main" id="{00000000-0008-0000-0400-0000E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6" name="Picture 102">
          <a:extLst>
            <a:ext uri="{FF2B5EF4-FFF2-40B4-BE49-F238E27FC236}">
              <a16:creationId xmlns:a16="http://schemas.microsoft.com/office/drawing/2014/main" id="{00000000-0008-0000-0400-0000E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7" name="Picture 103">
          <a:extLst>
            <a:ext uri="{FF2B5EF4-FFF2-40B4-BE49-F238E27FC236}">
              <a16:creationId xmlns:a16="http://schemas.microsoft.com/office/drawing/2014/main" id="{00000000-0008-0000-0400-0000E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8" name="Picture 104">
          <a:extLst>
            <a:ext uri="{FF2B5EF4-FFF2-40B4-BE49-F238E27FC236}">
              <a16:creationId xmlns:a16="http://schemas.microsoft.com/office/drawing/2014/main" id="{00000000-0008-0000-0400-0000E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09" name="Picture 105">
          <a:extLst>
            <a:ext uri="{FF2B5EF4-FFF2-40B4-BE49-F238E27FC236}">
              <a16:creationId xmlns:a16="http://schemas.microsoft.com/office/drawing/2014/main" id="{00000000-0008-0000-0400-0000E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0" name="Picture 106">
          <a:extLst>
            <a:ext uri="{FF2B5EF4-FFF2-40B4-BE49-F238E27FC236}">
              <a16:creationId xmlns:a16="http://schemas.microsoft.com/office/drawing/2014/main" id="{00000000-0008-0000-0400-0000E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1" name="Picture 107">
          <a:extLst>
            <a:ext uri="{FF2B5EF4-FFF2-40B4-BE49-F238E27FC236}">
              <a16:creationId xmlns:a16="http://schemas.microsoft.com/office/drawing/2014/main" id="{00000000-0008-0000-0400-0000E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2" name="Picture 108">
          <a:extLst>
            <a:ext uri="{FF2B5EF4-FFF2-40B4-BE49-F238E27FC236}">
              <a16:creationId xmlns:a16="http://schemas.microsoft.com/office/drawing/2014/main" id="{00000000-0008-0000-0400-0000E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3" name="Picture 109">
          <a:extLst>
            <a:ext uri="{FF2B5EF4-FFF2-40B4-BE49-F238E27FC236}">
              <a16:creationId xmlns:a16="http://schemas.microsoft.com/office/drawing/2014/main" id="{00000000-0008-0000-0400-0000E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4" name="Picture 110">
          <a:extLst>
            <a:ext uri="{FF2B5EF4-FFF2-40B4-BE49-F238E27FC236}">
              <a16:creationId xmlns:a16="http://schemas.microsoft.com/office/drawing/2014/main" id="{00000000-0008-0000-0400-0000E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5" name="Picture 111">
          <a:extLst>
            <a:ext uri="{FF2B5EF4-FFF2-40B4-BE49-F238E27FC236}">
              <a16:creationId xmlns:a16="http://schemas.microsoft.com/office/drawing/2014/main" id="{00000000-0008-0000-0400-0000E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6" name="Picture 112">
          <a:extLst>
            <a:ext uri="{FF2B5EF4-FFF2-40B4-BE49-F238E27FC236}">
              <a16:creationId xmlns:a16="http://schemas.microsoft.com/office/drawing/2014/main" id="{00000000-0008-0000-0400-0000E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7" name="Picture 113">
          <a:extLst>
            <a:ext uri="{FF2B5EF4-FFF2-40B4-BE49-F238E27FC236}">
              <a16:creationId xmlns:a16="http://schemas.microsoft.com/office/drawing/2014/main" id="{00000000-0008-0000-0400-0000E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8" name="Picture 114">
          <a:extLst>
            <a:ext uri="{FF2B5EF4-FFF2-40B4-BE49-F238E27FC236}">
              <a16:creationId xmlns:a16="http://schemas.microsoft.com/office/drawing/2014/main" id="{00000000-0008-0000-0400-0000E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19" name="Picture 115">
          <a:extLst>
            <a:ext uri="{FF2B5EF4-FFF2-40B4-BE49-F238E27FC236}">
              <a16:creationId xmlns:a16="http://schemas.microsoft.com/office/drawing/2014/main" id="{00000000-0008-0000-0400-0000E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0" name="Picture 116">
          <a:extLst>
            <a:ext uri="{FF2B5EF4-FFF2-40B4-BE49-F238E27FC236}">
              <a16:creationId xmlns:a16="http://schemas.microsoft.com/office/drawing/2014/main" id="{00000000-0008-0000-0400-0000F0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1" name="Picture 117">
          <a:extLst>
            <a:ext uri="{FF2B5EF4-FFF2-40B4-BE49-F238E27FC236}">
              <a16:creationId xmlns:a16="http://schemas.microsoft.com/office/drawing/2014/main" id="{00000000-0008-0000-0400-0000F1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2" name="Picture 118">
          <a:extLst>
            <a:ext uri="{FF2B5EF4-FFF2-40B4-BE49-F238E27FC236}">
              <a16:creationId xmlns:a16="http://schemas.microsoft.com/office/drawing/2014/main" id="{00000000-0008-0000-0400-0000F2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3" name="Picture 119">
          <a:extLst>
            <a:ext uri="{FF2B5EF4-FFF2-40B4-BE49-F238E27FC236}">
              <a16:creationId xmlns:a16="http://schemas.microsoft.com/office/drawing/2014/main" id="{00000000-0008-0000-0400-0000F3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4" name="Picture 120">
          <a:extLst>
            <a:ext uri="{FF2B5EF4-FFF2-40B4-BE49-F238E27FC236}">
              <a16:creationId xmlns:a16="http://schemas.microsoft.com/office/drawing/2014/main" id="{00000000-0008-0000-0400-0000F4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5" name="Picture 121">
          <a:extLst>
            <a:ext uri="{FF2B5EF4-FFF2-40B4-BE49-F238E27FC236}">
              <a16:creationId xmlns:a16="http://schemas.microsoft.com/office/drawing/2014/main" id="{00000000-0008-0000-0400-0000F5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6" name="Picture 122">
          <a:extLst>
            <a:ext uri="{FF2B5EF4-FFF2-40B4-BE49-F238E27FC236}">
              <a16:creationId xmlns:a16="http://schemas.microsoft.com/office/drawing/2014/main" id="{00000000-0008-0000-0400-0000F6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7" name="Picture 123">
          <a:extLst>
            <a:ext uri="{FF2B5EF4-FFF2-40B4-BE49-F238E27FC236}">
              <a16:creationId xmlns:a16="http://schemas.microsoft.com/office/drawing/2014/main" id="{00000000-0008-0000-0400-0000F7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8" name="Picture 124">
          <a:extLst>
            <a:ext uri="{FF2B5EF4-FFF2-40B4-BE49-F238E27FC236}">
              <a16:creationId xmlns:a16="http://schemas.microsoft.com/office/drawing/2014/main" id="{00000000-0008-0000-0400-0000F8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29" name="Picture 125">
          <a:extLst>
            <a:ext uri="{FF2B5EF4-FFF2-40B4-BE49-F238E27FC236}">
              <a16:creationId xmlns:a16="http://schemas.microsoft.com/office/drawing/2014/main" id="{00000000-0008-0000-0400-0000F9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0" name="Picture 126">
          <a:extLst>
            <a:ext uri="{FF2B5EF4-FFF2-40B4-BE49-F238E27FC236}">
              <a16:creationId xmlns:a16="http://schemas.microsoft.com/office/drawing/2014/main" id="{00000000-0008-0000-0400-0000FA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1" name="Picture 127">
          <a:extLst>
            <a:ext uri="{FF2B5EF4-FFF2-40B4-BE49-F238E27FC236}">
              <a16:creationId xmlns:a16="http://schemas.microsoft.com/office/drawing/2014/main" id="{00000000-0008-0000-0400-0000FB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2" name="Picture 128">
          <a:extLst>
            <a:ext uri="{FF2B5EF4-FFF2-40B4-BE49-F238E27FC236}">
              <a16:creationId xmlns:a16="http://schemas.microsoft.com/office/drawing/2014/main" id="{00000000-0008-0000-0400-0000FC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3" name="Picture 129">
          <a:extLst>
            <a:ext uri="{FF2B5EF4-FFF2-40B4-BE49-F238E27FC236}">
              <a16:creationId xmlns:a16="http://schemas.microsoft.com/office/drawing/2014/main" id="{00000000-0008-0000-0400-0000FD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4" name="Picture 130">
          <a:extLst>
            <a:ext uri="{FF2B5EF4-FFF2-40B4-BE49-F238E27FC236}">
              <a16:creationId xmlns:a16="http://schemas.microsoft.com/office/drawing/2014/main" id="{00000000-0008-0000-0400-0000FE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5" name="Picture 131">
          <a:extLst>
            <a:ext uri="{FF2B5EF4-FFF2-40B4-BE49-F238E27FC236}">
              <a16:creationId xmlns:a16="http://schemas.microsoft.com/office/drawing/2014/main" id="{00000000-0008-0000-0400-0000FF05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6" name="Picture 132">
          <a:extLst>
            <a:ext uri="{FF2B5EF4-FFF2-40B4-BE49-F238E27FC236}">
              <a16:creationId xmlns:a16="http://schemas.microsoft.com/office/drawing/2014/main" id="{00000000-0008-0000-0400-00000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7" name="Picture 133">
          <a:extLst>
            <a:ext uri="{FF2B5EF4-FFF2-40B4-BE49-F238E27FC236}">
              <a16:creationId xmlns:a16="http://schemas.microsoft.com/office/drawing/2014/main" id="{00000000-0008-0000-0400-00000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8" name="Picture 134">
          <a:extLst>
            <a:ext uri="{FF2B5EF4-FFF2-40B4-BE49-F238E27FC236}">
              <a16:creationId xmlns:a16="http://schemas.microsoft.com/office/drawing/2014/main" id="{00000000-0008-0000-0400-00000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39" name="Picture 135">
          <a:extLst>
            <a:ext uri="{FF2B5EF4-FFF2-40B4-BE49-F238E27FC236}">
              <a16:creationId xmlns:a16="http://schemas.microsoft.com/office/drawing/2014/main" id="{00000000-0008-0000-0400-00000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0" name="Picture 136">
          <a:extLst>
            <a:ext uri="{FF2B5EF4-FFF2-40B4-BE49-F238E27FC236}">
              <a16:creationId xmlns:a16="http://schemas.microsoft.com/office/drawing/2014/main" id="{00000000-0008-0000-0400-00000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1" name="Picture 137">
          <a:extLst>
            <a:ext uri="{FF2B5EF4-FFF2-40B4-BE49-F238E27FC236}">
              <a16:creationId xmlns:a16="http://schemas.microsoft.com/office/drawing/2014/main" id="{00000000-0008-0000-0400-00000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2" name="Picture 138">
          <a:extLst>
            <a:ext uri="{FF2B5EF4-FFF2-40B4-BE49-F238E27FC236}">
              <a16:creationId xmlns:a16="http://schemas.microsoft.com/office/drawing/2014/main" id="{00000000-0008-0000-0400-00000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3" name="Picture 139">
          <a:extLst>
            <a:ext uri="{FF2B5EF4-FFF2-40B4-BE49-F238E27FC236}">
              <a16:creationId xmlns:a16="http://schemas.microsoft.com/office/drawing/2014/main" id="{00000000-0008-0000-0400-00000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4" name="Picture 140">
          <a:extLst>
            <a:ext uri="{FF2B5EF4-FFF2-40B4-BE49-F238E27FC236}">
              <a16:creationId xmlns:a16="http://schemas.microsoft.com/office/drawing/2014/main" id="{00000000-0008-0000-0400-00000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5" name="Picture 141">
          <a:extLst>
            <a:ext uri="{FF2B5EF4-FFF2-40B4-BE49-F238E27FC236}">
              <a16:creationId xmlns:a16="http://schemas.microsoft.com/office/drawing/2014/main" id="{00000000-0008-0000-0400-00000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6" name="Picture 142">
          <a:extLst>
            <a:ext uri="{FF2B5EF4-FFF2-40B4-BE49-F238E27FC236}">
              <a16:creationId xmlns:a16="http://schemas.microsoft.com/office/drawing/2014/main" id="{00000000-0008-0000-0400-00000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7" name="Picture 143">
          <a:extLst>
            <a:ext uri="{FF2B5EF4-FFF2-40B4-BE49-F238E27FC236}">
              <a16:creationId xmlns:a16="http://schemas.microsoft.com/office/drawing/2014/main" id="{00000000-0008-0000-0400-00000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8" name="Picture 144">
          <a:extLst>
            <a:ext uri="{FF2B5EF4-FFF2-40B4-BE49-F238E27FC236}">
              <a16:creationId xmlns:a16="http://schemas.microsoft.com/office/drawing/2014/main" id="{00000000-0008-0000-0400-00000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49" name="Picture 145">
          <a:extLst>
            <a:ext uri="{FF2B5EF4-FFF2-40B4-BE49-F238E27FC236}">
              <a16:creationId xmlns:a16="http://schemas.microsoft.com/office/drawing/2014/main" id="{00000000-0008-0000-0400-00000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0" name="Picture 146">
          <a:extLst>
            <a:ext uri="{FF2B5EF4-FFF2-40B4-BE49-F238E27FC236}">
              <a16:creationId xmlns:a16="http://schemas.microsoft.com/office/drawing/2014/main" id="{00000000-0008-0000-0400-00000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1" name="Picture 147">
          <a:extLst>
            <a:ext uri="{FF2B5EF4-FFF2-40B4-BE49-F238E27FC236}">
              <a16:creationId xmlns:a16="http://schemas.microsoft.com/office/drawing/2014/main" id="{00000000-0008-0000-0400-00000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2" name="Picture 148">
          <a:extLst>
            <a:ext uri="{FF2B5EF4-FFF2-40B4-BE49-F238E27FC236}">
              <a16:creationId xmlns:a16="http://schemas.microsoft.com/office/drawing/2014/main" id="{00000000-0008-0000-0400-00001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3" name="Picture 149">
          <a:extLst>
            <a:ext uri="{FF2B5EF4-FFF2-40B4-BE49-F238E27FC236}">
              <a16:creationId xmlns:a16="http://schemas.microsoft.com/office/drawing/2014/main" id="{00000000-0008-0000-0400-00001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4" name="Picture 150">
          <a:extLst>
            <a:ext uri="{FF2B5EF4-FFF2-40B4-BE49-F238E27FC236}">
              <a16:creationId xmlns:a16="http://schemas.microsoft.com/office/drawing/2014/main" id="{00000000-0008-0000-0400-00001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5" name="Picture 151">
          <a:extLst>
            <a:ext uri="{FF2B5EF4-FFF2-40B4-BE49-F238E27FC236}">
              <a16:creationId xmlns:a16="http://schemas.microsoft.com/office/drawing/2014/main" id="{00000000-0008-0000-0400-00001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6" name="Picture 152">
          <a:extLst>
            <a:ext uri="{FF2B5EF4-FFF2-40B4-BE49-F238E27FC236}">
              <a16:creationId xmlns:a16="http://schemas.microsoft.com/office/drawing/2014/main" id="{00000000-0008-0000-0400-00001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7" name="Picture 153">
          <a:extLst>
            <a:ext uri="{FF2B5EF4-FFF2-40B4-BE49-F238E27FC236}">
              <a16:creationId xmlns:a16="http://schemas.microsoft.com/office/drawing/2014/main" id="{00000000-0008-0000-0400-00001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8" name="Picture 154">
          <a:extLst>
            <a:ext uri="{FF2B5EF4-FFF2-40B4-BE49-F238E27FC236}">
              <a16:creationId xmlns:a16="http://schemas.microsoft.com/office/drawing/2014/main" id="{00000000-0008-0000-0400-00001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59" name="Picture 155">
          <a:extLst>
            <a:ext uri="{FF2B5EF4-FFF2-40B4-BE49-F238E27FC236}">
              <a16:creationId xmlns:a16="http://schemas.microsoft.com/office/drawing/2014/main" id="{00000000-0008-0000-0400-00001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0" name="Picture 156">
          <a:extLst>
            <a:ext uri="{FF2B5EF4-FFF2-40B4-BE49-F238E27FC236}">
              <a16:creationId xmlns:a16="http://schemas.microsoft.com/office/drawing/2014/main" id="{00000000-0008-0000-0400-00001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1" name="Picture 157">
          <a:extLst>
            <a:ext uri="{FF2B5EF4-FFF2-40B4-BE49-F238E27FC236}">
              <a16:creationId xmlns:a16="http://schemas.microsoft.com/office/drawing/2014/main" id="{00000000-0008-0000-0400-00001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2" name="Picture 158">
          <a:extLst>
            <a:ext uri="{FF2B5EF4-FFF2-40B4-BE49-F238E27FC236}">
              <a16:creationId xmlns:a16="http://schemas.microsoft.com/office/drawing/2014/main" id="{00000000-0008-0000-0400-00001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3" name="Picture 159">
          <a:extLst>
            <a:ext uri="{FF2B5EF4-FFF2-40B4-BE49-F238E27FC236}">
              <a16:creationId xmlns:a16="http://schemas.microsoft.com/office/drawing/2014/main" id="{00000000-0008-0000-0400-00001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4" name="Picture 160">
          <a:extLst>
            <a:ext uri="{FF2B5EF4-FFF2-40B4-BE49-F238E27FC236}">
              <a16:creationId xmlns:a16="http://schemas.microsoft.com/office/drawing/2014/main" id="{00000000-0008-0000-0400-00001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5" name="Picture 161">
          <a:extLst>
            <a:ext uri="{FF2B5EF4-FFF2-40B4-BE49-F238E27FC236}">
              <a16:creationId xmlns:a16="http://schemas.microsoft.com/office/drawing/2014/main" id="{00000000-0008-0000-0400-00001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6" name="Picture 162">
          <a:extLst>
            <a:ext uri="{FF2B5EF4-FFF2-40B4-BE49-F238E27FC236}">
              <a16:creationId xmlns:a16="http://schemas.microsoft.com/office/drawing/2014/main" id="{00000000-0008-0000-0400-00001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7" name="Picture 163">
          <a:extLst>
            <a:ext uri="{FF2B5EF4-FFF2-40B4-BE49-F238E27FC236}">
              <a16:creationId xmlns:a16="http://schemas.microsoft.com/office/drawing/2014/main" id="{00000000-0008-0000-0400-00001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8" name="Picture 164">
          <a:extLst>
            <a:ext uri="{FF2B5EF4-FFF2-40B4-BE49-F238E27FC236}">
              <a16:creationId xmlns:a16="http://schemas.microsoft.com/office/drawing/2014/main" id="{00000000-0008-0000-0400-00002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69" name="Picture 165">
          <a:extLst>
            <a:ext uri="{FF2B5EF4-FFF2-40B4-BE49-F238E27FC236}">
              <a16:creationId xmlns:a16="http://schemas.microsoft.com/office/drawing/2014/main" id="{00000000-0008-0000-0400-00002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70" name="Picture 166">
          <a:extLst>
            <a:ext uri="{FF2B5EF4-FFF2-40B4-BE49-F238E27FC236}">
              <a16:creationId xmlns:a16="http://schemas.microsoft.com/office/drawing/2014/main" id="{00000000-0008-0000-0400-00002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71" name="Picture 167">
          <a:extLst>
            <a:ext uri="{FF2B5EF4-FFF2-40B4-BE49-F238E27FC236}">
              <a16:creationId xmlns:a16="http://schemas.microsoft.com/office/drawing/2014/main" id="{00000000-0008-0000-0400-00002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72" name="Picture 168">
          <a:extLst>
            <a:ext uri="{FF2B5EF4-FFF2-40B4-BE49-F238E27FC236}">
              <a16:creationId xmlns:a16="http://schemas.microsoft.com/office/drawing/2014/main" id="{00000000-0008-0000-0400-00002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73" name="Picture 169">
          <a:extLst>
            <a:ext uri="{FF2B5EF4-FFF2-40B4-BE49-F238E27FC236}">
              <a16:creationId xmlns:a16="http://schemas.microsoft.com/office/drawing/2014/main" id="{00000000-0008-0000-0400-00002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1574" name="Picture 170">
          <a:extLst>
            <a:ext uri="{FF2B5EF4-FFF2-40B4-BE49-F238E27FC236}">
              <a16:creationId xmlns:a16="http://schemas.microsoft.com/office/drawing/2014/main" id="{00000000-0008-0000-0400-00002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75" name="Picture 171">
          <a:extLst>
            <a:ext uri="{FF2B5EF4-FFF2-40B4-BE49-F238E27FC236}">
              <a16:creationId xmlns:a16="http://schemas.microsoft.com/office/drawing/2014/main" id="{00000000-0008-0000-0400-00002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76" name="Picture 172">
          <a:extLst>
            <a:ext uri="{FF2B5EF4-FFF2-40B4-BE49-F238E27FC236}">
              <a16:creationId xmlns:a16="http://schemas.microsoft.com/office/drawing/2014/main" id="{00000000-0008-0000-0400-00002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77" name="Picture 173">
          <a:extLst>
            <a:ext uri="{FF2B5EF4-FFF2-40B4-BE49-F238E27FC236}">
              <a16:creationId xmlns:a16="http://schemas.microsoft.com/office/drawing/2014/main" id="{00000000-0008-0000-0400-00002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78" name="Picture 174">
          <a:extLst>
            <a:ext uri="{FF2B5EF4-FFF2-40B4-BE49-F238E27FC236}">
              <a16:creationId xmlns:a16="http://schemas.microsoft.com/office/drawing/2014/main" id="{00000000-0008-0000-0400-00002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79" name="Picture 175">
          <a:extLst>
            <a:ext uri="{FF2B5EF4-FFF2-40B4-BE49-F238E27FC236}">
              <a16:creationId xmlns:a16="http://schemas.microsoft.com/office/drawing/2014/main" id="{00000000-0008-0000-0400-00002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0" name="Picture 176">
          <a:extLst>
            <a:ext uri="{FF2B5EF4-FFF2-40B4-BE49-F238E27FC236}">
              <a16:creationId xmlns:a16="http://schemas.microsoft.com/office/drawing/2014/main" id="{00000000-0008-0000-0400-00002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1" name="Picture 177">
          <a:extLst>
            <a:ext uri="{FF2B5EF4-FFF2-40B4-BE49-F238E27FC236}">
              <a16:creationId xmlns:a16="http://schemas.microsoft.com/office/drawing/2014/main" id="{00000000-0008-0000-0400-00002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2" name="Picture 178">
          <a:extLst>
            <a:ext uri="{FF2B5EF4-FFF2-40B4-BE49-F238E27FC236}">
              <a16:creationId xmlns:a16="http://schemas.microsoft.com/office/drawing/2014/main" id="{00000000-0008-0000-0400-00002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3" name="Picture 179">
          <a:extLst>
            <a:ext uri="{FF2B5EF4-FFF2-40B4-BE49-F238E27FC236}">
              <a16:creationId xmlns:a16="http://schemas.microsoft.com/office/drawing/2014/main" id="{00000000-0008-0000-0400-00002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4" name="Picture 180">
          <a:extLst>
            <a:ext uri="{FF2B5EF4-FFF2-40B4-BE49-F238E27FC236}">
              <a16:creationId xmlns:a16="http://schemas.microsoft.com/office/drawing/2014/main" id="{00000000-0008-0000-0400-00003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5" name="Picture 181">
          <a:extLst>
            <a:ext uri="{FF2B5EF4-FFF2-40B4-BE49-F238E27FC236}">
              <a16:creationId xmlns:a16="http://schemas.microsoft.com/office/drawing/2014/main" id="{00000000-0008-0000-0400-00003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6" name="Picture 182">
          <a:extLst>
            <a:ext uri="{FF2B5EF4-FFF2-40B4-BE49-F238E27FC236}">
              <a16:creationId xmlns:a16="http://schemas.microsoft.com/office/drawing/2014/main" id="{00000000-0008-0000-0400-00003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7" name="Picture 183">
          <a:extLst>
            <a:ext uri="{FF2B5EF4-FFF2-40B4-BE49-F238E27FC236}">
              <a16:creationId xmlns:a16="http://schemas.microsoft.com/office/drawing/2014/main" id="{00000000-0008-0000-0400-00003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8" name="Picture 184">
          <a:extLst>
            <a:ext uri="{FF2B5EF4-FFF2-40B4-BE49-F238E27FC236}">
              <a16:creationId xmlns:a16="http://schemas.microsoft.com/office/drawing/2014/main" id="{00000000-0008-0000-0400-00003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89" name="Picture 185">
          <a:extLst>
            <a:ext uri="{FF2B5EF4-FFF2-40B4-BE49-F238E27FC236}">
              <a16:creationId xmlns:a16="http://schemas.microsoft.com/office/drawing/2014/main" id="{00000000-0008-0000-0400-00003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0" name="Picture 186">
          <a:extLst>
            <a:ext uri="{FF2B5EF4-FFF2-40B4-BE49-F238E27FC236}">
              <a16:creationId xmlns:a16="http://schemas.microsoft.com/office/drawing/2014/main" id="{00000000-0008-0000-0400-00003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1" name="Picture 187">
          <a:extLst>
            <a:ext uri="{FF2B5EF4-FFF2-40B4-BE49-F238E27FC236}">
              <a16:creationId xmlns:a16="http://schemas.microsoft.com/office/drawing/2014/main" id="{00000000-0008-0000-0400-00003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2" name="Picture 188">
          <a:extLst>
            <a:ext uri="{FF2B5EF4-FFF2-40B4-BE49-F238E27FC236}">
              <a16:creationId xmlns:a16="http://schemas.microsoft.com/office/drawing/2014/main" id="{00000000-0008-0000-0400-00003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3" name="Picture 189">
          <a:extLst>
            <a:ext uri="{FF2B5EF4-FFF2-40B4-BE49-F238E27FC236}">
              <a16:creationId xmlns:a16="http://schemas.microsoft.com/office/drawing/2014/main" id="{00000000-0008-0000-0400-00003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4" name="Picture 190">
          <a:extLst>
            <a:ext uri="{FF2B5EF4-FFF2-40B4-BE49-F238E27FC236}">
              <a16:creationId xmlns:a16="http://schemas.microsoft.com/office/drawing/2014/main" id="{00000000-0008-0000-0400-00003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5" name="Picture 191">
          <a:extLst>
            <a:ext uri="{FF2B5EF4-FFF2-40B4-BE49-F238E27FC236}">
              <a16:creationId xmlns:a16="http://schemas.microsoft.com/office/drawing/2014/main" id="{00000000-0008-0000-0400-00003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6" name="Picture 192">
          <a:extLst>
            <a:ext uri="{FF2B5EF4-FFF2-40B4-BE49-F238E27FC236}">
              <a16:creationId xmlns:a16="http://schemas.microsoft.com/office/drawing/2014/main" id="{00000000-0008-0000-0400-00003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7" name="Picture 193">
          <a:extLst>
            <a:ext uri="{FF2B5EF4-FFF2-40B4-BE49-F238E27FC236}">
              <a16:creationId xmlns:a16="http://schemas.microsoft.com/office/drawing/2014/main" id="{00000000-0008-0000-0400-00003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8" name="Picture 194">
          <a:extLst>
            <a:ext uri="{FF2B5EF4-FFF2-40B4-BE49-F238E27FC236}">
              <a16:creationId xmlns:a16="http://schemas.microsoft.com/office/drawing/2014/main" id="{00000000-0008-0000-0400-00003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599" name="Picture 195">
          <a:extLst>
            <a:ext uri="{FF2B5EF4-FFF2-40B4-BE49-F238E27FC236}">
              <a16:creationId xmlns:a16="http://schemas.microsoft.com/office/drawing/2014/main" id="{00000000-0008-0000-0400-00003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0" name="Picture 196">
          <a:extLst>
            <a:ext uri="{FF2B5EF4-FFF2-40B4-BE49-F238E27FC236}">
              <a16:creationId xmlns:a16="http://schemas.microsoft.com/office/drawing/2014/main" id="{00000000-0008-0000-0400-00004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1" name="Picture 197">
          <a:extLst>
            <a:ext uri="{FF2B5EF4-FFF2-40B4-BE49-F238E27FC236}">
              <a16:creationId xmlns:a16="http://schemas.microsoft.com/office/drawing/2014/main" id="{00000000-0008-0000-0400-00004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2" name="Picture 198">
          <a:extLst>
            <a:ext uri="{FF2B5EF4-FFF2-40B4-BE49-F238E27FC236}">
              <a16:creationId xmlns:a16="http://schemas.microsoft.com/office/drawing/2014/main" id="{00000000-0008-0000-0400-00004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3" name="Picture 199">
          <a:extLst>
            <a:ext uri="{FF2B5EF4-FFF2-40B4-BE49-F238E27FC236}">
              <a16:creationId xmlns:a16="http://schemas.microsoft.com/office/drawing/2014/main" id="{00000000-0008-0000-0400-00004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4" name="Picture 200">
          <a:extLst>
            <a:ext uri="{FF2B5EF4-FFF2-40B4-BE49-F238E27FC236}">
              <a16:creationId xmlns:a16="http://schemas.microsoft.com/office/drawing/2014/main" id="{00000000-0008-0000-0400-00004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5" name="Picture 201">
          <a:extLst>
            <a:ext uri="{FF2B5EF4-FFF2-40B4-BE49-F238E27FC236}">
              <a16:creationId xmlns:a16="http://schemas.microsoft.com/office/drawing/2014/main" id="{00000000-0008-0000-0400-00004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6" name="Picture 202">
          <a:extLst>
            <a:ext uri="{FF2B5EF4-FFF2-40B4-BE49-F238E27FC236}">
              <a16:creationId xmlns:a16="http://schemas.microsoft.com/office/drawing/2014/main" id="{00000000-0008-0000-0400-00004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7" name="Picture 203">
          <a:extLst>
            <a:ext uri="{FF2B5EF4-FFF2-40B4-BE49-F238E27FC236}">
              <a16:creationId xmlns:a16="http://schemas.microsoft.com/office/drawing/2014/main" id="{00000000-0008-0000-0400-00004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8" name="Picture 204">
          <a:extLst>
            <a:ext uri="{FF2B5EF4-FFF2-40B4-BE49-F238E27FC236}">
              <a16:creationId xmlns:a16="http://schemas.microsoft.com/office/drawing/2014/main" id="{00000000-0008-0000-0400-00004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09" name="Picture 205">
          <a:extLst>
            <a:ext uri="{FF2B5EF4-FFF2-40B4-BE49-F238E27FC236}">
              <a16:creationId xmlns:a16="http://schemas.microsoft.com/office/drawing/2014/main" id="{00000000-0008-0000-0400-00004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10" name="Picture 206">
          <a:extLst>
            <a:ext uri="{FF2B5EF4-FFF2-40B4-BE49-F238E27FC236}">
              <a16:creationId xmlns:a16="http://schemas.microsoft.com/office/drawing/2014/main" id="{00000000-0008-0000-0400-00004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11" name="Picture 207">
          <a:extLst>
            <a:ext uri="{FF2B5EF4-FFF2-40B4-BE49-F238E27FC236}">
              <a16:creationId xmlns:a16="http://schemas.microsoft.com/office/drawing/2014/main" id="{00000000-0008-0000-0400-00004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12" name="Picture 208">
          <a:extLst>
            <a:ext uri="{FF2B5EF4-FFF2-40B4-BE49-F238E27FC236}">
              <a16:creationId xmlns:a16="http://schemas.microsoft.com/office/drawing/2014/main" id="{00000000-0008-0000-0400-00004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151</xdr:row>
      <xdr:rowOff>0</xdr:rowOff>
    </xdr:from>
    <xdr:to>
      <xdr:col>14</xdr:col>
      <xdr:colOff>0</xdr:colOff>
      <xdr:row>151</xdr:row>
      <xdr:rowOff>0</xdr:rowOff>
    </xdr:to>
    <xdr:pic>
      <xdr:nvPicPr>
        <xdr:cNvPr id="1613" name="Picture 209">
          <a:extLst>
            <a:ext uri="{FF2B5EF4-FFF2-40B4-BE49-F238E27FC236}">
              <a16:creationId xmlns:a16="http://schemas.microsoft.com/office/drawing/2014/main" id="{00000000-0008-0000-0400-00004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6234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14" name="Picture 210">
          <a:extLst>
            <a:ext uri="{FF2B5EF4-FFF2-40B4-BE49-F238E27FC236}">
              <a16:creationId xmlns:a16="http://schemas.microsoft.com/office/drawing/2014/main" id="{00000000-0008-0000-0400-00004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15" name="Picture 211">
          <a:extLst>
            <a:ext uri="{FF2B5EF4-FFF2-40B4-BE49-F238E27FC236}">
              <a16:creationId xmlns:a16="http://schemas.microsoft.com/office/drawing/2014/main" id="{00000000-0008-0000-0400-00004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16" name="Picture 212">
          <a:extLst>
            <a:ext uri="{FF2B5EF4-FFF2-40B4-BE49-F238E27FC236}">
              <a16:creationId xmlns:a16="http://schemas.microsoft.com/office/drawing/2014/main" id="{00000000-0008-0000-0400-00005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17" name="Picture 213">
          <a:extLst>
            <a:ext uri="{FF2B5EF4-FFF2-40B4-BE49-F238E27FC236}">
              <a16:creationId xmlns:a16="http://schemas.microsoft.com/office/drawing/2014/main" id="{00000000-0008-0000-0400-00005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18" name="Picture 214">
          <a:extLst>
            <a:ext uri="{FF2B5EF4-FFF2-40B4-BE49-F238E27FC236}">
              <a16:creationId xmlns:a16="http://schemas.microsoft.com/office/drawing/2014/main" id="{00000000-0008-0000-0400-00005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19" name="Picture 215">
          <a:extLst>
            <a:ext uri="{FF2B5EF4-FFF2-40B4-BE49-F238E27FC236}">
              <a16:creationId xmlns:a16="http://schemas.microsoft.com/office/drawing/2014/main" id="{00000000-0008-0000-0400-00005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0" name="Picture 216">
          <a:extLst>
            <a:ext uri="{FF2B5EF4-FFF2-40B4-BE49-F238E27FC236}">
              <a16:creationId xmlns:a16="http://schemas.microsoft.com/office/drawing/2014/main" id="{00000000-0008-0000-0400-00005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1" name="Picture 217">
          <a:extLst>
            <a:ext uri="{FF2B5EF4-FFF2-40B4-BE49-F238E27FC236}">
              <a16:creationId xmlns:a16="http://schemas.microsoft.com/office/drawing/2014/main" id="{00000000-0008-0000-0400-00005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2" name="Picture 218">
          <a:extLst>
            <a:ext uri="{FF2B5EF4-FFF2-40B4-BE49-F238E27FC236}">
              <a16:creationId xmlns:a16="http://schemas.microsoft.com/office/drawing/2014/main" id="{00000000-0008-0000-0400-00005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3" name="Picture 219">
          <a:extLst>
            <a:ext uri="{FF2B5EF4-FFF2-40B4-BE49-F238E27FC236}">
              <a16:creationId xmlns:a16="http://schemas.microsoft.com/office/drawing/2014/main" id="{00000000-0008-0000-0400-00005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4" name="Picture 220">
          <a:extLst>
            <a:ext uri="{FF2B5EF4-FFF2-40B4-BE49-F238E27FC236}">
              <a16:creationId xmlns:a16="http://schemas.microsoft.com/office/drawing/2014/main" id="{00000000-0008-0000-0400-00005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5" name="Picture 221">
          <a:extLst>
            <a:ext uri="{FF2B5EF4-FFF2-40B4-BE49-F238E27FC236}">
              <a16:creationId xmlns:a16="http://schemas.microsoft.com/office/drawing/2014/main" id="{00000000-0008-0000-0400-00005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6" name="Picture 222">
          <a:extLst>
            <a:ext uri="{FF2B5EF4-FFF2-40B4-BE49-F238E27FC236}">
              <a16:creationId xmlns:a16="http://schemas.microsoft.com/office/drawing/2014/main" id="{00000000-0008-0000-0400-00005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7" name="Picture 223">
          <a:extLst>
            <a:ext uri="{FF2B5EF4-FFF2-40B4-BE49-F238E27FC236}">
              <a16:creationId xmlns:a16="http://schemas.microsoft.com/office/drawing/2014/main" id="{00000000-0008-0000-0400-00005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8" name="Picture 224">
          <a:extLst>
            <a:ext uri="{FF2B5EF4-FFF2-40B4-BE49-F238E27FC236}">
              <a16:creationId xmlns:a16="http://schemas.microsoft.com/office/drawing/2014/main" id="{00000000-0008-0000-0400-00005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29" name="Picture 225">
          <a:extLst>
            <a:ext uri="{FF2B5EF4-FFF2-40B4-BE49-F238E27FC236}">
              <a16:creationId xmlns:a16="http://schemas.microsoft.com/office/drawing/2014/main" id="{00000000-0008-0000-0400-00005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0" name="Picture 226">
          <a:extLst>
            <a:ext uri="{FF2B5EF4-FFF2-40B4-BE49-F238E27FC236}">
              <a16:creationId xmlns:a16="http://schemas.microsoft.com/office/drawing/2014/main" id="{00000000-0008-0000-0400-00005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1" name="Picture 227">
          <a:extLst>
            <a:ext uri="{FF2B5EF4-FFF2-40B4-BE49-F238E27FC236}">
              <a16:creationId xmlns:a16="http://schemas.microsoft.com/office/drawing/2014/main" id="{00000000-0008-0000-0400-00005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2" name="Picture 228">
          <a:extLst>
            <a:ext uri="{FF2B5EF4-FFF2-40B4-BE49-F238E27FC236}">
              <a16:creationId xmlns:a16="http://schemas.microsoft.com/office/drawing/2014/main" id="{00000000-0008-0000-0400-00006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3" name="Picture 229">
          <a:extLst>
            <a:ext uri="{FF2B5EF4-FFF2-40B4-BE49-F238E27FC236}">
              <a16:creationId xmlns:a16="http://schemas.microsoft.com/office/drawing/2014/main" id="{00000000-0008-0000-0400-00006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4" name="Picture 230">
          <a:extLst>
            <a:ext uri="{FF2B5EF4-FFF2-40B4-BE49-F238E27FC236}">
              <a16:creationId xmlns:a16="http://schemas.microsoft.com/office/drawing/2014/main" id="{00000000-0008-0000-0400-00006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5" name="Picture 231">
          <a:extLst>
            <a:ext uri="{FF2B5EF4-FFF2-40B4-BE49-F238E27FC236}">
              <a16:creationId xmlns:a16="http://schemas.microsoft.com/office/drawing/2014/main" id="{00000000-0008-0000-0400-00006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6" name="Picture 232">
          <a:extLst>
            <a:ext uri="{FF2B5EF4-FFF2-40B4-BE49-F238E27FC236}">
              <a16:creationId xmlns:a16="http://schemas.microsoft.com/office/drawing/2014/main" id="{00000000-0008-0000-0400-00006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7" name="Picture 233">
          <a:extLst>
            <a:ext uri="{FF2B5EF4-FFF2-40B4-BE49-F238E27FC236}">
              <a16:creationId xmlns:a16="http://schemas.microsoft.com/office/drawing/2014/main" id="{00000000-0008-0000-0400-00006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8" name="Picture 234">
          <a:extLst>
            <a:ext uri="{FF2B5EF4-FFF2-40B4-BE49-F238E27FC236}">
              <a16:creationId xmlns:a16="http://schemas.microsoft.com/office/drawing/2014/main" id="{00000000-0008-0000-0400-00006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39" name="Picture 235">
          <a:extLst>
            <a:ext uri="{FF2B5EF4-FFF2-40B4-BE49-F238E27FC236}">
              <a16:creationId xmlns:a16="http://schemas.microsoft.com/office/drawing/2014/main" id="{00000000-0008-0000-0400-00006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0" name="Picture 236">
          <a:extLst>
            <a:ext uri="{FF2B5EF4-FFF2-40B4-BE49-F238E27FC236}">
              <a16:creationId xmlns:a16="http://schemas.microsoft.com/office/drawing/2014/main" id="{00000000-0008-0000-0400-00006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1" name="Picture 237">
          <a:extLst>
            <a:ext uri="{FF2B5EF4-FFF2-40B4-BE49-F238E27FC236}">
              <a16:creationId xmlns:a16="http://schemas.microsoft.com/office/drawing/2014/main" id="{00000000-0008-0000-0400-00006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2" name="Picture 238">
          <a:extLst>
            <a:ext uri="{FF2B5EF4-FFF2-40B4-BE49-F238E27FC236}">
              <a16:creationId xmlns:a16="http://schemas.microsoft.com/office/drawing/2014/main" id="{00000000-0008-0000-0400-00006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3" name="Picture 239">
          <a:extLst>
            <a:ext uri="{FF2B5EF4-FFF2-40B4-BE49-F238E27FC236}">
              <a16:creationId xmlns:a16="http://schemas.microsoft.com/office/drawing/2014/main" id="{00000000-0008-0000-0400-00006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4" name="Picture 240">
          <a:extLst>
            <a:ext uri="{FF2B5EF4-FFF2-40B4-BE49-F238E27FC236}">
              <a16:creationId xmlns:a16="http://schemas.microsoft.com/office/drawing/2014/main" id="{00000000-0008-0000-0400-00006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5" name="Picture 241">
          <a:extLst>
            <a:ext uri="{FF2B5EF4-FFF2-40B4-BE49-F238E27FC236}">
              <a16:creationId xmlns:a16="http://schemas.microsoft.com/office/drawing/2014/main" id="{00000000-0008-0000-0400-00006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6" name="Picture 242">
          <a:extLst>
            <a:ext uri="{FF2B5EF4-FFF2-40B4-BE49-F238E27FC236}">
              <a16:creationId xmlns:a16="http://schemas.microsoft.com/office/drawing/2014/main" id="{00000000-0008-0000-0400-00006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7" name="Picture 243">
          <a:extLst>
            <a:ext uri="{FF2B5EF4-FFF2-40B4-BE49-F238E27FC236}">
              <a16:creationId xmlns:a16="http://schemas.microsoft.com/office/drawing/2014/main" id="{00000000-0008-0000-0400-00006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8" name="Picture 244">
          <a:extLst>
            <a:ext uri="{FF2B5EF4-FFF2-40B4-BE49-F238E27FC236}">
              <a16:creationId xmlns:a16="http://schemas.microsoft.com/office/drawing/2014/main" id="{00000000-0008-0000-0400-00007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49" name="Picture 245">
          <a:extLst>
            <a:ext uri="{FF2B5EF4-FFF2-40B4-BE49-F238E27FC236}">
              <a16:creationId xmlns:a16="http://schemas.microsoft.com/office/drawing/2014/main" id="{00000000-0008-0000-0400-00007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50" name="Picture 246">
          <a:extLst>
            <a:ext uri="{FF2B5EF4-FFF2-40B4-BE49-F238E27FC236}">
              <a16:creationId xmlns:a16="http://schemas.microsoft.com/office/drawing/2014/main" id="{00000000-0008-0000-0400-00007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51" name="Picture 247">
          <a:extLst>
            <a:ext uri="{FF2B5EF4-FFF2-40B4-BE49-F238E27FC236}">
              <a16:creationId xmlns:a16="http://schemas.microsoft.com/office/drawing/2014/main" id="{00000000-0008-0000-0400-00007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163</xdr:row>
      <xdr:rowOff>0</xdr:rowOff>
    </xdr:from>
    <xdr:to>
      <xdr:col>14</xdr:col>
      <xdr:colOff>0</xdr:colOff>
      <xdr:row>163</xdr:row>
      <xdr:rowOff>0</xdr:rowOff>
    </xdr:to>
    <xdr:pic>
      <xdr:nvPicPr>
        <xdr:cNvPr id="1652" name="Picture 248">
          <a:extLst>
            <a:ext uri="{FF2B5EF4-FFF2-40B4-BE49-F238E27FC236}">
              <a16:creationId xmlns:a16="http://schemas.microsoft.com/office/drawing/2014/main" id="{00000000-0008-0000-0400-00007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00062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53" name="Picture 249">
          <a:extLst>
            <a:ext uri="{FF2B5EF4-FFF2-40B4-BE49-F238E27FC236}">
              <a16:creationId xmlns:a16="http://schemas.microsoft.com/office/drawing/2014/main" id="{00000000-0008-0000-0400-00007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54" name="Picture 250">
          <a:extLst>
            <a:ext uri="{FF2B5EF4-FFF2-40B4-BE49-F238E27FC236}">
              <a16:creationId xmlns:a16="http://schemas.microsoft.com/office/drawing/2014/main" id="{00000000-0008-0000-0400-00007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55" name="Picture 251">
          <a:extLst>
            <a:ext uri="{FF2B5EF4-FFF2-40B4-BE49-F238E27FC236}">
              <a16:creationId xmlns:a16="http://schemas.microsoft.com/office/drawing/2014/main" id="{00000000-0008-0000-0400-00007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56" name="Picture 252">
          <a:extLst>
            <a:ext uri="{FF2B5EF4-FFF2-40B4-BE49-F238E27FC236}">
              <a16:creationId xmlns:a16="http://schemas.microsoft.com/office/drawing/2014/main" id="{00000000-0008-0000-0400-00007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57" name="Picture 253">
          <a:extLst>
            <a:ext uri="{FF2B5EF4-FFF2-40B4-BE49-F238E27FC236}">
              <a16:creationId xmlns:a16="http://schemas.microsoft.com/office/drawing/2014/main" id="{00000000-0008-0000-0400-00007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58" name="Picture 254">
          <a:extLst>
            <a:ext uri="{FF2B5EF4-FFF2-40B4-BE49-F238E27FC236}">
              <a16:creationId xmlns:a16="http://schemas.microsoft.com/office/drawing/2014/main" id="{00000000-0008-0000-0400-00007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59" name="Picture 255">
          <a:extLst>
            <a:ext uri="{FF2B5EF4-FFF2-40B4-BE49-F238E27FC236}">
              <a16:creationId xmlns:a16="http://schemas.microsoft.com/office/drawing/2014/main" id="{00000000-0008-0000-0400-00007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0" name="Picture 256">
          <a:extLst>
            <a:ext uri="{FF2B5EF4-FFF2-40B4-BE49-F238E27FC236}">
              <a16:creationId xmlns:a16="http://schemas.microsoft.com/office/drawing/2014/main" id="{00000000-0008-0000-0400-00007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1" name="Picture 257">
          <a:extLst>
            <a:ext uri="{FF2B5EF4-FFF2-40B4-BE49-F238E27FC236}">
              <a16:creationId xmlns:a16="http://schemas.microsoft.com/office/drawing/2014/main" id="{00000000-0008-0000-0400-00007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2" name="Picture 258">
          <a:extLst>
            <a:ext uri="{FF2B5EF4-FFF2-40B4-BE49-F238E27FC236}">
              <a16:creationId xmlns:a16="http://schemas.microsoft.com/office/drawing/2014/main" id="{00000000-0008-0000-0400-00007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3" name="Picture 259">
          <a:extLst>
            <a:ext uri="{FF2B5EF4-FFF2-40B4-BE49-F238E27FC236}">
              <a16:creationId xmlns:a16="http://schemas.microsoft.com/office/drawing/2014/main" id="{00000000-0008-0000-0400-00007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4" name="Picture 260">
          <a:extLst>
            <a:ext uri="{FF2B5EF4-FFF2-40B4-BE49-F238E27FC236}">
              <a16:creationId xmlns:a16="http://schemas.microsoft.com/office/drawing/2014/main" id="{00000000-0008-0000-0400-00008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5" name="Picture 261">
          <a:extLst>
            <a:ext uri="{FF2B5EF4-FFF2-40B4-BE49-F238E27FC236}">
              <a16:creationId xmlns:a16="http://schemas.microsoft.com/office/drawing/2014/main" id="{00000000-0008-0000-0400-00008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6" name="Picture 262">
          <a:extLst>
            <a:ext uri="{FF2B5EF4-FFF2-40B4-BE49-F238E27FC236}">
              <a16:creationId xmlns:a16="http://schemas.microsoft.com/office/drawing/2014/main" id="{00000000-0008-0000-0400-00008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7" name="Picture 263">
          <a:extLst>
            <a:ext uri="{FF2B5EF4-FFF2-40B4-BE49-F238E27FC236}">
              <a16:creationId xmlns:a16="http://schemas.microsoft.com/office/drawing/2014/main" id="{00000000-0008-0000-0400-00008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8" name="Picture 264">
          <a:extLst>
            <a:ext uri="{FF2B5EF4-FFF2-40B4-BE49-F238E27FC236}">
              <a16:creationId xmlns:a16="http://schemas.microsoft.com/office/drawing/2014/main" id="{00000000-0008-0000-0400-00008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69" name="Picture 265">
          <a:extLst>
            <a:ext uri="{FF2B5EF4-FFF2-40B4-BE49-F238E27FC236}">
              <a16:creationId xmlns:a16="http://schemas.microsoft.com/office/drawing/2014/main" id="{00000000-0008-0000-0400-00008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0" name="Picture 266">
          <a:extLst>
            <a:ext uri="{FF2B5EF4-FFF2-40B4-BE49-F238E27FC236}">
              <a16:creationId xmlns:a16="http://schemas.microsoft.com/office/drawing/2014/main" id="{00000000-0008-0000-0400-00008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1" name="Picture 267">
          <a:extLst>
            <a:ext uri="{FF2B5EF4-FFF2-40B4-BE49-F238E27FC236}">
              <a16:creationId xmlns:a16="http://schemas.microsoft.com/office/drawing/2014/main" id="{00000000-0008-0000-0400-00008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2" name="Picture 268">
          <a:extLst>
            <a:ext uri="{FF2B5EF4-FFF2-40B4-BE49-F238E27FC236}">
              <a16:creationId xmlns:a16="http://schemas.microsoft.com/office/drawing/2014/main" id="{00000000-0008-0000-0400-00008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3" name="Picture 269">
          <a:extLst>
            <a:ext uri="{FF2B5EF4-FFF2-40B4-BE49-F238E27FC236}">
              <a16:creationId xmlns:a16="http://schemas.microsoft.com/office/drawing/2014/main" id="{00000000-0008-0000-0400-00008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4" name="Picture 270">
          <a:extLst>
            <a:ext uri="{FF2B5EF4-FFF2-40B4-BE49-F238E27FC236}">
              <a16:creationId xmlns:a16="http://schemas.microsoft.com/office/drawing/2014/main" id="{00000000-0008-0000-0400-00008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5" name="Picture 271">
          <a:extLst>
            <a:ext uri="{FF2B5EF4-FFF2-40B4-BE49-F238E27FC236}">
              <a16:creationId xmlns:a16="http://schemas.microsoft.com/office/drawing/2014/main" id="{00000000-0008-0000-0400-00008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6" name="Picture 272">
          <a:extLst>
            <a:ext uri="{FF2B5EF4-FFF2-40B4-BE49-F238E27FC236}">
              <a16:creationId xmlns:a16="http://schemas.microsoft.com/office/drawing/2014/main" id="{00000000-0008-0000-0400-00008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7" name="Picture 273">
          <a:extLst>
            <a:ext uri="{FF2B5EF4-FFF2-40B4-BE49-F238E27FC236}">
              <a16:creationId xmlns:a16="http://schemas.microsoft.com/office/drawing/2014/main" id="{00000000-0008-0000-0400-00008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8" name="Picture 274">
          <a:extLst>
            <a:ext uri="{FF2B5EF4-FFF2-40B4-BE49-F238E27FC236}">
              <a16:creationId xmlns:a16="http://schemas.microsoft.com/office/drawing/2014/main" id="{00000000-0008-0000-0400-00008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79" name="Picture 275">
          <a:extLst>
            <a:ext uri="{FF2B5EF4-FFF2-40B4-BE49-F238E27FC236}">
              <a16:creationId xmlns:a16="http://schemas.microsoft.com/office/drawing/2014/main" id="{00000000-0008-0000-0400-00008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0" name="Picture 276">
          <a:extLst>
            <a:ext uri="{FF2B5EF4-FFF2-40B4-BE49-F238E27FC236}">
              <a16:creationId xmlns:a16="http://schemas.microsoft.com/office/drawing/2014/main" id="{00000000-0008-0000-0400-00009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1" name="Picture 277">
          <a:extLst>
            <a:ext uri="{FF2B5EF4-FFF2-40B4-BE49-F238E27FC236}">
              <a16:creationId xmlns:a16="http://schemas.microsoft.com/office/drawing/2014/main" id="{00000000-0008-0000-0400-00009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2" name="Picture 278">
          <a:extLst>
            <a:ext uri="{FF2B5EF4-FFF2-40B4-BE49-F238E27FC236}">
              <a16:creationId xmlns:a16="http://schemas.microsoft.com/office/drawing/2014/main" id="{00000000-0008-0000-0400-00009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3" name="Picture 279">
          <a:extLst>
            <a:ext uri="{FF2B5EF4-FFF2-40B4-BE49-F238E27FC236}">
              <a16:creationId xmlns:a16="http://schemas.microsoft.com/office/drawing/2014/main" id="{00000000-0008-0000-0400-00009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4" name="Picture 280">
          <a:extLst>
            <a:ext uri="{FF2B5EF4-FFF2-40B4-BE49-F238E27FC236}">
              <a16:creationId xmlns:a16="http://schemas.microsoft.com/office/drawing/2014/main" id="{00000000-0008-0000-0400-00009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5" name="Picture 281">
          <a:extLst>
            <a:ext uri="{FF2B5EF4-FFF2-40B4-BE49-F238E27FC236}">
              <a16:creationId xmlns:a16="http://schemas.microsoft.com/office/drawing/2014/main" id="{00000000-0008-0000-0400-00009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6" name="Picture 282">
          <a:extLst>
            <a:ext uri="{FF2B5EF4-FFF2-40B4-BE49-F238E27FC236}">
              <a16:creationId xmlns:a16="http://schemas.microsoft.com/office/drawing/2014/main" id="{00000000-0008-0000-0400-00009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7" name="Picture 283">
          <a:extLst>
            <a:ext uri="{FF2B5EF4-FFF2-40B4-BE49-F238E27FC236}">
              <a16:creationId xmlns:a16="http://schemas.microsoft.com/office/drawing/2014/main" id="{00000000-0008-0000-0400-00009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8" name="Picture 284">
          <a:extLst>
            <a:ext uri="{FF2B5EF4-FFF2-40B4-BE49-F238E27FC236}">
              <a16:creationId xmlns:a16="http://schemas.microsoft.com/office/drawing/2014/main" id="{00000000-0008-0000-0400-00009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89" name="Picture 285">
          <a:extLst>
            <a:ext uri="{FF2B5EF4-FFF2-40B4-BE49-F238E27FC236}">
              <a16:creationId xmlns:a16="http://schemas.microsoft.com/office/drawing/2014/main" id="{00000000-0008-0000-0400-00009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0" name="Picture 286">
          <a:extLst>
            <a:ext uri="{FF2B5EF4-FFF2-40B4-BE49-F238E27FC236}">
              <a16:creationId xmlns:a16="http://schemas.microsoft.com/office/drawing/2014/main" id="{00000000-0008-0000-0400-00009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1" name="Picture 287">
          <a:extLst>
            <a:ext uri="{FF2B5EF4-FFF2-40B4-BE49-F238E27FC236}">
              <a16:creationId xmlns:a16="http://schemas.microsoft.com/office/drawing/2014/main" id="{00000000-0008-0000-0400-00009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2" name="Picture 288">
          <a:extLst>
            <a:ext uri="{FF2B5EF4-FFF2-40B4-BE49-F238E27FC236}">
              <a16:creationId xmlns:a16="http://schemas.microsoft.com/office/drawing/2014/main" id="{00000000-0008-0000-0400-00009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3" name="Picture 289">
          <a:extLst>
            <a:ext uri="{FF2B5EF4-FFF2-40B4-BE49-F238E27FC236}">
              <a16:creationId xmlns:a16="http://schemas.microsoft.com/office/drawing/2014/main" id="{00000000-0008-0000-0400-00009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4" name="Picture 290">
          <a:extLst>
            <a:ext uri="{FF2B5EF4-FFF2-40B4-BE49-F238E27FC236}">
              <a16:creationId xmlns:a16="http://schemas.microsoft.com/office/drawing/2014/main" id="{00000000-0008-0000-0400-00009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5" name="Picture 291">
          <a:extLst>
            <a:ext uri="{FF2B5EF4-FFF2-40B4-BE49-F238E27FC236}">
              <a16:creationId xmlns:a16="http://schemas.microsoft.com/office/drawing/2014/main" id="{00000000-0008-0000-0400-00009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6" name="Picture 292">
          <a:extLst>
            <a:ext uri="{FF2B5EF4-FFF2-40B4-BE49-F238E27FC236}">
              <a16:creationId xmlns:a16="http://schemas.microsoft.com/office/drawing/2014/main" id="{00000000-0008-0000-0400-0000A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7" name="Picture 293">
          <a:extLst>
            <a:ext uri="{FF2B5EF4-FFF2-40B4-BE49-F238E27FC236}">
              <a16:creationId xmlns:a16="http://schemas.microsoft.com/office/drawing/2014/main" id="{00000000-0008-0000-0400-0000A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8" name="Picture 294">
          <a:extLst>
            <a:ext uri="{FF2B5EF4-FFF2-40B4-BE49-F238E27FC236}">
              <a16:creationId xmlns:a16="http://schemas.microsoft.com/office/drawing/2014/main" id="{00000000-0008-0000-0400-0000A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699" name="Picture 295">
          <a:extLst>
            <a:ext uri="{FF2B5EF4-FFF2-40B4-BE49-F238E27FC236}">
              <a16:creationId xmlns:a16="http://schemas.microsoft.com/office/drawing/2014/main" id="{00000000-0008-0000-0400-0000A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0" name="Picture 296">
          <a:extLst>
            <a:ext uri="{FF2B5EF4-FFF2-40B4-BE49-F238E27FC236}">
              <a16:creationId xmlns:a16="http://schemas.microsoft.com/office/drawing/2014/main" id="{00000000-0008-0000-0400-0000A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1" name="Picture 297">
          <a:extLst>
            <a:ext uri="{FF2B5EF4-FFF2-40B4-BE49-F238E27FC236}">
              <a16:creationId xmlns:a16="http://schemas.microsoft.com/office/drawing/2014/main" id="{00000000-0008-0000-0400-0000A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2" name="Picture 298">
          <a:extLst>
            <a:ext uri="{FF2B5EF4-FFF2-40B4-BE49-F238E27FC236}">
              <a16:creationId xmlns:a16="http://schemas.microsoft.com/office/drawing/2014/main" id="{00000000-0008-0000-0400-0000A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3" name="Picture 299">
          <a:extLst>
            <a:ext uri="{FF2B5EF4-FFF2-40B4-BE49-F238E27FC236}">
              <a16:creationId xmlns:a16="http://schemas.microsoft.com/office/drawing/2014/main" id="{00000000-0008-0000-0400-0000A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4" name="Picture 300">
          <a:extLst>
            <a:ext uri="{FF2B5EF4-FFF2-40B4-BE49-F238E27FC236}">
              <a16:creationId xmlns:a16="http://schemas.microsoft.com/office/drawing/2014/main" id="{00000000-0008-0000-0400-0000A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5" name="Picture 301">
          <a:extLst>
            <a:ext uri="{FF2B5EF4-FFF2-40B4-BE49-F238E27FC236}">
              <a16:creationId xmlns:a16="http://schemas.microsoft.com/office/drawing/2014/main" id="{00000000-0008-0000-0400-0000A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6" name="Picture 302">
          <a:extLst>
            <a:ext uri="{FF2B5EF4-FFF2-40B4-BE49-F238E27FC236}">
              <a16:creationId xmlns:a16="http://schemas.microsoft.com/office/drawing/2014/main" id="{00000000-0008-0000-0400-0000A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7" name="Picture 303">
          <a:extLst>
            <a:ext uri="{FF2B5EF4-FFF2-40B4-BE49-F238E27FC236}">
              <a16:creationId xmlns:a16="http://schemas.microsoft.com/office/drawing/2014/main" id="{00000000-0008-0000-0400-0000A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8" name="Picture 304">
          <a:extLst>
            <a:ext uri="{FF2B5EF4-FFF2-40B4-BE49-F238E27FC236}">
              <a16:creationId xmlns:a16="http://schemas.microsoft.com/office/drawing/2014/main" id="{00000000-0008-0000-0400-0000A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09" name="Picture 305">
          <a:extLst>
            <a:ext uri="{FF2B5EF4-FFF2-40B4-BE49-F238E27FC236}">
              <a16:creationId xmlns:a16="http://schemas.microsoft.com/office/drawing/2014/main" id="{00000000-0008-0000-0400-0000A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0" name="Picture 306">
          <a:extLst>
            <a:ext uri="{FF2B5EF4-FFF2-40B4-BE49-F238E27FC236}">
              <a16:creationId xmlns:a16="http://schemas.microsoft.com/office/drawing/2014/main" id="{00000000-0008-0000-0400-0000A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1" name="Picture 307">
          <a:extLst>
            <a:ext uri="{FF2B5EF4-FFF2-40B4-BE49-F238E27FC236}">
              <a16:creationId xmlns:a16="http://schemas.microsoft.com/office/drawing/2014/main" id="{00000000-0008-0000-0400-0000A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2" name="Picture 308">
          <a:extLst>
            <a:ext uri="{FF2B5EF4-FFF2-40B4-BE49-F238E27FC236}">
              <a16:creationId xmlns:a16="http://schemas.microsoft.com/office/drawing/2014/main" id="{00000000-0008-0000-0400-0000B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3" name="Picture 309">
          <a:extLst>
            <a:ext uri="{FF2B5EF4-FFF2-40B4-BE49-F238E27FC236}">
              <a16:creationId xmlns:a16="http://schemas.microsoft.com/office/drawing/2014/main" id="{00000000-0008-0000-0400-0000B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4" name="Picture 310">
          <a:extLst>
            <a:ext uri="{FF2B5EF4-FFF2-40B4-BE49-F238E27FC236}">
              <a16:creationId xmlns:a16="http://schemas.microsoft.com/office/drawing/2014/main" id="{00000000-0008-0000-0400-0000B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5" name="Picture 311">
          <a:extLst>
            <a:ext uri="{FF2B5EF4-FFF2-40B4-BE49-F238E27FC236}">
              <a16:creationId xmlns:a16="http://schemas.microsoft.com/office/drawing/2014/main" id="{00000000-0008-0000-0400-0000B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6" name="Picture 312">
          <a:extLst>
            <a:ext uri="{FF2B5EF4-FFF2-40B4-BE49-F238E27FC236}">
              <a16:creationId xmlns:a16="http://schemas.microsoft.com/office/drawing/2014/main" id="{00000000-0008-0000-0400-0000B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7" name="Picture 313">
          <a:extLst>
            <a:ext uri="{FF2B5EF4-FFF2-40B4-BE49-F238E27FC236}">
              <a16:creationId xmlns:a16="http://schemas.microsoft.com/office/drawing/2014/main" id="{00000000-0008-0000-0400-0000B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8" name="Picture 314">
          <a:extLst>
            <a:ext uri="{FF2B5EF4-FFF2-40B4-BE49-F238E27FC236}">
              <a16:creationId xmlns:a16="http://schemas.microsoft.com/office/drawing/2014/main" id="{00000000-0008-0000-0400-0000B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19" name="Picture 315">
          <a:extLst>
            <a:ext uri="{FF2B5EF4-FFF2-40B4-BE49-F238E27FC236}">
              <a16:creationId xmlns:a16="http://schemas.microsoft.com/office/drawing/2014/main" id="{00000000-0008-0000-0400-0000B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0" name="Picture 316">
          <a:extLst>
            <a:ext uri="{FF2B5EF4-FFF2-40B4-BE49-F238E27FC236}">
              <a16:creationId xmlns:a16="http://schemas.microsoft.com/office/drawing/2014/main" id="{00000000-0008-0000-0400-0000B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1" name="Picture 317">
          <a:extLst>
            <a:ext uri="{FF2B5EF4-FFF2-40B4-BE49-F238E27FC236}">
              <a16:creationId xmlns:a16="http://schemas.microsoft.com/office/drawing/2014/main" id="{00000000-0008-0000-0400-0000B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2" name="Picture 318">
          <a:extLst>
            <a:ext uri="{FF2B5EF4-FFF2-40B4-BE49-F238E27FC236}">
              <a16:creationId xmlns:a16="http://schemas.microsoft.com/office/drawing/2014/main" id="{00000000-0008-0000-0400-0000B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3" name="Picture 319">
          <a:extLst>
            <a:ext uri="{FF2B5EF4-FFF2-40B4-BE49-F238E27FC236}">
              <a16:creationId xmlns:a16="http://schemas.microsoft.com/office/drawing/2014/main" id="{00000000-0008-0000-0400-0000B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4" name="Picture 320">
          <a:extLst>
            <a:ext uri="{FF2B5EF4-FFF2-40B4-BE49-F238E27FC236}">
              <a16:creationId xmlns:a16="http://schemas.microsoft.com/office/drawing/2014/main" id="{00000000-0008-0000-0400-0000B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5" name="Picture 321">
          <a:extLst>
            <a:ext uri="{FF2B5EF4-FFF2-40B4-BE49-F238E27FC236}">
              <a16:creationId xmlns:a16="http://schemas.microsoft.com/office/drawing/2014/main" id="{00000000-0008-0000-0400-0000B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6" name="Picture 322">
          <a:extLst>
            <a:ext uri="{FF2B5EF4-FFF2-40B4-BE49-F238E27FC236}">
              <a16:creationId xmlns:a16="http://schemas.microsoft.com/office/drawing/2014/main" id="{00000000-0008-0000-0400-0000B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7" name="Picture 323">
          <a:extLst>
            <a:ext uri="{FF2B5EF4-FFF2-40B4-BE49-F238E27FC236}">
              <a16:creationId xmlns:a16="http://schemas.microsoft.com/office/drawing/2014/main" id="{00000000-0008-0000-0400-0000B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8" name="Picture 324">
          <a:extLst>
            <a:ext uri="{FF2B5EF4-FFF2-40B4-BE49-F238E27FC236}">
              <a16:creationId xmlns:a16="http://schemas.microsoft.com/office/drawing/2014/main" id="{00000000-0008-0000-0400-0000C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29" name="Picture 325">
          <a:extLst>
            <a:ext uri="{FF2B5EF4-FFF2-40B4-BE49-F238E27FC236}">
              <a16:creationId xmlns:a16="http://schemas.microsoft.com/office/drawing/2014/main" id="{00000000-0008-0000-0400-0000C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1730" name="Picture 326">
          <a:extLst>
            <a:ext uri="{FF2B5EF4-FFF2-40B4-BE49-F238E27FC236}">
              <a16:creationId xmlns:a16="http://schemas.microsoft.com/office/drawing/2014/main" id="{00000000-0008-0000-0400-0000C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31" name="Picture 327">
          <a:extLst>
            <a:ext uri="{FF2B5EF4-FFF2-40B4-BE49-F238E27FC236}">
              <a16:creationId xmlns:a16="http://schemas.microsoft.com/office/drawing/2014/main" id="{00000000-0008-0000-0400-0000C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32" name="Picture 328">
          <a:extLst>
            <a:ext uri="{FF2B5EF4-FFF2-40B4-BE49-F238E27FC236}">
              <a16:creationId xmlns:a16="http://schemas.microsoft.com/office/drawing/2014/main" id="{00000000-0008-0000-0400-0000C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33" name="Picture 329">
          <a:extLst>
            <a:ext uri="{FF2B5EF4-FFF2-40B4-BE49-F238E27FC236}">
              <a16:creationId xmlns:a16="http://schemas.microsoft.com/office/drawing/2014/main" id="{00000000-0008-0000-0400-0000C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34" name="Picture 330">
          <a:extLst>
            <a:ext uri="{FF2B5EF4-FFF2-40B4-BE49-F238E27FC236}">
              <a16:creationId xmlns:a16="http://schemas.microsoft.com/office/drawing/2014/main" id="{00000000-0008-0000-0400-0000C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35" name="Picture 331">
          <a:extLst>
            <a:ext uri="{FF2B5EF4-FFF2-40B4-BE49-F238E27FC236}">
              <a16:creationId xmlns:a16="http://schemas.microsoft.com/office/drawing/2014/main" id="{00000000-0008-0000-0400-0000C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36" name="Picture 332">
          <a:extLst>
            <a:ext uri="{FF2B5EF4-FFF2-40B4-BE49-F238E27FC236}">
              <a16:creationId xmlns:a16="http://schemas.microsoft.com/office/drawing/2014/main" id="{00000000-0008-0000-0400-0000C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37" name="Picture 333">
          <a:extLst>
            <a:ext uri="{FF2B5EF4-FFF2-40B4-BE49-F238E27FC236}">
              <a16:creationId xmlns:a16="http://schemas.microsoft.com/office/drawing/2014/main" id="{00000000-0008-0000-0400-0000C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38" name="Picture 334">
          <a:extLst>
            <a:ext uri="{FF2B5EF4-FFF2-40B4-BE49-F238E27FC236}">
              <a16:creationId xmlns:a16="http://schemas.microsoft.com/office/drawing/2014/main" id="{00000000-0008-0000-0400-0000C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39" name="Picture 335">
          <a:extLst>
            <a:ext uri="{FF2B5EF4-FFF2-40B4-BE49-F238E27FC236}">
              <a16:creationId xmlns:a16="http://schemas.microsoft.com/office/drawing/2014/main" id="{00000000-0008-0000-0400-0000C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0" name="Picture 336">
          <a:extLst>
            <a:ext uri="{FF2B5EF4-FFF2-40B4-BE49-F238E27FC236}">
              <a16:creationId xmlns:a16="http://schemas.microsoft.com/office/drawing/2014/main" id="{00000000-0008-0000-0400-0000C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1" name="Picture 337">
          <a:extLst>
            <a:ext uri="{FF2B5EF4-FFF2-40B4-BE49-F238E27FC236}">
              <a16:creationId xmlns:a16="http://schemas.microsoft.com/office/drawing/2014/main" id="{00000000-0008-0000-0400-0000C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2" name="Picture 338">
          <a:extLst>
            <a:ext uri="{FF2B5EF4-FFF2-40B4-BE49-F238E27FC236}">
              <a16:creationId xmlns:a16="http://schemas.microsoft.com/office/drawing/2014/main" id="{00000000-0008-0000-0400-0000C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3" name="Picture 339">
          <a:extLst>
            <a:ext uri="{FF2B5EF4-FFF2-40B4-BE49-F238E27FC236}">
              <a16:creationId xmlns:a16="http://schemas.microsoft.com/office/drawing/2014/main" id="{00000000-0008-0000-0400-0000C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4" name="Picture 340">
          <a:extLst>
            <a:ext uri="{FF2B5EF4-FFF2-40B4-BE49-F238E27FC236}">
              <a16:creationId xmlns:a16="http://schemas.microsoft.com/office/drawing/2014/main" id="{00000000-0008-0000-0400-0000D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5" name="Picture 341">
          <a:extLst>
            <a:ext uri="{FF2B5EF4-FFF2-40B4-BE49-F238E27FC236}">
              <a16:creationId xmlns:a16="http://schemas.microsoft.com/office/drawing/2014/main" id="{00000000-0008-0000-0400-0000D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6" name="Picture 342">
          <a:extLst>
            <a:ext uri="{FF2B5EF4-FFF2-40B4-BE49-F238E27FC236}">
              <a16:creationId xmlns:a16="http://schemas.microsoft.com/office/drawing/2014/main" id="{00000000-0008-0000-0400-0000D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7" name="Picture 343">
          <a:extLst>
            <a:ext uri="{FF2B5EF4-FFF2-40B4-BE49-F238E27FC236}">
              <a16:creationId xmlns:a16="http://schemas.microsoft.com/office/drawing/2014/main" id="{00000000-0008-0000-0400-0000D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8" name="Picture 344">
          <a:extLst>
            <a:ext uri="{FF2B5EF4-FFF2-40B4-BE49-F238E27FC236}">
              <a16:creationId xmlns:a16="http://schemas.microsoft.com/office/drawing/2014/main" id="{00000000-0008-0000-0400-0000D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49" name="Picture 345">
          <a:extLst>
            <a:ext uri="{FF2B5EF4-FFF2-40B4-BE49-F238E27FC236}">
              <a16:creationId xmlns:a16="http://schemas.microsoft.com/office/drawing/2014/main" id="{00000000-0008-0000-0400-0000D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0" name="Picture 346">
          <a:extLst>
            <a:ext uri="{FF2B5EF4-FFF2-40B4-BE49-F238E27FC236}">
              <a16:creationId xmlns:a16="http://schemas.microsoft.com/office/drawing/2014/main" id="{00000000-0008-0000-0400-0000D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1" name="Picture 347">
          <a:extLst>
            <a:ext uri="{FF2B5EF4-FFF2-40B4-BE49-F238E27FC236}">
              <a16:creationId xmlns:a16="http://schemas.microsoft.com/office/drawing/2014/main" id="{00000000-0008-0000-0400-0000D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2" name="Picture 348">
          <a:extLst>
            <a:ext uri="{FF2B5EF4-FFF2-40B4-BE49-F238E27FC236}">
              <a16:creationId xmlns:a16="http://schemas.microsoft.com/office/drawing/2014/main" id="{00000000-0008-0000-0400-0000D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3" name="Picture 349">
          <a:extLst>
            <a:ext uri="{FF2B5EF4-FFF2-40B4-BE49-F238E27FC236}">
              <a16:creationId xmlns:a16="http://schemas.microsoft.com/office/drawing/2014/main" id="{00000000-0008-0000-0400-0000D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4" name="Picture 350">
          <a:extLst>
            <a:ext uri="{FF2B5EF4-FFF2-40B4-BE49-F238E27FC236}">
              <a16:creationId xmlns:a16="http://schemas.microsoft.com/office/drawing/2014/main" id="{00000000-0008-0000-0400-0000D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5" name="Picture 351">
          <a:extLst>
            <a:ext uri="{FF2B5EF4-FFF2-40B4-BE49-F238E27FC236}">
              <a16:creationId xmlns:a16="http://schemas.microsoft.com/office/drawing/2014/main" id="{00000000-0008-0000-0400-0000D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6" name="Picture 352">
          <a:extLst>
            <a:ext uri="{FF2B5EF4-FFF2-40B4-BE49-F238E27FC236}">
              <a16:creationId xmlns:a16="http://schemas.microsoft.com/office/drawing/2014/main" id="{00000000-0008-0000-0400-0000D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7" name="Picture 353">
          <a:extLst>
            <a:ext uri="{FF2B5EF4-FFF2-40B4-BE49-F238E27FC236}">
              <a16:creationId xmlns:a16="http://schemas.microsoft.com/office/drawing/2014/main" id="{00000000-0008-0000-0400-0000D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8" name="Picture 354">
          <a:extLst>
            <a:ext uri="{FF2B5EF4-FFF2-40B4-BE49-F238E27FC236}">
              <a16:creationId xmlns:a16="http://schemas.microsoft.com/office/drawing/2014/main" id="{00000000-0008-0000-0400-0000D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59" name="Picture 355">
          <a:extLst>
            <a:ext uri="{FF2B5EF4-FFF2-40B4-BE49-F238E27FC236}">
              <a16:creationId xmlns:a16="http://schemas.microsoft.com/office/drawing/2014/main" id="{00000000-0008-0000-0400-0000D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0" name="Picture 356">
          <a:extLst>
            <a:ext uri="{FF2B5EF4-FFF2-40B4-BE49-F238E27FC236}">
              <a16:creationId xmlns:a16="http://schemas.microsoft.com/office/drawing/2014/main" id="{00000000-0008-0000-0400-0000E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1" name="Picture 357">
          <a:extLst>
            <a:ext uri="{FF2B5EF4-FFF2-40B4-BE49-F238E27FC236}">
              <a16:creationId xmlns:a16="http://schemas.microsoft.com/office/drawing/2014/main" id="{00000000-0008-0000-0400-0000E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2" name="Picture 358">
          <a:extLst>
            <a:ext uri="{FF2B5EF4-FFF2-40B4-BE49-F238E27FC236}">
              <a16:creationId xmlns:a16="http://schemas.microsoft.com/office/drawing/2014/main" id="{00000000-0008-0000-0400-0000E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3" name="Picture 359">
          <a:extLst>
            <a:ext uri="{FF2B5EF4-FFF2-40B4-BE49-F238E27FC236}">
              <a16:creationId xmlns:a16="http://schemas.microsoft.com/office/drawing/2014/main" id="{00000000-0008-0000-0400-0000E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4" name="Picture 360">
          <a:extLst>
            <a:ext uri="{FF2B5EF4-FFF2-40B4-BE49-F238E27FC236}">
              <a16:creationId xmlns:a16="http://schemas.microsoft.com/office/drawing/2014/main" id="{00000000-0008-0000-0400-0000E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5" name="Picture 361">
          <a:extLst>
            <a:ext uri="{FF2B5EF4-FFF2-40B4-BE49-F238E27FC236}">
              <a16:creationId xmlns:a16="http://schemas.microsoft.com/office/drawing/2014/main" id="{00000000-0008-0000-0400-0000E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6" name="Picture 362">
          <a:extLst>
            <a:ext uri="{FF2B5EF4-FFF2-40B4-BE49-F238E27FC236}">
              <a16:creationId xmlns:a16="http://schemas.microsoft.com/office/drawing/2014/main" id="{00000000-0008-0000-0400-0000E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7" name="Picture 363">
          <a:extLst>
            <a:ext uri="{FF2B5EF4-FFF2-40B4-BE49-F238E27FC236}">
              <a16:creationId xmlns:a16="http://schemas.microsoft.com/office/drawing/2014/main" id="{00000000-0008-0000-0400-0000E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8" name="Picture 364">
          <a:extLst>
            <a:ext uri="{FF2B5EF4-FFF2-40B4-BE49-F238E27FC236}">
              <a16:creationId xmlns:a16="http://schemas.microsoft.com/office/drawing/2014/main" id="{00000000-0008-0000-0400-0000E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180</xdr:row>
      <xdr:rowOff>0</xdr:rowOff>
    </xdr:from>
    <xdr:to>
      <xdr:col>14</xdr:col>
      <xdr:colOff>0</xdr:colOff>
      <xdr:row>180</xdr:row>
      <xdr:rowOff>0</xdr:rowOff>
    </xdr:to>
    <xdr:pic>
      <xdr:nvPicPr>
        <xdr:cNvPr id="1769" name="Picture 365">
          <a:extLst>
            <a:ext uri="{FF2B5EF4-FFF2-40B4-BE49-F238E27FC236}">
              <a16:creationId xmlns:a16="http://schemas.microsoft.com/office/drawing/2014/main" id="{00000000-0008-0000-0400-0000E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5349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0" name="Picture 366">
          <a:extLst>
            <a:ext uri="{FF2B5EF4-FFF2-40B4-BE49-F238E27FC236}">
              <a16:creationId xmlns:a16="http://schemas.microsoft.com/office/drawing/2014/main" id="{00000000-0008-0000-0400-0000E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1" name="Picture 367">
          <a:extLst>
            <a:ext uri="{FF2B5EF4-FFF2-40B4-BE49-F238E27FC236}">
              <a16:creationId xmlns:a16="http://schemas.microsoft.com/office/drawing/2014/main" id="{00000000-0008-0000-0400-0000E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2" name="Picture 368">
          <a:extLst>
            <a:ext uri="{FF2B5EF4-FFF2-40B4-BE49-F238E27FC236}">
              <a16:creationId xmlns:a16="http://schemas.microsoft.com/office/drawing/2014/main" id="{00000000-0008-0000-0400-0000E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3" name="Picture 369">
          <a:extLst>
            <a:ext uri="{FF2B5EF4-FFF2-40B4-BE49-F238E27FC236}">
              <a16:creationId xmlns:a16="http://schemas.microsoft.com/office/drawing/2014/main" id="{00000000-0008-0000-0400-0000E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4" name="Picture 370">
          <a:extLst>
            <a:ext uri="{FF2B5EF4-FFF2-40B4-BE49-F238E27FC236}">
              <a16:creationId xmlns:a16="http://schemas.microsoft.com/office/drawing/2014/main" id="{00000000-0008-0000-0400-0000E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5" name="Picture 371">
          <a:extLst>
            <a:ext uri="{FF2B5EF4-FFF2-40B4-BE49-F238E27FC236}">
              <a16:creationId xmlns:a16="http://schemas.microsoft.com/office/drawing/2014/main" id="{00000000-0008-0000-0400-0000E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6" name="Picture 372">
          <a:extLst>
            <a:ext uri="{FF2B5EF4-FFF2-40B4-BE49-F238E27FC236}">
              <a16:creationId xmlns:a16="http://schemas.microsoft.com/office/drawing/2014/main" id="{00000000-0008-0000-0400-0000F0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7" name="Picture 373">
          <a:extLst>
            <a:ext uri="{FF2B5EF4-FFF2-40B4-BE49-F238E27FC236}">
              <a16:creationId xmlns:a16="http://schemas.microsoft.com/office/drawing/2014/main" id="{00000000-0008-0000-0400-0000F1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8" name="Picture 374">
          <a:extLst>
            <a:ext uri="{FF2B5EF4-FFF2-40B4-BE49-F238E27FC236}">
              <a16:creationId xmlns:a16="http://schemas.microsoft.com/office/drawing/2014/main" id="{00000000-0008-0000-0400-0000F2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79" name="Picture 375">
          <a:extLst>
            <a:ext uri="{FF2B5EF4-FFF2-40B4-BE49-F238E27FC236}">
              <a16:creationId xmlns:a16="http://schemas.microsoft.com/office/drawing/2014/main" id="{00000000-0008-0000-0400-0000F3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0" name="Picture 376">
          <a:extLst>
            <a:ext uri="{FF2B5EF4-FFF2-40B4-BE49-F238E27FC236}">
              <a16:creationId xmlns:a16="http://schemas.microsoft.com/office/drawing/2014/main" id="{00000000-0008-0000-0400-0000F4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1" name="Picture 377">
          <a:extLst>
            <a:ext uri="{FF2B5EF4-FFF2-40B4-BE49-F238E27FC236}">
              <a16:creationId xmlns:a16="http://schemas.microsoft.com/office/drawing/2014/main" id="{00000000-0008-0000-0400-0000F5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2" name="Picture 378">
          <a:extLst>
            <a:ext uri="{FF2B5EF4-FFF2-40B4-BE49-F238E27FC236}">
              <a16:creationId xmlns:a16="http://schemas.microsoft.com/office/drawing/2014/main" id="{00000000-0008-0000-0400-0000F6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3" name="Picture 379">
          <a:extLst>
            <a:ext uri="{FF2B5EF4-FFF2-40B4-BE49-F238E27FC236}">
              <a16:creationId xmlns:a16="http://schemas.microsoft.com/office/drawing/2014/main" id="{00000000-0008-0000-0400-0000F7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4" name="Picture 380">
          <a:extLst>
            <a:ext uri="{FF2B5EF4-FFF2-40B4-BE49-F238E27FC236}">
              <a16:creationId xmlns:a16="http://schemas.microsoft.com/office/drawing/2014/main" id="{00000000-0008-0000-0400-0000F8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5" name="Picture 381">
          <a:extLst>
            <a:ext uri="{FF2B5EF4-FFF2-40B4-BE49-F238E27FC236}">
              <a16:creationId xmlns:a16="http://schemas.microsoft.com/office/drawing/2014/main" id="{00000000-0008-0000-0400-0000F9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6" name="Picture 382">
          <a:extLst>
            <a:ext uri="{FF2B5EF4-FFF2-40B4-BE49-F238E27FC236}">
              <a16:creationId xmlns:a16="http://schemas.microsoft.com/office/drawing/2014/main" id="{00000000-0008-0000-0400-0000FA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7" name="Picture 383">
          <a:extLst>
            <a:ext uri="{FF2B5EF4-FFF2-40B4-BE49-F238E27FC236}">
              <a16:creationId xmlns:a16="http://schemas.microsoft.com/office/drawing/2014/main" id="{00000000-0008-0000-0400-0000FB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8" name="Picture 384">
          <a:extLst>
            <a:ext uri="{FF2B5EF4-FFF2-40B4-BE49-F238E27FC236}">
              <a16:creationId xmlns:a16="http://schemas.microsoft.com/office/drawing/2014/main" id="{00000000-0008-0000-0400-0000FC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89" name="Picture 385">
          <a:extLst>
            <a:ext uri="{FF2B5EF4-FFF2-40B4-BE49-F238E27FC236}">
              <a16:creationId xmlns:a16="http://schemas.microsoft.com/office/drawing/2014/main" id="{00000000-0008-0000-0400-0000FD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0" name="Picture 386">
          <a:extLst>
            <a:ext uri="{FF2B5EF4-FFF2-40B4-BE49-F238E27FC236}">
              <a16:creationId xmlns:a16="http://schemas.microsoft.com/office/drawing/2014/main" id="{00000000-0008-0000-0400-0000FE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1" name="Picture 387">
          <a:extLst>
            <a:ext uri="{FF2B5EF4-FFF2-40B4-BE49-F238E27FC236}">
              <a16:creationId xmlns:a16="http://schemas.microsoft.com/office/drawing/2014/main" id="{00000000-0008-0000-0400-0000FF06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2" name="Picture 388">
          <a:extLst>
            <a:ext uri="{FF2B5EF4-FFF2-40B4-BE49-F238E27FC236}">
              <a16:creationId xmlns:a16="http://schemas.microsoft.com/office/drawing/2014/main" id="{00000000-0008-0000-0400-00000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3" name="Picture 389">
          <a:extLst>
            <a:ext uri="{FF2B5EF4-FFF2-40B4-BE49-F238E27FC236}">
              <a16:creationId xmlns:a16="http://schemas.microsoft.com/office/drawing/2014/main" id="{00000000-0008-0000-0400-00000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4" name="Picture 390">
          <a:extLst>
            <a:ext uri="{FF2B5EF4-FFF2-40B4-BE49-F238E27FC236}">
              <a16:creationId xmlns:a16="http://schemas.microsoft.com/office/drawing/2014/main" id="{00000000-0008-0000-0400-00000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5" name="Picture 391">
          <a:extLst>
            <a:ext uri="{FF2B5EF4-FFF2-40B4-BE49-F238E27FC236}">
              <a16:creationId xmlns:a16="http://schemas.microsoft.com/office/drawing/2014/main" id="{00000000-0008-0000-0400-00000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6" name="Picture 392">
          <a:extLst>
            <a:ext uri="{FF2B5EF4-FFF2-40B4-BE49-F238E27FC236}">
              <a16:creationId xmlns:a16="http://schemas.microsoft.com/office/drawing/2014/main" id="{00000000-0008-0000-0400-00000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7" name="Picture 393">
          <a:extLst>
            <a:ext uri="{FF2B5EF4-FFF2-40B4-BE49-F238E27FC236}">
              <a16:creationId xmlns:a16="http://schemas.microsoft.com/office/drawing/2014/main" id="{00000000-0008-0000-0400-00000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8" name="Picture 394">
          <a:extLst>
            <a:ext uri="{FF2B5EF4-FFF2-40B4-BE49-F238E27FC236}">
              <a16:creationId xmlns:a16="http://schemas.microsoft.com/office/drawing/2014/main" id="{00000000-0008-0000-0400-00000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799" name="Picture 395">
          <a:extLst>
            <a:ext uri="{FF2B5EF4-FFF2-40B4-BE49-F238E27FC236}">
              <a16:creationId xmlns:a16="http://schemas.microsoft.com/office/drawing/2014/main" id="{00000000-0008-0000-0400-00000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800" name="Picture 396">
          <a:extLst>
            <a:ext uri="{FF2B5EF4-FFF2-40B4-BE49-F238E27FC236}">
              <a16:creationId xmlns:a16="http://schemas.microsoft.com/office/drawing/2014/main" id="{00000000-0008-0000-0400-00000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801" name="Picture 397">
          <a:extLst>
            <a:ext uri="{FF2B5EF4-FFF2-40B4-BE49-F238E27FC236}">
              <a16:creationId xmlns:a16="http://schemas.microsoft.com/office/drawing/2014/main" id="{00000000-0008-0000-0400-00000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802" name="Picture 398">
          <a:extLst>
            <a:ext uri="{FF2B5EF4-FFF2-40B4-BE49-F238E27FC236}">
              <a16:creationId xmlns:a16="http://schemas.microsoft.com/office/drawing/2014/main" id="{00000000-0008-0000-0400-00000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803" name="Picture 399">
          <a:extLst>
            <a:ext uri="{FF2B5EF4-FFF2-40B4-BE49-F238E27FC236}">
              <a16:creationId xmlns:a16="http://schemas.microsoft.com/office/drawing/2014/main" id="{00000000-0008-0000-0400-00000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804" name="Picture 400">
          <a:extLst>
            <a:ext uri="{FF2B5EF4-FFF2-40B4-BE49-F238E27FC236}">
              <a16:creationId xmlns:a16="http://schemas.microsoft.com/office/drawing/2014/main" id="{00000000-0008-0000-0400-00000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805" name="Picture 401">
          <a:extLst>
            <a:ext uri="{FF2B5EF4-FFF2-40B4-BE49-F238E27FC236}">
              <a16:creationId xmlns:a16="http://schemas.microsoft.com/office/drawing/2014/main" id="{00000000-0008-0000-0400-00000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806" name="Picture 402">
          <a:extLst>
            <a:ext uri="{FF2B5EF4-FFF2-40B4-BE49-F238E27FC236}">
              <a16:creationId xmlns:a16="http://schemas.microsoft.com/office/drawing/2014/main" id="{00000000-0008-0000-0400-00000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807" name="Picture 403">
          <a:extLst>
            <a:ext uri="{FF2B5EF4-FFF2-40B4-BE49-F238E27FC236}">
              <a16:creationId xmlns:a16="http://schemas.microsoft.com/office/drawing/2014/main" id="{00000000-0008-0000-0400-00000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190</xdr:row>
      <xdr:rowOff>0</xdr:rowOff>
    </xdr:from>
    <xdr:to>
      <xdr:col>14</xdr:col>
      <xdr:colOff>0</xdr:colOff>
      <xdr:row>190</xdr:row>
      <xdr:rowOff>0</xdr:rowOff>
    </xdr:to>
    <xdr:pic>
      <xdr:nvPicPr>
        <xdr:cNvPr id="1808" name="Picture 404">
          <a:extLst>
            <a:ext uri="{FF2B5EF4-FFF2-40B4-BE49-F238E27FC236}">
              <a16:creationId xmlns:a16="http://schemas.microsoft.com/office/drawing/2014/main" id="{00000000-0008-0000-0400-00001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8493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09" name="Picture 405">
          <a:extLst>
            <a:ext uri="{FF2B5EF4-FFF2-40B4-BE49-F238E27FC236}">
              <a16:creationId xmlns:a16="http://schemas.microsoft.com/office/drawing/2014/main" id="{00000000-0008-0000-0400-00001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0" name="Picture 406">
          <a:extLst>
            <a:ext uri="{FF2B5EF4-FFF2-40B4-BE49-F238E27FC236}">
              <a16:creationId xmlns:a16="http://schemas.microsoft.com/office/drawing/2014/main" id="{00000000-0008-0000-0400-00001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1" name="Picture 407">
          <a:extLst>
            <a:ext uri="{FF2B5EF4-FFF2-40B4-BE49-F238E27FC236}">
              <a16:creationId xmlns:a16="http://schemas.microsoft.com/office/drawing/2014/main" id="{00000000-0008-0000-0400-00001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2" name="Picture 408">
          <a:extLst>
            <a:ext uri="{FF2B5EF4-FFF2-40B4-BE49-F238E27FC236}">
              <a16:creationId xmlns:a16="http://schemas.microsoft.com/office/drawing/2014/main" id="{00000000-0008-0000-0400-00001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3" name="Picture 409">
          <a:extLst>
            <a:ext uri="{FF2B5EF4-FFF2-40B4-BE49-F238E27FC236}">
              <a16:creationId xmlns:a16="http://schemas.microsoft.com/office/drawing/2014/main" id="{00000000-0008-0000-0400-00001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4" name="Picture 410">
          <a:extLst>
            <a:ext uri="{FF2B5EF4-FFF2-40B4-BE49-F238E27FC236}">
              <a16:creationId xmlns:a16="http://schemas.microsoft.com/office/drawing/2014/main" id="{00000000-0008-0000-0400-00001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5" name="Picture 411">
          <a:extLst>
            <a:ext uri="{FF2B5EF4-FFF2-40B4-BE49-F238E27FC236}">
              <a16:creationId xmlns:a16="http://schemas.microsoft.com/office/drawing/2014/main" id="{00000000-0008-0000-0400-00001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6" name="Picture 412">
          <a:extLst>
            <a:ext uri="{FF2B5EF4-FFF2-40B4-BE49-F238E27FC236}">
              <a16:creationId xmlns:a16="http://schemas.microsoft.com/office/drawing/2014/main" id="{00000000-0008-0000-0400-00001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7" name="Picture 413">
          <a:extLst>
            <a:ext uri="{FF2B5EF4-FFF2-40B4-BE49-F238E27FC236}">
              <a16:creationId xmlns:a16="http://schemas.microsoft.com/office/drawing/2014/main" id="{00000000-0008-0000-0400-00001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8" name="Picture 414">
          <a:extLst>
            <a:ext uri="{FF2B5EF4-FFF2-40B4-BE49-F238E27FC236}">
              <a16:creationId xmlns:a16="http://schemas.microsoft.com/office/drawing/2014/main" id="{00000000-0008-0000-0400-00001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19" name="Picture 415">
          <a:extLst>
            <a:ext uri="{FF2B5EF4-FFF2-40B4-BE49-F238E27FC236}">
              <a16:creationId xmlns:a16="http://schemas.microsoft.com/office/drawing/2014/main" id="{00000000-0008-0000-0400-00001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0" name="Picture 416">
          <a:extLst>
            <a:ext uri="{FF2B5EF4-FFF2-40B4-BE49-F238E27FC236}">
              <a16:creationId xmlns:a16="http://schemas.microsoft.com/office/drawing/2014/main" id="{00000000-0008-0000-0400-00001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1" name="Picture 417">
          <a:extLst>
            <a:ext uri="{FF2B5EF4-FFF2-40B4-BE49-F238E27FC236}">
              <a16:creationId xmlns:a16="http://schemas.microsoft.com/office/drawing/2014/main" id="{00000000-0008-0000-0400-00001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2" name="Picture 418">
          <a:extLst>
            <a:ext uri="{FF2B5EF4-FFF2-40B4-BE49-F238E27FC236}">
              <a16:creationId xmlns:a16="http://schemas.microsoft.com/office/drawing/2014/main" id="{00000000-0008-0000-0400-00001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3" name="Picture 419">
          <a:extLst>
            <a:ext uri="{FF2B5EF4-FFF2-40B4-BE49-F238E27FC236}">
              <a16:creationId xmlns:a16="http://schemas.microsoft.com/office/drawing/2014/main" id="{00000000-0008-0000-0400-00001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4" name="Picture 420">
          <a:extLst>
            <a:ext uri="{FF2B5EF4-FFF2-40B4-BE49-F238E27FC236}">
              <a16:creationId xmlns:a16="http://schemas.microsoft.com/office/drawing/2014/main" id="{00000000-0008-0000-0400-00002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5" name="Picture 421">
          <a:extLst>
            <a:ext uri="{FF2B5EF4-FFF2-40B4-BE49-F238E27FC236}">
              <a16:creationId xmlns:a16="http://schemas.microsoft.com/office/drawing/2014/main" id="{00000000-0008-0000-0400-00002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6" name="Picture 422">
          <a:extLst>
            <a:ext uri="{FF2B5EF4-FFF2-40B4-BE49-F238E27FC236}">
              <a16:creationId xmlns:a16="http://schemas.microsoft.com/office/drawing/2014/main" id="{00000000-0008-0000-0400-00002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7" name="Picture 423">
          <a:extLst>
            <a:ext uri="{FF2B5EF4-FFF2-40B4-BE49-F238E27FC236}">
              <a16:creationId xmlns:a16="http://schemas.microsoft.com/office/drawing/2014/main" id="{00000000-0008-0000-0400-00002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8" name="Picture 424">
          <a:extLst>
            <a:ext uri="{FF2B5EF4-FFF2-40B4-BE49-F238E27FC236}">
              <a16:creationId xmlns:a16="http://schemas.microsoft.com/office/drawing/2014/main" id="{00000000-0008-0000-0400-00002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29" name="Picture 425">
          <a:extLst>
            <a:ext uri="{FF2B5EF4-FFF2-40B4-BE49-F238E27FC236}">
              <a16:creationId xmlns:a16="http://schemas.microsoft.com/office/drawing/2014/main" id="{00000000-0008-0000-0400-00002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0" name="Picture 426">
          <a:extLst>
            <a:ext uri="{FF2B5EF4-FFF2-40B4-BE49-F238E27FC236}">
              <a16:creationId xmlns:a16="http://schemas.microsoft.com/office/drawing/2014/main" id="{00000000-0008-0000-0400-00002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1" name="Picture 427">
          <a:extLst>
            <a:ext uri="{FF2B5EF4-FFF2-40B4-BE49-F238E27FC236}">
              <a16:creationId xmlns:a16="http://schemas.microsoft.com/office/drawing/2014/main" id="{00000000-0008-0000-0400-00002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2" name="Picture 428">
          <a:extLst>
            <a:ext uri="{FF2B5EF4-FFF2-40B4-BE49-F238E27FC236}">
              <a16:creationId xmlns:a16="http://schemas.microsoft.com/office/drawing/2014/main" id="{00000000-0008-0000-0400-00002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3" name="Picture 429">
          <a:extLst>
            <a:ext uri="{FF2B5EF4-FFF2-40B4-BE49-F238E27FC236}">
              <a16:creationId xmlns:a16="http://schemas.microsoft.com/office/drawing/2014/main" id="{00000000-0008-0000-0400-00002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4" name="Picture 430">
          <a:extLst>
            <a:ext uri="{FF2B5EF4-FFF2-40B4-BE49-F238E27FC236}">
              <a16:creationId xmlns:a16="http://schemas.microsoft.com/office/drawing/2014/main" id="{00000000-0008-0000-0400-00002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5" name="Picture 431">
          <a:extLst>
            <a:ext uri="{FF2B5EF4-FFF2-40B4-BE49-F238E27FC236}">
              <a16:creationId xmlns:a16="http://schemas.microsoft.com/office/drawing/2014/main" id="{00000000-0008-0000-0400-00002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6" name="Picture 432">
          <a:extLst>
            <a:ext uri="{FF2B5EF4-FFF2-40B4-BE49-F238E27FC236}">
              <a16:creationId xmlns:a16="http://schemas.microsoft.com/office/drawing/2014/main" id="{00000000-0008-0000-0400-00002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7" name="Picture 433">
          <a:extLst>
            <a:ext uri="{FF2B5EF4-FFF2-40B4-BE49-F238E27FC236}">
              <a16:creationId xmlns:a16="http://schemas.microsoft.com/office/drawing/2014/main" id="{00000000-0008-0000-0400-00002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8" name="Picture 434">
          <a:extLst>
            <a:ext uri="{FF2B5EF4-FFF2-40B4-BE49-F238E27FC236}">
              <a16:creationId xmlns:a16="http://schemas.microsoft.com/office/drawing/2014/main" id="{00000000-0008-0000-0400-00002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39" name="Picture 435">
          <a:extLst>
            <a:ext uri="{FF2B5EF4-FFF2-40B4-BE49-F238E27FC236}">
              <a16:creationId xmlns:a16="http://schemas.microsoft.com/office/drawing/2014/main" id="{00000000-0008-0000-0400-00002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0" name="Picture 436">
          <a:extLst>
            <a:ext uri="{FF2B5EF4-FFF2-40B4-BE49-F238E27FC236}">
              <a16:creationId xmlns:a16="http://schemas.microsoft.com/office/drawing/2014/main" id="{00000000-0008-0000-0400-00003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1" name="Picture 437">
          <a:extLst>
            <a:ext uri="{FF2B5EF4-FFF2-40B4-BE49-F238E27FC236}">
              <a16:creationId xmlns:a16="http://schemas.microsoft.com/office/drawing/2014/main" id="{00000000-0008-0000-0400-00003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2" name="Picture 438">
          <a:extLst>
            <a:ext uri="{FF2B5EF4-FFF2-40B4-BE49-F238E27FC236}">
              <a16:creationId xmlns:a16="http://schemas.microsoft.com/office/drawing/2014/main" id="{00000000-0008-0000-0400-00003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3" name="Picture 439">
          <a:extLst>
            <a:ext uri="{FF2B5EF4-FFF2-40B4-BE49-F238E27FC236}">
              <a16:creationId xmlns:a16="http://schemas.microsoft.com/office/drawing/2014/main" id="{00000000-0008-0000-0400-00003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4" name="Picture 440">
          <a:extLst>
            <a:ext uri="{FF2B5EF4-FFF2-40B4-BE49-F238E27FC236}">
              <a16:creationId xmlns:a16="http://schemas.microsoft.com/office/drawing/2014/main" id="{00000000-0008-0000-0400-00003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5" name="Picture 441">
          <a:extLst>
            <a:ext uri="{FF2B5EF4-FFF2-40B4-BE49-F238E27FC236}">
              <a16:creationId xmlns:a16="http://schemas.microsoft.com/office/drawing/2014/main" id="{00000000-0008-0000-0400-00003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6" name="Picture 442">
          <a:extLst>
            <a:ext uri="{FF2B5EF4-FFF2-40B4-BE49-F238E27FC236}">
              <a16:creationId xmlns:a16="http://schemas.microsoft.com/office/drawing/2014/main" id="{00000000-0008-0000-0400-00003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7" name="Picture 443">
          <a:extLst>
            <a:ext uri="{FF2B5EF4-FFF2-40B4-BE49-F238E27FC236}">
              <a16:creationId xmlns:a16="http://schemas.microsoft.com/office/drawing/2014/main" id="{00000000-0008-0000-0400-00003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8" name="Picture 444">
          <a:extLst>
            <a:ext uri="{FF2B5EF4-FFF2-40B4-BE49-F238E27FC236}">
              <a16:creationId xmlns:a16="http://schemas.microsoft.com/office/drawing/2014/main" id="{00000000-0008-0000-0400-00003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49" name="Picture 445">
          <a:extLst>
            <a:ext uri="{FF2B5EF4-FFF2-40B4-BE49-F238E27FC236}">
              <a16:creationId xmlns:a16="http://schemas.microsoft.com/office/drawing/2014/main" id="{00000000-0008-0000-0400-00003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0" name="Picture 446">
          <a:extLst>
            <a:ext uri="{FF2B5EF4-FFF2-40B4-BE49-F238E27FC236}">
              <a16:creationId xmlns:a16="http://schemas.microsoft.com/office/drawing/2014/main" id="{00000000-0008-0000-0400-00003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1" name="Picture 447">
          <a:extLst>
            <a:ext uri="{FF2B5EF4-FFF2-40B4-BE49-F238E27FC236}">
              <a16:creationId xmlns:a16="http://schemas.microsoft.com/office/drawing/2014/main" id="{00000000-0008-0000-0400-00003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2" name="Picture 448">
          <a:extLst>
            <a:ext uri="{FF2B5EF4-FFF2-40B4-BE49-F238E27FC236}">
              <a16:creationId xmlns:a16="http://schemas.microsoft.com/office/drawing/2014/main" id="{00000000-0008-0000-0400-00003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3" name="Picture 449">
          <a:extLst>
            <a:ext uri="{FF2B5EF4-FFF2-40B4-BE49-F238E27FC236}">
              <a16:creationId xmlns:a16="http://schemas.microsoft.com/office/drawing/2014/main" id="{00000000-0008-0000-0400-00003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4" name="Picture 450">
          <a:extLst>
            <a:ext uri="{FF2B5EF4-FFF2-40B4-BE49-F238E27FC236}">
              <a16:creationId xmlns:a16="http://schemas.microsoft.com/office/drawing/2014/main" id="{00000000-0008-0000-0400-00003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5" name="Picture 451">
          <a:extLst>
            <a:ext uri="{FF2B5EF4-FFF2-40B4-BE49-F238E27FC236}">
              <a16:creationId xmlns:a16="http://schemas.microsoft.com/office/drawing/2014/main" id="{00000000-0008-0000-0400-00003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6" name="Picture 452">
          <a:extLst>
            <a:ext uri="{FF2B5EF4-FFF2-40B4-BE49-F238E27FC236}">
              <a16:creationId xmlns:a16="http://schemas.microsoft.com/office/drawing/2014/main" id="{00000000-0008-0000-0400-00004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7" name="Picture 453">
          <a:extLst>
            <a:ext uri="{FF2B5EF4-FFF2-40B4-BE49-F238E27FC236}">
              <a16:creationId xmlns:a16="http://schemas.microsoft.com/office/drawing/2014/main" id="{00000000-0008-0000-0400-00004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8" name="Picture 454">
          <a:extLst>
            <a:ext uri="{FF2B5EF4-FFF2-40B4-BE49-F238E27FC236}">
              <a16:creationId xmlns:a16="http://schemas.microsoft.com/office/drawing/2014/main" id="{00000000-0008-0000-0400-00004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59" name="Picture 455">
          <a:extLst>
            <a:ext uri="{FF2B5EF4-FFF2-40B4-BE49-F238E27FC236}">
              <a16:creationId xmlns:a16="http://schemas.microsoft.com/office/drawing/2014/main" id="{00000000-0008-0000-0400-00004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0" name="Picture 456">
          <a:extLst>
            <a:ext uri="{FF2B5EF4-FFF2-40B4-BE49-F238E27FC236}">
              <a16:creationId xmlns:a16="http://schemas.microsoft.com/office/drawing/2014/main" id="{00000000-0008-0000-0400-00004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1" name="Picture 457">
          <a:extLst>
            <a:ext uri="{FF2B5EF4-FFF2-40B4-BE49-F238E27FC236}">
              <a16:creationId xmlns:a16="http://schemas.microsoft.com/office/drawing/2014/main" id="{00000000-0008-0000-0400-00004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2" name="Picture 458">
          <a:extLst>
            <a:ext uri="{FF2B5EF4-FFF2-40B4-BE49-F238E27FC236}">
              <a16:creationId xmlns:a16="http://schemas.microsoft.com/office/drawing/2014/main" id="{00000000-0008-0000-0400-00004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3" name="Picture 459">
          <a:extLst>
            <a:ext uri="{FF2B5EF4-FFF2-40B4-BE49-F238E27FC236}">
              <a16:creationId xmlns:a16="http://schemas.microsoft.com/office/drawing/2014/main" id="{00000000-0008-0000-0400-00004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4" name="Picture 460">
          <a:extLst>
            <a:ext uri="{FF2B5EF4-FFF2-40B4-BE49-F238E27FC236}">
              <a16:creationId xmlns:a16="http://schemas.microsoft.com/office/drawing/2014/main" id="{00000000-0008-0000-0400-00004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5" name="Picture 461">
          <a:extLst>
            <a:ext uri="{FF2B5EF4-FFF2-40B4-BE49-F238E27FC236}">
              <a16:creationId xmlns:a16="http://schemas.microsoft.com/office/drawing/2014/main" id="{00000000-0008-0000-0400-00004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6" name="Picture 462">
          <a:extLst>
            <a:ext uri="{FF2B5EF4-FFF2-40B4-BE49-F238E27FC236}">
              <a16:creationId xmlns:a16="http://schemas.microsoft.com/office/drawing/2014/main" id="{00000000-0008-0000-0400-00004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7" name="Picture 463">
          <a:extLst>
            <a:ext uri="{FF2B5EF4-FFF2-40B4-BE49-F238E27FC236}">
              <a16:creationId xmlns:a16="http://schemas.microsoft.com/office/drawing/2014/main" id="{00000000-0008-0000-0400-00004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8" name="Picture 464">
          <a:extLst>
            <a:ext uri="{FF2B5EF4-FFF2-40B4-BE49-F238E27FC236}">
              <a16:creationId xmlns:a16="http://schemas.microsoft.com/office/drawing/2014/main" id="{00000000-0008-0000-0400-00004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69" name="Picture 465">
          <a:extLst>
            <a:ext uri="{FF2B5EF4-FFF2-40B4-BE49-F238E27FC236}">
              <a16:creationId xmlns:a16="http://schemas.microsoft.com/office/drawing/2014/main" id="{00000000-0008-0000-0400-00004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0" name="Picture 466">
          <a:extLst>
            <a:ext uri="{FF2B5EF4-FFF2-40B4-BE49-F238E27FC236}">
              <a16:creationId xmlns:a16="http://schemas.microsoft.com/office/drawing/2014/main" id="{00000000-0008-0000-0400-00004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1" name="Picture 467">
          <a:extLst>
            <a:ext uri="{FF2B5EF4-FFF2-40B4-BE49-F238E27FC236}">
              <a16:creationId xmlns:a16="http://schemas.microsoft.com/office/drawing/2014/main" id="{00000000-0008-0000-0400-00004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2" name="Picture 468">
          <a:extLst>
            <a:ext uri="{FF2B5EF4-FFF2-40B4-BE49-F238E27FC236}">
              <a16:creationId xmlns:a16="http://schemas.microsoft.com/office/drawing/2014/main" id="{00000000-0008-0000-0400-00005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3" name="Picture 469">
          <a:extLst>
            <a:ext uri="{FF2B5EF4-FFF2-40B4-BE49-F238E27FC236}">
              <a16:creationId xmlns:a16="http://schemas.microsoft.com/office/drawing/2014/main" id="{00000000-0008-0000-0400-00005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4" name="Picture 470">
          <a:extLst>
            <a:ext uri="{FF2B5EF4-FFF2-40B4-BE49-F238E27FC236}">
              <a16:creationId xmlns:a16="http://schemas.microsoft.com/office/drawing/2014/main" id="{00000000-0008-0000-0400-00005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5" name="Picture 471">
          <a:extLst>
            <a:ext uri="{FF2B5EF4-FFF2-40B4-BE49-F238E27FC236}">
              <a16:creationId xmlns:a16="http://schemas.microsoft.com/office/drawing/2014/main" id="{00000000-0008-0000-0400-00005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6" name="Picture 472">
          <a:extLst>
            <a:ext uri="{FF2B5EF4-FFF2-40B4-BE49-F238E27FC236}">
              <a16:creationId xmlns:a16="http://schemas.microsoft.com/office/drawing/2014/main" id="{00000000-0008-0000-0400-00005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7" name="Picture 473">
          <a:extLst>
            <a:ext uri="{FF2B5EF4-FFF2-40B4-BE49-F238E27FC236}">
              <a16:creationId xmlns:a16="http://schemas.microsoft.com/office/drawing/2014/main" id="{00000000-0008-0000-0400-00005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8" name="Picture 474">
          <a:extLst>
            <a:ext uri="{FF2B5EF4-FFF2-40B4-BE49-F238E27FC236}">
              <a16:creationId xmlns:a16="http://schemas.microsoft.com/office/drawing/2014/main" id="{00000000-0008-0000-0400-00005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79" name="Picture 475">
          <a:extLst>
            <a:ext uri="{FF2B5EF4-FFF2-40B4-BE49-F238E27FC236}">
              <a16:creationId xmlns:a16="http://schemas.microsoft.com/office/drawing/2014/main" id="{00000000-0008-0000-0400-00005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0" name="Picture 476">
          <a:extLst>
            <a:ext uri="{FF2B5EF4-FFF2-40B4-BE49-F238E27FC236}">
              <a16:creationId xmlns:a16="http://schemas.microsoft.com/office/drawing/2014/main" id="{00000000-0008-0000-0400-00005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1" name="Picture 477">
          <a:extLst>
            <a:ext uri="{FF2B5EF4-FFF2-40B4-BE49-F238E27FC236}">
              <a16:creationId xmlns:a16="http://schemas.microsoft.com/office/drawing/2014/main" id="{00000000-0008-0000-0400-00005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2" name="Picture 478">
          <a:extLst>
            <a:ext uri="{FF2B5EF4-FFF2-40B4-BE49-F238E27FC236}">
              <a16:creationId xmlns:a16="http://schemas.microsoft.com/office/drawing/2014/main" id="{00000000-0008-0000-0400-00005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3" name="Picture 479">
          <a:extLst>
            <a:ext uri="{FF2B5EF4-FFF2-40B4-BE49-F238E27FC236}">
              <a16:creationId xmlns:a16="http://schemas.microsoft.com/office/drawing/2014/main" id="{00000000-0008-0000-0400-00005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4" name="Picture 480">
          <a:extLst>
            <a:ext uri="{FF2B5EF4-FFF2-40B4-BE49-F238E27FC236}">
              <a16:creationId xmlns:a16="http://schemas.microsoft.com/office/drawing/2014/main" id="{00000000-0008-0000-0400-00005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5" name="Picture 481">
          <a:extLst>
            <a:ext uri="{FF2B5EF4-FFF2-40B4-BE49-F238E27FC236}">
              <a16:creationId xmlns:a16="http://schemas.microsoft.com/office/drawing/2014/main" id="{00000000-0008-0000-0400-00005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6" name="Picture 482">
          <a:extLst>
            <a:ext uri="{FF2B5EF4-FFF2-40B4-BE49-F238E27FC236}">
              <a16:creationId xmlns:a16="http://schemas.microsoft.com/office/drawing/2014/main" id="{00000000-0008-0000-0400-00005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7" name="Picture 483">
          <a:extLst>
            <a:ext uri="{FF2B5EF4-FFF2-40B4-BE49-F238E27FC236}">
              <a16:creationId xmlns:a16="http://schemas.microsoft.com/office/drawing/2014/main" id="{00000000-0008-0000-0400-00005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8" name="Picture 484">
          <a:extLst>
            <a:ext uri="{FF2B5EF4-FFF2-40B4-BE49-F238E27FC236}">
              <a16:creationId xmlns:a16="http://schemas.microsoft.com/office/drawing/2014/main" id="{00000000-0008-0000-0400-00006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89" name="Picture 485">
          <a:extLst>
            <a:ext uri="{FF2B5EF4-FFF2-40B4-BE49-F238E27FC236}">
              <a16:creationId xmlns:a16="http://schemas.microsoft.com/office/drawing/2014/main" id="{00000000-0008-0000-0400-00006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0" name="Picture 486">
          <a:extLst>
            <a:ext uri="{FF2B5EF4-FFF2-40B4-BE49-F238E27FC236}">
              <a16:creationId xmlns:a16="http://schemas.microsoft.com/office/drawing/2014/main" id="{00000000-0008-0000-0400-00006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1" name="Picture 487">
          <a:extLst>
            <a:ext uri="{FF2B5EF4-FFF2-40B4-BE49-F238E27FC236}">
              <a16:creationId xmlns:a16="http://schemas.microsoft.com/office/drawing/2014/main" id="{00000000-0008-0000-0400-00006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2" name="Picture 488">
          <a:extLst>
            <a:ext uri="{FF2B5EF4-FFF2-40B4-BE49-F238E27FC236}">
              <a16:creationId xmlns:a16="http://schemas.microsoft.com/office/drawing/2014/main" id="{00000000-0008-0000-0400-00006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3" name="Picture 489">
          <a:extLst>
            <a:ext uri="{FF2B5EF4-FFF2-40B4-BE49-F238E27FC236}">
              <a16:creationId xmlns:a16="http://schemas.microsoft.com/office/drawing/2014/main" id="{00000000-0008-0000-0400-00006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4" name="Picture 490">
          <a:extLst>
            <a:ext uri="{FF2B5EF4-FFF2-40B4-BE49-F238E27FC236}">
              <a16:creationId xmlns:a16="http://schemas.microsoft.com/office/drawing/2014/main" id="{00000000-0008-0000-0400-00006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5" name="Picture 491">
          <a:extLst>
            <a:ext uri="{FF2B5EF4-FFF2-40B4-BE49-F238E27FC236}">
              <a16:creationId xmlns:a16="http://schemas.microsoft.com/office/drawing/2014/main" id="{00000000-0008-0000-0400-00006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6" name="Picture 492">
          <a:extLst>
            <a:ext uri="{FF2B5EF4-FFF2-40B4-BE49-F238E27FC236}">
              <a16:creationId xmlns:a16="http://schemas.microsoft.com/office/drawing/2014/main" id="{00000000-0008-0000-0400-00006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7" name="Picture 493">
          <a:extLst>
            <a:ext uri="{FF2B5EF4-FFF2-40B4-BE49-F238E27FC236}">
              <a16:creationId xmlns:a16="http://schemas.microsoft.com/office/drawing/2014/main" id="{00000000-0008-0000-0400-00006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8" name="Picture 494">
          <a:extLst>
            <a:ext uri="{FF2B5EF4-FFF2-40B4-BE49-F238E27FC236}">
              <a16:creationId xmlns:a16="http://schemas.microsoft.com/office/drawing/2014/main" id="{00000000-0008-0000-0400-00006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899" name="Picture 495">
          <a:extLst>
            <a:ext uri="{FF2B5EF4-FFF2-40B4-BE49-F238E27FC236}">
              <a16:creationId xmlns:a16="http://schemas.microsoft.com/office/drawing/2014/main" id="{00000000-0008-0000-0400-00006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0" name="Picture 496">
          <a:extLst>
            <a:ext uri="{FF2B5EF4-FFF2-40B4-BE49-F238E27FC236}">
              <a16:creationId xmlns:a16="http://schemas.microsoft.com/office/drawing/2014/main" id="{00000000-0008-0000-0400-00006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1" name="Picture 497">
          <a:extLst>
            <a:ext uri="{FF2B5EF4-FFF2-40B4-BE49-F238E27FC236}">
              <a16:creationId xmlns:a16="http://schemas.microsoft.com/office/drawing/2014/main" id="{00000000-0008-0000-0400-00006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2" name="Picture 498">
          <a:extLst>
            <a:ext uri="{FF2B5EF4-FFF2-40B4-BE49-F238E27FC236}">
              <a16:creationId xmlns:a16="http://schemas.microsoft.com/office/drawing/2014/main" id="{00000000-0008-0000-0400-00006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3" name="Picture 499">
          <a:extLst>
            <a:ext uri="{FF2B5EF4-FFF2-40B4-BE49-F238E27FC236}">
              <a16:creationId xmlns:a16="http://schemas.microsoft.com/office/drawing/2014/main" id="{00000000-0008-0000-0400-00006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4" name="Picture 500">
          <a:extLst>
            <a:ext uri="{FF2B5EF4-FFF2-40B4-BE49-F238E27FC236}">
              <a16:creationId xmlns:a16="http://schemas.microsoft.com/office/drawing/2014/main" id="{00000000-0008-0000-0400-00007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5" name="Picture 501">
          <a:extLst>
            <a:ext uri="{FF2B5EF4-FFF2-40B4-BE49-F238E27FC236}">
              <a16:creationId xmlns:a16="http://schemas.microsoft.com/office/drawing/2014/main" id="{00000000-0008-0000-0400-00007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6" name="Picture 502">
          <a:extLst>
            <a:ext uri="{FF2B5EF4-FFF2-40B4-BE49-F238E27FC236}">
              <a16:creationId xmlns:a16="http://schemas.microsoft.com/office/drawing/2014/main" id="{00000000-0008-0000-0400-00007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7" name="Picture 503">
          <a:extLst>
            <a:ext uri="{FF2B5EF4-FFF2-40B4-BE49-F238E27FC236}">
              <a16:creationId xmlns:a16="http://schemas.microsoft.com/office/drawing/2014/main" id="{00000000-0008-0000-0400-00007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8" name="Picture 504">
          <a:extLst>
            <a:ext uri="{FF2B5EF4-FFF2-40B4-BE49-F238E27FC236}">
              <a16:creationId xmlns:a16="http://schemas.microsoft.com/office/drawing/2014/main" id="{00000000-0008-0000-0400-00007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09" name="Picture 505">
          <a:extLst>
            <a:ext uri="{FF2B5EF4-FFF2-40B4-BE49-F238E27FC236}">
              <a16:creationId xmlns:a16="http://schemas.microsoft.com/office/drawing/2014/main" id="{00000000-0008-0000-0400-00007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0" name="Picture 506">
          <a:extLst>
            <a:ext uri="{FF2B5EF4-FFF2-40B4-BE49-F238E27FC236}">
              <a16:creationId xmlns:a16="http://schemas.microsoft.com/office/drawing/2014/main" id="{00000000-0008-0000-0400-00007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1" name="Picture 507">
          <a:extLst>
            <a:ext uri="{FF2B5EF4-FFF2-40B4-BE49-F238E27FC236}">
              <a16:creationId xmlns:a16="http://schemas.microsoft.com/office/drawing/2014/main" id="{00000000-0008-0000-0400-00007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2" name="Picture 508">
          <a:extLst>
            <a:ext uri="{FF2B5EF4-FFF2-40B4-BE49-F238E27FC236}">
              <a16:creationId xmlns:a16="http://schemas.microsoft.com/office/drawing/2014/main" id="{00000000-0008-0000-0400-00007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3" name="Picture 509">
          <a:extLst>
            <a:ext uri="{FF2B5EF4-FFF2-40B4-BE49-F238E27FC236}">
              <a16:creationId xmlns:a16="http://schemas.microsoft.com/office/drawing/2014/main" id="{00000000-0008-0000-0400-00007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4" name="Picture 510">
          <a:extLst>
            <a:ext uri="{FF2B5EF4-FFF2-40B4-BE49-F238E27FC236}">
              <a16:creationId xmlns:a16="http://schemas.microsoft.com/office/drawing/2014/main" id="{00000000-0008-0000-0400-00007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5" name="Picture 511">
          <a:extLst>
            <a:ext uri="{FF2B5EF4-FFF2-40B4-BE49-F238E27FC236}">
              <a16:creationId xmlns:a16="http://schemas.microsoft.com/office/drawing/2014/main" id="{00000000-0008-0000-0400-00007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6" name="Picture 512">
          <a:extLst>
            <a:ext uri="{FF2B5EF4-FFF2-40B4-BE49-F238E27FC236}">
              <a16:creationId xmlns:a16="http://schemas.microsoft.com/office/drawing/2014/main" id="{00000000-0008-0000-0400-00007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7" name="Picture 513">
          <a:extLst>
            <a:ext uri="{FF2B5EF4-FFF2-40B4-BE49-F238E27FC236}">
              <a16:creationId xmlns:a16="http://schemas.microsoft.com/office/drawing/2014/main" id="{00000000-0008-0000-0400-00007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8" name="Picture 514">
          <a:extLst>
            <a:ext uri="{FF2B5EF4-FFF2-40B4-BE49-F238E27FC236}">
              <a16:creationId xmlns:a16="http://schemas.microsoft.com/office/drawing/2014/main" id="{00000000-0008-0000-0400-00007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19" name="Picture 515">
          <a:extLst>
            <a:ext uri="{FF2B5EF4-FFF2-40B4-BE49-F238E27FC236}">
              <a16:creationId xmlns:a16="http://schemas.microsoft.com/office/drawing/2014/main" id="{00000000-0008-0000-0400-00007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0" name="Picture 516">
          <a:extLst>
            <a:ext uri="{FF2B5EF4-FFF2-40B4-BE49-F238E27FC236}">
              <a16:creationId xmlns:a16="http://schemas.microsoft.com/office/drawing/2014/main" id="{00000000-0008-0000-0400-00008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1" name="Picture 517">
          <a:extLst>
            <a:ext uri="{FF2B5EF4-FFF2-40B4-BE49-F238E27FC236}">
              <a16:creationId xmlns:a16="http://schemas.microsoft.com/office/drawing/2014/main" id="{00000000-0008-0000-0400-00008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2" name="Picture 518">
          <a:extLst>
            <a:ext uri="{FF2B5EF4-FFF2-40B4-BE49-F238E27FC236}">
              <a16:creationId xmlns:a16="http://schemas.microsoft.com/office/drawing/2014/main" id="{00000000-0008-0000-0400-00008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3" name="Picture 519">
          <a:extLst>
            <a:ext uri="{FF2B5EF4-FFF2-40B4-BE49-F238E27FC236}">
              <a16:creationId xmlns:a16="http://schemas.microsoft.com/office/drawing/2014/main" id="{00000000-0008-0000-0400-00008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4" name="Picture 520">
          <a:extLst>
            <a:ext uri="{FF2B5EF4-FFF2-40B4-BE49-F238E27FC236}">
              <a16:creationId xmlns:a16="http://schemas.microsoft.com/office/drawing/2014/main" id="{00000000-0008-0000-0400-00008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5" name="Picture 521">
          <a:extLst>
            <a:ext uri="{FF2B5EF4-FFF2-40B4-BE49-F238E27FC236}">
              <a16:creationId xmlns:a16="http://schemas.microsoft.com/office/drawing/2014/main" id="{00000000-0008-0000-0400-00008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6" name="Picture 522">
          <a:extLst>
            <a:ext uri="{FF2B5EF4-FFF2-40B4-BE49-F238E27FC236}">
              <a16:creationId xmlns:a16="http://schemas.microsoft.com/office/drawing/2014/main" id="{00000000-0008-0000-0400-00008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7" name="Picture 523">
          <a:extLst>
            <a:ext uri="{FF2B5EF4-FFF2-40B4-BE49-F238E27FC236}">
              <a16:creationId xmlns:a16="http://schemas.microsoft.com/office/drawing/2014/main" id="{00000000-0008-0000-0400-00008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8" name="Picture 524">
          <a:extLst>
            <a:ext uri="{FF2B5EF4-FFF2-40B4-BE49-F238E27FC236}">
              <a16:creationId xmlns:a16="http://schemas.microsoft.com/office/drawing/2014/main" id="{00000000-0008-0000-0400-00008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29" name="Picture 525">
          <a:extLst>
            <a:ext uri="{FF2B5EF4-FFF2-40B4-BE49-F238E27FC236}">
              <a16:creationId xmlns:a16="http://schemas.microsoft.com/office/drawing/2014/main" id="{00000000-0008-0000-0400-00008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0" name="Picture 526">
          <a:extLst>
            <a:ext uri="{FF2B5EF4-FFF2-40B4-BE49-F238E27FC236}">
              <a16:creationId xmlns:a16="http://schemas.microsoft.com/office/drawing/2014/main" id="{00000000-0008-0000-0400-00008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1" name="Picture 527">
          <a:extLst>
            <a:ext uri="{FF2B5EF4-FFF2-40B4-BE49-F238E27FC236}">
              <a16:creationId xmlns:a16="http://schemas.microsoft.com/office/drawing/2014/main" id="{00000000-0008-0000-0400-00008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2" name="Picture 528">
          <a:extLst>
            <a:ext uri="{FF2B5EF4-FFF2-40B4-BE49-F238E27FC236}">
              <a16:creationId xmlns:a16="http://schemas.microsoft.com/office/drawing/2014/main" id="{00000000-0008-0000-0400-00008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3" name="Picture 529">
          <a:extLst>
            <a:ext uri="{FF2B5EF4-FFF2-40B4-BE49-F238E27FC236}">
              <a16:creationId xmlns:a16="http://schemas.microsoft.com/office/drawing/2014/main" id="{00000000-0008-0000-0400-00008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4" name="Picture 530">
          <a:extLst>
            <a:ext uri="{FF2B5EF4-FFF2-40B4-BE49-F238E27FC236}">
              <a16:creationId xmlns:a16="http://schemas.microsoft.com/office/drawing/2014/main" id="{00000000-0008-0000-0400-00008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5" name="Picture 531">
          <a:extLst>
            <a:ext uri="{FF2B5EF4-FFF2-40B4-BE49-F238E27FC236}">
              <a16:creationId xmlns:a16="http://schemas.microsoft.com/office/drawing/2014/main" id="{00000000-0008-0000-0400-00008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6" name="Picture 532">
          <a:extLst>
            <a:ext uri="{FF2B5EF4-FFF2-40B4-BE49-F238E27FC236}">
              <a16:creationId xmlns:a16="http://schemas.microsoft.com/office/drawing/2014/main" id="{00000000-0008-0000-0400-00009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7" name="Picture 533">
          <a:extLst>
            <a:ext uri="{FF2B5EF4-FFF2-40B4-BE49-F238E27FC236}">
              <a16:creationId xmlns:a16="http://schemas.microsoft.com/office/drawing/2014/main" id="{00000000-0008-0000-0400-00009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8" name="Picture 534">
          <a:extLst>
            <a:ext uri="{FF2B5EF4-FFF2-40B4-BE49-F238E27FC236}">
              <a16:creationId xmlns:a16="http://schemas.microsoft.com/office/drawing/2014/main" id="{00000000-0008-0000-0400-00009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39" name="Picture 535">
          <a:extLst>
            <a:ext uri="{FF2B5EF4-FFF2-40B4-BE49-F238E27FC236}">
              <a16:creationId xmlns:a16="http://schemas.microsoft.com/office/drawing/2014/main" id="{00000000-0008-0000-0400-00009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0" name="Picture 536">
          <a:extLst>
            <a:ext uri="{FF2B5EF4-FFF2-40B4-BE49-F238E27FC236}">
              <a16:creationId xmlns:a16="http://schemas.microsoft.com/office/drawing/2014/main" id="{00000000-0008-0000-0400-00009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1" name="Picture 537">
          <a:extLst>
            <a:ext uri="{FF2B5EF4-FFF2-40B4-BE49-F238E27FC236}">
              <a16:creationId xmlns:a16="http://schemas.microsoft.com/office/drawing/2014/main" id="{00000000-0008-0000-0400-00009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2" name="Picture 538">
          <a:extLst>
            <a:ext uri="{FF2B5EF4-FFF2-40B4-BE49-F238E27FC236}">
              <a16:creationId xmlns:a16="http://schemas.microsoft.com/office/drawing/2014/main" id="{00000000-0008-0000-0400-00009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3" name="Picture 539">
          <a:extLst>
            <a:ext uri="{FF2B5EF4-FFF2-40B4-BE49-F238E27FC236}">
              <a16:creationId xmlns:a16="http://schemas.microsoft.com/office/drawing/2014/main" id="{00000000-0008-0000-0400-00009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4" name="Picture 540">
          <a:extLst>
            <a:ext uri="{FF2B5EF4-FFF2-40B4-BE49-F238E27FC236}">
              <a16:creationId xmlns:a16="http://schemas.microsoft.com/office/drawing/2014/main" id="{00000000-0008-0000-0400-00009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5" name="Picture 541">
          <a:extLst>
            <a:ext uri="{FF2B5EF4-FFF2-40B4-BE49-F238E27FC236}">
              <a16:creationId xmlns:a16="http://schemas.microsoft.com/office/drawing/2014/main" id="{00000000-0008-0000-0400-00009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6" name="Picture 542">
          <a:extLst>
            <a:ext uri="{FF2B5EF4-FFF2-40B4-BE49-F238E27FC236}">
              <a16:creationId xmlns:a16="http://schemas.microsoft.com/office/drawing/2014/main" id="{00000000-0008-0000-0400-00009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7" name="Picture 543">
          <a:extLst>
            <a:ext uri="{FF2B5EF4-FFF2-40B4-BE49-F238E27FC236}">
              <a16:creationId xmlns:a16="http://schemas.microsoft.com/office/drawing/2014/main" id="{00000000-0008-0000-0400-00009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8" name="Picture 544">
          <a:extLst>
            <a:ext uri="{FF2B5EF4-FFF2-40B4-BE49-F238E27FC236}">
              <a16:creationId xmlns:a16="http://schemas.microsoft.com/office/drawing/2014/main" id="{00000000-0008-0000-0400-00009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49" name="Picture 545">
          <a:extLst>
            <a:ext uri="{FF2B5EF4-FFF2-40B4-BE49-F238E27FC236}">
              <a16:creationId xmlns:a16="http://schemas.microsoft.com/office/drawing/2014/main" id="{00000000-0008-0000-0400-00009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0" name="Picture 546">
          <a:extLst>
            <a:ext uri="{FF2B5EF4-FFF2-40B4-BE49-F238E27FC236}">
              <a16:creationId xmlns:a16="http://schemas.microsoft.com/office/drawing/2014/main" id="{00000000-0008-0000-0400-00009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1" name="Picture 547">
          <a:extLst>
            <a:ext uri="{FF2B5EF4-FFF2-40B4-BE49-F238E27FC236}">
              <a16:creationId xmlns:a16="http://schemas.microsoft.com/office/drawing/2014/main" id="{00000000-0008-0000-0400-00009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2" name="Picture 548">
          <a:extLst>
            <a:ext uri="{FF2B5EF4-FFF2-40B4-BE49-F238E27FC236}">
              <a16:creationId xmlns:a16="http://schemas.microsoft.com/office/drawing/2014/main" id="{00000000-0008-0000-0400-0000A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3" name="Picture 549">
          <a:extLst>
            <a:ext uri="{FF2B5EF4-FFF2-40B4-BE49-F238E27FC236}">
              <a16:creationId xmlns:a16="http://schemas.microsoft.com/office/drawing/2014/main" id="{00000000-0008-0000-0400-0000A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4" name="Picture 550">
          <a:extLst>
            <a:ext uri="{FF2B5EF4-FFF2-40B4-BE49-F238E27FC236}">
              <a16:creationId xmlns:a16="http://schemas.microsoft.com/office/drawing/2014/main" id="{00000000-0008-0000-0400-0000A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5" name="Picture 551">
          <a:extLst>
            <a:ext uri="{FF2B5EF4-FFF2-40B4-BE49-F238E27FC236}">
              <a16:creationId xmlns:a16="http://schemas.microsoft.com/office/drawing/2014/main" id="{00000000-0008-0000-0400-0000A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6" name="Picture 552">
          <a:extLst>
            <a:ext uri="{FF2B5EF4-FFF2-40B4-BE49-F238E27FC236}">
              <a16:creationId xmlns:a16="http://schemas.microsoft.com/office/drawing/2014/main" id="{00000000-0008-0000-0400-0000A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7" name="Picture 553">
          <a:extLst>
            <a:ext uri="{FF2B5EF4-FFF2-40B4-BE49-F238E27FC236}">
              <a16:creationId xmlns:a16="http://schemas.microsoft.com/office/drawing/2014/main" id="{00000000-0008-0000-0400-0000A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8" name="Picture 554">
          <a:extLst>
            <a:ext uri="{FF2B5EF4-FFF2-40B4-BE49-F238E27FC236}">
              <a16:creationId xmlns:a16="http://schemas.microsoft.com/office/drawing/2014/main" id="{00000000-0008-0000-0400-0000A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59" name="Picture 555">
          <a:extLst>
            <a:ext uri="{FF2B5EF4-FFF2-40B4-BE49-F238E27FC236}">
              <a16:creationId xmlns:a16="http://schemas.microsoft.com/office/drawing/2014/main" id="{00000000-0008-0000-0400-0000A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0" name="Picture 556">
          <a:extLst>
            <a:ext uri="{FF2B5EF4-FFF2-40B4-BE49-F238E27FC236}">
              <a16:creationId xmlns:a16="http://schemas.microsoft.com/office/drawing/2014/main" id="{00000000-0008-0000-0400-0000A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1" name="Picture 557">
          <a:extLst>
            <a:ext uri="{FF2B5EF4-FFF2-40B4-BE49-F238E27FC236}">
              <a16:creationId xmlns:a16="http://schemas.microsoft.com/office/drawing/2014/main" id="{00000000-0008-0000-0400-0000A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2" name="Picture 558">
          <a:extLst>
            <a:ext uri="{FF2B5EF4-FFF2-40B4-BE49-F238E27FC236}">
              <a16:creationId xmlns:a16="http://schemas.microsoft.com/office/drawing/2014/main" id="{00000000-0008-0000-0400-0000A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3" name="Picture 559">
          <a:extLst>
            <a:ext uri="{FF2B5EF4-FFF2-40B4-BE49-F238E27FC236}">
              <a16:creationId xmlns:a16="http://schemas.microsoft.com/office/drawing/2014/main" id="{00000000-0008-0000-0400-0000A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4" name="Picture 560">
          <a:extLst>
            <a:ext uri="{FF2B5EF4-FFF2-40B4-BE49-F238E27FC236}">
              <a16:creationId xmlns:a16="http://schemas.microsoft.com/office/drawing/2014/main" id="{00000000-0008-0000-0400-0000A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5" name="Picture 561">
          <a:extLst>
            <a:ext uri="{FF2B5EF4-FFF2-40B4-BE49-F238E27FC236}">
              <a16:creationId xmlns:a16="http://schemas.microsoft.com/office/drawing/2014/main" id="{00000000-0008-0000-0400-0000A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6" name="Picture 562">
          <a:extLst>
            <a:ext uri="{FF2B5EF4-FFF2-40B4-BE49-F238E27FC236}">
              <a16:creationId xmlns:a16="http://schemas.microsoft.com/office/drawing/2014/main" id="{00000000-0008-0000-0400-0000A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7" name="Picture 563">
          <a:extLst>
            <a:ext uri="{FF2B5EF4-FFF2-40B4-BE49-F238E27FC236}">
              <a16:creationId xmlns:a16="http://schemas.microsoft.com/office/drawing/2014/main" id="{00000000-0008-0000-0400-0000A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8" name="Picture 564">
          <a:extLst>
            <a:ext uri="{FF2B5EF4-FFF2-40B4-BE49-F238E27FC236}">
              <a16:creationId xmlns:a16="http://schemas.microsoft.com/office/drawing/2014/main" id="{00000000-0008-0000-0400-0000B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69" name="Picture 565">
          <a:extLst>
            <a:ext uri="{FF2B5EF4-FFF2-40B4-BE49-F238E27FC236}">
              <a16:creationId xmlns:a16="http://schemas.microsoft.com/office/drawing/2014/main" id="{00000000-0008-0000-0400-0000B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0" name="Picture 566">
          <a:extLst>
            <a:ext uri="{FF2B5EF4-FFF2-40B4-BE49-F238E27FC236}">
              <a16:creationId xmlns:a16="http://schemas.microsoft.com/office/drawing/2014/main" id="{00000000-0008-0000-0400-0000B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1" name="Picture 567">
          <a:extLst>
            <a:ext uri="{FF2B5EF4-FFF2-40B4-BE49-F238E27FC236}">
              <a16:creationId xmlns:a16="http://schemas.microsoft.com/office/drawing/2014/main" id="{00000000-0008-0000-0400-0000B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2" name="Picture 568">
          <a:extLst>
            <a:ext uri="{FF2B5EF4-FFF2-40B4-BE49-F238E27FC236}">
              <a16:creationId xmlns:a16="http://schemas.microsoft.com/office/drawing/2014/main" id="{00000000-0008-0000-0400-0000B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3" name="Picture 569">
          <a:extLst>
            <a:ext uri="{FF2B5EF4-FFF2-40B4-BE49-F238E27FC236}">
              <a16:creationId xmlns:a16="http://schemas.microsoft.com/office/drawing/2014/main" id="{00000000-0008-0000-0400-0000B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4" name="Picture 570">
          <a:extLst>
            <a:ext uri="{FF2B5EF4-FFF2-40B4-BE49-F238E27FC236}">
              <a16:creationId xmlns:a16="http://schemas.microsoft.com/office/drawing/2014/main" id="{00000000-0008-0000-0400-0000B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5" name="Picture 571">
          <a:extLst>
            <a:ext uri="{FF2B5EF4-FFF2-40B4-BE49-F238E27FC236}">
              <a16:creationId xmlns:a16="http://schemas.microsoft.com/office/drawing/2014/main" id="{00000000-0008-0000-0400-0000B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6" name="Picture 572">
          <a:extLst>
            <a:ext uri="{FF2B5EF4-FFF2-40B4-BE49-F238E27FC236}">
              <a16:creationId xmlns:a16="http://schemas.microsoft.com/office/drawing/2014/main" id="{00000000-0008-0000-0400-0000B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7" name="Picture 573">
          <a:extLst>
            <a:ext uri="{FF2B5EF4-FFF2-40B4-BE49-F238E27FC236}">
              <a16:creationId xmlns:a16="http://schemas.microsoft.com/office/drawing/2014/main" id="{00000000-0008-0000-0400-0000B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8" name="Picture 574">
          <a:extLst>
            <a:ext uri="{FF2B5EF4-FFF2-40B4-BE49-F238E27FC236}">
              <a16:creationId xmlns:a16="http://schemas.microsoft.com/office/drawing/2014/main" id="{00000000-0008-0000-0400-0000B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79" name="Picture 575">
          <a:extLst>
            <a:ext uri="{FF2B5EF4-FFF2-40B4-BE49-F238E27FC236}">
              <a16:creationId xmlns:a16="http://schemas.microsoft.com/office/drawing/2014/main" id="{00000000-0008-0000-0400-0000B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0" name="Picture 576">
          <a:extLst>
            <a:ext uri="{FF2B5EF4-FFF2-40B4-BE49-F238E27FC236}">
              <a16:creationId xmlns:a16="http://schemas.microsoft.com/office/drawing/2014/main" id="{00000000-0008-0000-0400-0000B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1" name="Picture 577">
          <a:extLst>
            <a:ext uri="{FF2B5EF4-FFF2-40B4-BE49-F238E27FC236}">
              <a16:creationId xmlns:a16="http://schemas.microsoft.com/office/drawing/2014/main" id="{00000000-0008-0000-0400-0000B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2" name="Picture 578">
          <a:extLst>
            <a:ext uri="{FF2B5EF4-FFF2-40B4-BE49-F238E27FC236}">
              <a16:creationId xmlns:a16="http://schemas.microsoft.com/office/drawing/2014/main" id="{00000000-0008-0000-0400-0000B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3" name="Picture 579">
          <a:extLst>
            <a:ext uri="{FF2B5EF4-FFF2-40B4-BE49-F238E27FC236}">
              <a16:creationId xmlns:a16="http://schemas.microsoft.com/office/drawing/2014/main" id="{00000000-0008-0000-0400-0000B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4" name="Picture 580">
          <a:extLst>
            <a:ext uri="{FF2B5EF4-FFF2-40B4-BE49-F238E27FC236}">
              <a16:creationId xmlns:a16="http://schemas.microsoft.com/office/drawing/2014/main" id="{00000000-0008-0000-0400-0000C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5" name="Picture 581">
          <a:extLst>
            <a:ext uri="{FF2B5EF4-FFF2-40B4-BE49-F238E27FC236}">
              <a16:creationId xmlns:a16="http://schemas.microsoft.com/office/drawing/2014/main" id="{00000000-0008-0000-0400-0000C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6" name="Picture 582">
          <a:extLst>
            <a:ext uri="{FF2B5EF4-FFF2-40B4-BE49-F238E27FC236}">
              <a16:creationId xmlns:a16="http://schemas.microsoft.com/office/drawing/2014/main" id="{00000000-0008-0000-0400-0000C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7" name="Picture 583">
          <a:extLst>
            <a:ext uri="{FF2B5EF4-FFF2-40B4-BE49-F238E27FC236}">
              <a16:creationId xmlns:a16="http://schemas.microsoft.com/office/drawing/2014/main" id="{00000000-0008-0000-0400-0000C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8" name="Picture 584">
          <a:extLst>
            <a:ext uri="{FF2B5EF4-FFF2-40B4-BE49-F238E27FC236}">
              <a16:creationId xmlns:a16="http://schemas.microsoft.com/office/drawing/2014/main" id="{00000000-0008-0000-0400-0000C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89" name="Picture 585">
          <a:extLst>
            <a:ext uri="{FF2B5EF4-FFF2-40B4-BE49-F238E27FC236}">
              <a16:creationId xmlns:a16="http://schemas.microsoft.com/office/drawing/2014/main" id="{00000000-0008-0000-0400-0000C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0" name="Picture 586">
          <a:extLst>
            <a:ext uri="{FF2B5EF4-FFF2-40B4-BE49-F238E27FC236}">
              <a16:creationId xmlns:a16="http://schemas.microsoft.com/office/drawing/2014/main" id="{00000000-0008-0000-0400-0000C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1" name="Picture 587">
          <a:extLst>
            <a:ext uri="{FF2B5EF4-FFF2-40B4-BE49-F238E27FC236}">
              <a16:creationId xmlns:a16="http://schemas.microsoft.com/office/drawing/2014/main" id="{00000000-0008-0000-0400-0000C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2" name="Picture 588">
          <a:extLst>
            <a:ext uri="{FF2B5EF4-FFF2-40B4-BE49-F238E27FC236}">
              <a16:creationId xmlns:a16="http://schemas.microsoft.com/office/drawing/2014/main" id="{00000000-0008-0000-0400-0000C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3" name="Picture 589">
          <a:extLst>
            <a:ext uri="{FF2B5EF4-FFF2-40B4-BE49-F238E27FC236}">
              <a16:creationId xmlns:a16="http://schemas.microsoft.com/office/drawing/2014/main" id="{00000000-0008-0000-0400-0000C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4" name="Picture 590">
          <a:extLst>
            <a:ext uri="{FF2B5EF4-FFF2-40B4-BE49-F238E27FC236}">
              <a16:creationId xmlns:a16="http://schemas.microsoft.com/office/drawing/2014/main" id="{00000000-0008-0000-0400-0000C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5" name="Picture 591">
          <a:extLst>
            <a:ext uri="{FF2B5EF4-FFF2-40B4-BE49-F238E27FC236}">
              <a16:creationId xmlns:a16="http://schemas.microsoft.com/office/drawing/2014/main" id="{00000000-0008-0000-0400-0000C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6" name="Picture 592">
          <a:extLst>
            <a:ext uri="{FF2B5EF4-FFF2-40B4-BE49-F238E27FC236}">
              <a16:creationId xmlns:a16="http://schemas.microsoft.com/office/drawing/2014/main" id="{00000000-0008-0000-0400-0000C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7" name="Picture 593">
          <a:extLst>
            <a:ext uri="{FF2B5EF4-FFF2-40B4-BE49-F238E27FC236}">
              <a16:creationId xmlns:a16="http://schemas.microsoft.com/office/drawing/2014/main" id="{00000000-0008-0000-0400-0000C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8" name="Picture 594">
          <a:extLst>
            <a:ext uri="{FF2B5EF4-FFF2-40B4-BE49-F238E27FC236}">
              <a16:creationId xmlns:a16="http://schemas.microsoft.com/office/drawing/2014/main" id="{00000000-0008-0000-0400-0000C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1999" name="Picture 595">
          <a:extLst>
            <a:ext uri="{FF2B5EF4-FFF2-40B4-BE49-F238E27FC236}">
              <a16:creationId xmlns:a16="http://schemas.microsoft.com/office/drawing/2014/main" id="{00000000-0008-0000-0400-0000C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0" name="Picture 596">
          <a:extLst>
            <a:ext uri="{FF2B5EF4-FFF2-40B4-BE49-F238E27FC236}">
              <a16:creationId xmlns:a16="http://schemas.microsoft.com/office/drawing/2014/main" id="{00000000-0008-0000-0400-0000D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1" name="Picture 597">
          <a:extLst>
            <a:ext uri="{FF2B5EF4-FFF2-40B4-BE49-F238E27FC236}">
              <a16:creationId xmlns:a16="http://schemas.microsoft.com/office/drawing/2014/main" id="{00000000-0008-0000-0400-0000D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2" name="Picture 598">
          <a:extLst>
            <a:ext uri="{FF2B5EF4-FFF2-40B4-BE49-F238E27FC236}">
              <a16:creationId xmlns:a16="http://schemas.microsoft.com/office/drawing/2014/main" id="{00000000-0008-0000-0400-0000D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3" name="Picture 599">
          <a:extLst>
            <a:ext uri="{FF2B5EF4-FFF2-40B4-BE49-F238E27FC236}">
              <a16:creationId xmlns:a16="http://schemas.microsoft.com/office/drawing/2014/main" id="{00000000-0008-0000-0400-0000D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4" name="Picture 600">
          <a:extLst>
            <a:ext uri="{FF2B5EF4-FFF2-40B4-BE49-F238E27FC236}">
              <a16:creationId xmlns:a16="http://schemas.microsoft.com/office/drawing/2014/main" id="{00000000-0008-0000-0400-0000D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5" name="Picture 601">
          <a:extLst>
            <a:ext uri="{FF2B5EF4-FFF2-40B4-BE49-F238E27FC236}">
              <a16:creationId xmlns:a16="http://schemas.microsoft.com/office/drawing/2014/main" id="{00000000-0008-0000-0400-0000D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6" name="Picture 602">
          <a:extLst>
            <a:ext uri="{FF2B5EF4-FFF2-40B4-BE49-F238E27FC236}">
              <a16:creationId xmlns:a16="http://schemas.microsoft.com/office/drawing/2014/main" id="{00000000-0008-0000-0400-0000D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7" name="Picture 603">
          <a:extLst>
            <a:ext uri="{FF2B5EF4-FFF2-40B4-BE49-F238E27FC236}">
              <a16:creationId xmlns:a16="http://schemas.microsoft.com/office/drawing/2014/main" id="{00000000-0008-0000-0400-0000D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8" name="Picture 604">
          <a:extLst>
            <a:ext uri="{FF2B5EF4-FFF2-40B4-BE49-F238E27FC236}">
              <a16:creationId xmlns:a16="http://schemas.microsoft.com/office/drawing/2014/main" id="{00000000-0008-0000-0400-0000D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09" name="Picture 605">
          <a:extLst>
            <a:ext uri="{FF2B5EF4-FFF2-40B4-BE49-F238E27FC236}">
              <a16:creationId xmlns:a16="http://schemas.microsoft.com/office/drawing/2014/main" id="{00000000-0008-0000-0400-0000D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0" name="Picture 606">
          <a:extLst>
            <a:ext uri="{FF2B5EF4-FFF2-40B4-BE49-F238E27FC236}">
              <a16:creationId xmlns:a16="http://schemas.microsoft.com/office/drawing/2014/main" id="{00000000-0008-0000-0400-0000D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1" name="Picture 607">
          <a:extLst>
            <a:ext uri="{FF2B5EF4-FFF2-40B4-BE49-F238E27FC236}">
              <a16:creationId xmlns:a16="http://schemas.microsoft.com/office/drawing/2014/main" id="{00000000-0008-0000-0400-0000D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2" name="Picture 608">
          <a:extLst>
            <a:ext uri="{FF2B5EF4-FFF2-40B4-BE49-F238E27FC236}">
              <a16:creationId xmlns:a16="http://schemas.microsoft.com/office/drawing/2014/main" id="{00000000-0008-0000-0400-0000D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3" name="Picture 609">
          <a:extLst>
            <a:ext uri="{FF2B5EF4-FFF2-40B4-BE49-F238E27FC236}">
              <a16:creationId xmlns:a16="http://schemas.microsoft.com/office/drawing/2014/main" id="{00000000-0008-0000-0400-0000D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4" name="Picture 610">
          <a:extLst>
            <a:ext uri="{FF2B5EF4-FFF2-40B4-BE49-F238E27FC236}">
              <a16:creationId xmlns:a16="http://schemas.microsoft.com/office/drawing/2014/main" id="{00000000-0008-0000-0400-0000D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5" name="Picture 611">
          <a:extLst>
            <a:ext uri="{FF2B5EF4-FFF2-40B4-BE49-F238E27FC236}">
              <a16:creationId xmlns:a16="http://schemas.microsoft.com/office/drawing/2014/main" id="{00000000-0008-0000-0400-0000D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6" name="Picture 612">
          <a:extLst>
            <a:ext uri="{FF2B5EF4-FFF2-40B4-BE49-F238E27FC236}">
              <a16:creationId xmlns:a16="http://schemas.microsoft.com/office/drawing/2014/main" id="{00000000-0008-0000-0400-0000E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7" name="Picture 613">
          <a:extLst>
            <a:ext uri="{FF2B5EF4-FFF2-40B4-BE49-F238E27FC236}">
              <a16:creationId xmlns:a16="http://schemas.microsoft.com/office/drawing/2014/main" id="{00000000-0008-0000-0400-0000E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8" name="Picture 614">
          <a:extLst>
            <a:ext uri="{FF2B5EF4-FFF2-40B4-BE49-F238E27FC236}">
              <a16:creationId xmlns:a16="http://schemas.microsoft.com/office/drawing/2014/main" id="{00000000-0008-0000-0400-0000E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19" name="Picture 615">
          <a:extLst>
            <a:ext uri="{FF2B5EF4-FFF2-40B4-BE49-F238E27FC236}">
              <a16:creationId xmlns:a16="http://schemas.microsoft.com/office/drawing/2014/main" id="{00000000-0008-0000-0400-0000E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0" name="Picture 616">
          <a:extLst>
            <a:ext uri="{FF2B5EF4-FFF2-40B4-BE49-F238E27FC236}">
              <a16:creationId xmlns:a16="http://schemas.microsoft.com/office/drawing/2014/main" id="{00000000-0008-0000-0400-0000E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1" name="Picture 617">
          <a:extLst>
            <a:ext uri="{FF2B5EF4-FFF2-40B4-BE49-F238E27FC236}">
              <a16:creationId xmlns:a16="http://schemas.microsoft.com/office/drawing/2014/main" id="{00000000-0008-0000-0400-0000E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2" name="Picture 618">
          <a:extLst>
            <a:ext uri="{FF2B5EF4-FFF2-40B4-BE49-F238E27FC236}">
              <a16:creationId xmlns:a16="http://schemas.microsoft.com/office/drawing/2014/main" id="{00000000-0008-0000-0400-0000E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3" name="Picture 619">
          <a:extLst>
            <a:ext uri="{FF2B5EF4-FFF2-40B4-BE49-F238E27FC236}">
              <a16:creationId xmlns:a16="http://schemas.microsoft.com/office/drawing/2014/main" id="{00000000-0008-0000-0400-0000E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4" name="Picture 620">
          <a:extLst>
            <a:ext uri="{FF2B5EF4-FFF2-40B4-BE49-F238E27FC236}">
              <a16:creationId xmlns:a16="http://schemas.microsoft.com/office/drawing/2014/main" id="{00000000-0008-0000-0400-0000E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5" name="Picture 621">
          <a:extLst>
            <a:ext uri="{FF2B5EF4-FFF2-40B4-BE49-F238E27FC236}">
              <a16:creationId xmlns:a16="http://schemas.microsoft.com/office/drawing/2014/main" id="{00000000-0008-0000-0400-0000E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6" name="Picture 622">
          <a:extLst>
            <a:ext uri="{FF2B5EF4-FFF2-40B4-BE49-F238E27FC236}">
              <a16:creationId xmlns:a16="http://schemas.microsoft.com/office/drawing/2014/main" id="{00000000-0008-0000-0400-0000E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7" name="Picture 623">
          <a:extLst>
            <a:ext uri="{FF2B5EF4-FFF2-40B4-BE49-F238E27FC236}">
              <a16:creationId xmlns:a16="http://schemas.microsoft.com/office/drawing/2014/main" id="{00000000-0008-0000-0400-0000E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8" name="Picture 624">
          <a:extLst>
            <a:ext uri="{FF2B5EF4-FFF2-40B4-BE49-F238E27FC236}">
              <a16:creationId xmlns:a16="http://schemas.microsoft.com/office/drawing/2014/main" id="{00000000-0008-0000-0400-0000E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29" name="Picture 625">
          <a:extLst>
            <a:ext uri="{FF2B5EF4-FFF2-40B4-BE49-F238E27FC236}">
              <a16:creationId xmlns:a16="http://schemas.microsoft.com/office/drawing/2014/main" id="{00000000-0008-0000-0400-0000E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0" name="Picture 626">
          <a:extLst>
            <a:ext uri="{FF2B5EF4-FFF2-40B4-BE49-F238E27FC236}">
              <a16:creationId xmlns:a16="http://schemas.microsoft.com/office/drawing/2014/main" id="{00000000-0008-0000-0400-0000E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1" name="Picture 627">
          <a:extLst>
            <a:ext uri="{FF2B5EF4-FFF2-40B4-BE49-F238E27FC236}">
              <a16:creationId xmlns:a16="http://schemas.microsoft.com/office/drawing/2014/main" id="{00000000-0008-0000-0400-0000E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2" name="Picture 628">
          <a:extLst>
            <a:ext uri="{FF2B5EF4-FFF2-40B4-BE49-F238E27FC236}">
              <a16:creationId xmlns:a16="http://schemas.microsoft.com/office/drawing/2014/main" id="{00000000-0008-0000-0400-0000F0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3" name="Picture 629">
          <a:extLst>
            <a:ext uri="{FF2B5EF4-FFF2-40B4-BE49-F238E27FC236}">
              <a16:creationId xmlns:a16="http://schemas.microsoft.com/office/drawing/2014/main" id="{00000000-0008-0000-0400-0000F1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4" name="Picture 630">
          <a:extLst>
            <a:ext uri="{FF2B5EF4-FFF2-40B4-BE49-F238E27FC236}">
              <a16:creationId xmlns:a16="http://schemas.microsoft.com/office/drawing/2014/main" id="{00000000-0008-0000-0400-0000F2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5" name="Picture 631">
          <a:extLst>
            <a:ext uri="{FF2B5EF4-FFF2-40B4-BE49-F238E27FC236}">
              <a16:creationId xmlns:a16="http://schemas.microsoft.com/office/drawing/2014/main" id="{00000000-0008-0000-0400-0000F3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6" name="Picture 632">
          <a:extLst>
            <a:ext uri="{FF2B5EF4-FFF2-40B4-BE49-F238E27FC236}">
              <a16:creationId xmlns:a16="http://schemas.microsoft.com/office/drawing/2014/main" id="{00000000-0008-0000-0400-0000F4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7" name="Picture 633">
          <a:extLst>
            <a:ext uri="{FF2B5EF4-FFF2-40B4-BE49-F238E27FC236}">
              <a16:creationId xmlns:a16="http://schemas.microsoft.com/office/drawing/2014/main" id="{00000000-0008-0000-0400-0000F5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8" name="Picture 634">
          <a:extLst>
            <a:ext uri="{FF2B5EF4-FFF2-40B4-BE49-F238E27FC236}">
              <a16:creationId xmlns:a16="http://schemas.microsoft.com/office/drawing/2014/main" id="{00000000-0008-0000-0400-0000F6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39" name="Picture 635">
          <a:extLst>
            <a:ext uri="{FF2B5EF4-FFF2-40B4-BE49-F238E27FC236}">
              <a16:creationId xmlns:a16="http://schemas.microsoft.com/office/drawing/2014/main" id="{00000000-0008-0000-0400-0000F7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40" name="Picture 636">
          <a:extLst>
            <a:ext uri="{FF2B5EF4-FFF2-40B4-BE49-F238E27FC236}">
              <a16:creationId xmlns:a16="http://schemas.microsoft.com/office/drawing/2014/main" id="{00000000-0008-0000-0400-0000F8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41" name="Picture 637">
          <a:extLst>
            <a:ext uri="{FF2B5EF4-FFF2-40B4-BE49-F238E27FC236}">
              <a16:creationId xmlns:a16="http://schemas.microsoft.com/office/drawing/2014/main" id="{00000000-0008-0000-0400-0000F9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042" name="Picture 638">
          <a:extLst>
            <a:ext uri="{FF2B5EF4-FFF2-40B4-BE49-F238E27FC236}">
              <a16:creationId xmlns:a16="http://schemas.microsoft.com/office/drawing/2014/main" id="{00000000-0008-0000-0400-0000FA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43" name="Picture 639">
          <a:extLst>
            <a:ext uri="{FF2B5EF4-FFF2-40B4-BE49-F238E27FC236}">
              <a16:creationId xmlns:a16="http://schemas.microsoft.com/office/drawing/2014/main" id="{00000000-0008-0000-0400-0000FB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44" name="Picture 640">
          <a:extLst>
            <a:ext uri="{FF2B5EF4-FFF2-40B4-BE49-F238E27FC236}">
              <a16:creationId xmlns:a16="http://schemas.microsoft.com/office/drawing/2014/main" id="{00000000-0008-0000-0400-0000FC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45" name="Picture 641">
          <a:extLst>
            <a:ext uri="{FF2B5EF4-FFF2-40B4-BE49-F238E27FC236}">
              <a16:creationId xmlns:a16="http://schemas.microsoft.com/office/drawing/2014/main" id="{00000000-0008-0000-0400-0000FD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46" name="Picture 642">
          <a:extLst>
            <a:ext uri="{FF2B5EF4-FFF2-40B4-BE49-F238E27FC236}">
              <a16:creationId xmlns:a16="http://schemas.microsoft.com/office/drawing/2014/main" id="{00000000-0008-0000-0400-0000FE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47" name="Picture 643">
          <a:extLst>
            <a:ext uri="{FF2B5EF4-FFF2-40B4-BE49-F238E27FC236}">
              <a16:creationId xmlns:a16="http://schemas.microsoft.com/office/drawing/2014/main" id="{00000000-0008-0000-0400-0000FF07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48" name="Picture 644">
          <a:extLst>
            <a:ext uri="{FF2B5EF4-FFF2-40B4-BE49-F238E27FC236}">
              <a16:creationId xmlns:a16="http://schemas.microsoft.com/office/drawing/2014/main" id="{00000000-0008-0000-0400-00000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49" name="Picture 645">
          <a:extLst>
            <a:ext uri="{FF2B5EF4-FFF2-40B4-BE49-F238E27FC236}">
              <a16:creationId xmlns:a16="http://schemas.microsoft.com/office/drawing/2014/main" id="{00000000-0008-0000-0400-00000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50" name="Picture 646">
          <a:extLst>
            <a:ext uri="{FF2B5EF4-FFF2-40B4-BE49-F238E27FC236}">
              <a16:creationId xmlns:a16="http://schemas.microsoft.com/office/drawing/2014/main" id="{00000000-0008-0000-0400-00000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51" name="Picture 647">
          <a:extLst>
            <a:ext uri="{FF2B5EF4-FFF2-40B4-BE49-F238E27FC236}">
              <a16:creationId xmlns:a16="http://schemas.microsoft.com/office/drawing/2014/main" id="{00000000-0008-0000-0400-00000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52" name="Picture 648">
          <a:extLst>
            <a:ext uri="{FF2B5EF4-FFF2-40B4-BE49-F238E27FC236}">
              <a16:creationId xmlns:a16="http://schemas.microsoft.com/office/drawing/2014/main" id="{00000000-0008-0000-0400-00000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53" name="Picture 649">
          <a:extLst>
            <a:ext uri="{FF2B5EF4-FFF2-40B4-BE49-F238E27FC236}">
              <a16:creationId xmlns:a16="http://schemas.microsoft.com/office/drawing/2014/main" id="{00000000-0008-0000-0400-00000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54" name="Picture 650">
          <a:extLst>
            <a:ext uri="{FF2B5EF4-FFF2-40B4-BE49-F238E27FC236}">
              <a16:creationId xmlns:a16="http://schemas.microsoft.com/office/drawing/2014/main" id="{00000000-0008-0000-0400-00000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144</xdr:row>
      <xdr:rowOff>0</xdr:rowOff>
    </xdr:from>
    <xdr:to>
      <xdr:col>14</xdr:col>
      <xdr:colOff>0</xdr:colOff>
      <xdr:row>144</xdr:row>
      <xdr:rowOff>0</xdr:rowOff>
    </xdr:to>
    <xdr:pic>
      <xdr:nvPicPr>
        <xdr:cNvPr id="2055" name="Picture 651">
          <a:extLst>
            <a:ext uri="{FF2B5EF4-FFF2-40B4-BE49-F238E27FC236}">
              <a16:creationId xmlns:a16="http://schemas.microsoft.com/office/drawing/2014/main" id="{00000000-0008-0000-0400-00000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4034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56" name="Picture 652">
          <a:extLst>
            <a:ext uri="{FF2B5EF4-FFF2-40B4-BE49-F238E27FC236}">
              <a16:creationId xmlns:a16="http://schemas.microsoft.com/office/drawing/2014/main" id="{00000000-0008-0000-0400-00000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57" name="Picture 653">
          <a:extLst>
            <a:ext uri="{FF2B5EF4-FFF2-40B4-BE49-F238E27FC236}">
              <a16:creationId xmlns:a16="http://schemas.microsoft.com/office/drawing/2014/main" id="{00000000-0008-0000-0400-00000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58" name="Picture 654">
          <a:extLst>
            <a:ext uri="{FF2B5EF4-FFF2-40B4-BE49-F238E27FC236}">
              <a16:creationId xmlns:a16="http://schemas.microsoft.com/office/drawing/2014/main" id="{00000000-0008-0000-0400-00000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59" name="Picture 655">
          <a:extLst>
            <a:ext uri="{FF2B5EF4-FFF2-40B4-BE49-F238E27FC236}">
              <a16:creationId xmlns:a16="http://schemas.microsoft.com/office/drawing/2014/main" id="{00000000-0008-0000-0400-00000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0" name="Picture 656">
          <a:extLst>
            <a:ext uri="{FF2B5EF4-FFF2-40B4-BE49-F238E27FC236}">
              <a16:creationId xmlns:a16="http://schemas.microsoft.com/office/drawing/2014/main" id="{00000000-0008-0000-0400-00000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1" name="Picture 657">
          <a:extLst>
            <a:ext uri="{FF2B5EF4-FFF2-40B4-BE49-F238E27FC236}">
              <a16:creationId xmlns:a16="http://schemas.microsoft.com/office/drawing/2014/main" id="{00000000-0008-0000-0400-00000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2" name="Picture 658">
          <a:extLst>
            <a:ext uri="{FF2B5EF4-FFF2-40B4-BE49-F238E27FC236}">
              <a16:creationId xmlns:a16="http://schemas.microsoft.com/office/drawing/2014/main" id="{00000000-0008-0000-0400-00000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3" name="Picture 659">
          <a:extLst>
            <a:ext uri="{FF2B5EF4-FFF2-40B4-BE49-F238E27FC236}">
              <a16:creationId xmlns:a16="http://schemas.microsoft.com/office/drawing/2014/main" id="{00000000-0008-0000-0400-00000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4" name="Picture 660">
          <a:extLst>
            <a:ext uri="{FF2B5EF4-FFF2-40B4-BE49-F238E27FC236}">
              <a16:creationId xmlns:a16="http://schemas.microsoft.com/office/drawing/2014/main" id="{00000000-0008-0000-0400-00001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5" name="Picture 661">
          <a:extLst>
            <a:ext uri="{FF2B5EF4-FFF2-40B4-BE49-F238E27FC236}">
              <a16:creationId xmlns:a16="http://schemas.microsoft.com/office/drawing/2014/main" id="{00000000-0008-0000-0400-00001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6" name="Picture 662">
          <a:extLst>
            <a:ext uri="{FF2B5EF4-FFF2-40B4-BE49-F238E27FC236}">
              <a16:creationId xmlns:a16="http://schemas.microsoft.com/office/drawing/2014/main" id="{00000000-0008-0000-0400-00001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7" name="Picture 663">
          <a:extLst>
            <a:ext uri="{FF2B5EF4-FFF2-40B4-BE49-F238E27FC236}">
              <a16:creationId xmlns:a16="http://schemas.microsoft.com/office/drawing/2014/main" id="{00000000-0008-0000-0400-00001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8" name="Picture 664">
          <a:extLst>
            <a:ext uri="{FF2B5EF4-FFF2-40B4-BE49-F238E27FC236}">
              <a16:creationId xmlns:a16="http://schemas.microsoft.com/office/drawing/2014/main" id="{00000000-0008-0000-0400-00001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69" name="Picture 665">
          <a:extLst>
            <a:ext uri="{FF2B5EF4-FFF2-40B4-BE49-F238E27FC236}">
              <a16:creationId xmlns:a16="http://schemas.microsoft.com/office/drawing/2014/main" id="{00000000-0008-0000-0400-00001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0" name="Picture 666">
          <a:extLst>
            <a:ext uri="{FF2B5EF4-FFF2-40B4-BE49-F238E27FC236}">
              <a16:creationId xmlns:a16="http://schemas.microsoft.com/office/drawing/2014/main" id="{00000000-0008-0000-0400-00001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1" name="Picture 667">
          <a:extLst>
            <a:ext uri="{FF2B5EF4-FFF2-40B4-BE49-F238E27FC236}">
              <a16:creationId xmlns:a16="http://schemas.microsoft.com/office/drawing/2014/main" id="{00000000-0008-0000-0400-00001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2" name="Picture 668">
          <a:extLst>
            <a:ext uri="{FF2B5EF4-FFF2-40B4-BE49-F238E27FC236}">
              <a16:creationId xmlns:a16="http://schemas.microsoft.com/office/drawing/2014/main" id="{00000000-0008-0000-0400-00001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3" name="Picture 669">
          <a:extLst>
            <a:ext uri="{FF2B5EF4-FFF2-40B4-BE49-F238E27FC236}">
              <a16:creationId xmlns:a16="http://schemas.microsoft.com/office/drawing/2014/main" id="{00000000-0008-0000-0400-00001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4" name="Picture 670">
          <a:extLst>
            <a:ext uri="{FF2B5EF4-FFF2-40B4-BE49-F238E27FC236}">
              <a16:creationId xmlns:a16="http://schemas.microsoft.com/office/drawing/2014/main" id="{00000000-0008-0000-0400-00001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5" name="Picture 671">
          <a:extLst>
            <a:ext uri="{FF2B5EF4-FFF2-40B4-BE49-F238E27FC236}">
              <a16:creationId xmlns:a16="http://schemas.microsoft.com/office/drawing/2014/main" id="{00000000-0008-0000-0400-00001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6" name="Picture 672">
          <a:extLst>
            <a:ext uri="{FF2B5EF4-FFF2-40B4-BE49-F238E27FC236}">
              <a16:creationId xmlns:a16="http://schemas.microsoft.com/office/drawing/2014/main" id="{00000000-0008-0000-0400-00001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7" name="Picture 673">
          <a:extLst>
            <a:ext uri="{FF2B5EF4-FFF2-40B4-BE49-F238E27FC236}">
              <a16:creationId xmlns:a16="http://schemas.microsoft.com/office/drawing/2014/main" id="{00000000-0008-0000-0400-00001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8" name="Picture 674">
          <a:extLst>
            <a:ext uri="{FF2B5EF4-FFF2-40B4-BE49-F238E27FC236}">
              <a16:creationId xmlns:a16="http://schemas.microsoft.com/office/drawing/2014/main" id="{00000000-0008-0000-0400-00001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79" name="Picture 675">
          <a:extLst>
            <a:ext uri="{FF2B5EF4-FFF2-40B4-BE49-F238E27FC236}">
              <a16:creationId xmlns:a16="http://schemas.microsoft.com/office/drawing/2014/main" id="{00000000-0008-0000-0400-00001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0" name="Picture 676">
          <a:extLst>
            <a:ext uri="{FF2B5EF4-FFF2-40B4-BE49-F238E27FC236}">
              <a16:creationId xmlns:a16="http://schemas.microsoft.com/office/drawing/2014/main" id="{00000000-0008-0000-0400-00002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1" name="Picture 677">
          <a:extLst>
            <a:ext uri="{FF2B5EF4-FFF2-40B4-BE49-F238E27FC236}">
              <a16:creationId xmlns:a16="http://schemas.microsoft.com/office/drawing/2014/main" id="{00000000-0008-0000-0400-00002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2" name="Picture 678">
          <a:extLst>
            <a:ext uri="{FF2B5EF4-FFF2-40B4-BE49-F238E27FC236}">
              <a16:creationId xmlns:a16="http://schemas.microsoft.com/office/drawing/2014/main" id="{00000000-0008-0000-0400-00002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3" name="Picture 679">
          <a:extLst>
            <a:ext uri="{FF2B5EF4-FFF2-40B4-BE49-F238E27FC236}">
              <a16:creationId xmlns:a16="http://schemas.microsoft.com/office/drawing/2014/main" id="{00000000-0008-0000-0400-00002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4" name="Picture 680">
          <a:extLst>
            <a:ext uri="{FF2B5EF4-FFF2-40B4-BE49-F238E27FC236}">
              <a16:creationId xmlns:a16="http://schemas.microsoft.com/office/drawing/2014/main" id="{00000000-0008-0000-0400-00002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5" name="Picture 681">
          <a:extLst>
            <a:ext uri="{FF2B5EF4-FFF2-40B4-BE49-F238E27FC236}">
              <a16:creationId xmlns:a16="http://schemas.microsoft.com/office/drawing/2014/main" id="{00000000-0008-0000-0400-00002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6" name="Picture 682">
          <a:extLst>
            <a:ext uri="{FF2B5EF4-FFF2-40B4-BE49-F238E27FC236}">
              <a16:creationId xmlns:a16="http://schemas.microsoft.com/office/drawing/2014/main" id="{00000000-0008-0000-0400-00002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7" name="Picture 683">
          <a:extLst>
            <a:ext uri="{FF2B5EF4-FFF2-40B4-BE49-F238E27FC236}">
              <a16:creationId xmlns:a16="http://schemas.microsoft.com/office/drawing/2014/main" id="{00000000-0008-0000-0400-00002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8" name="Picture 684">
          <a:extLst>
            <a:ext uri="{FF2B5EF4-FFF2-40B4-BE49-F238E27FC236}">
              <a16:creationId xmlns:a16="http://schemas.microsoft.com/office/drawing/2014/main" id="{00000000-0008-0000-0400-00002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89" name="Picture 685">
          <a:extLst>
            <a:ext uri="{FF2B5EF4-FFF2-40B4-BE49-F238E27FC236}">
              <a16:creationId xmlns:a16="http://schemas.microsoft.com/office/drawing/2014/main" id="{00000000-0008-0000-0400-00002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90" name="Picture 686">
          <a:extLst>
            <a:ext uri="{FF2B5EF4-FFF2-40B4-BE49-F238E27FC236}">
              <a16:creationId xmlns:a16="http://schemas.microsoft.com/office/drawing/2014/main" id="{00000000-0008-0000-0400-00002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91" name="Picture 687">
          <a:extLst>
            <a:ext uri="{FF2B5EF4-FFF2-40B4-BE49-F238E27FC236}">
              <a16:creationId xmlns:a16="http://schemas.microsoft.com/office/drawing/2014/main" id="{00000000-0008-0000-0400-00002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92" name="Picture 688">
          <a:extLst>
            <a:ext uri="{FF2B5EF4-FFF2-40B4-BE49-F238E27FC236}">
              <a16:creationId xmlns:a16="http://schemas.microsoft.com/office/drawing/2014/main" id="{00000000-0008-0000-0400-00002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93" name="Picture 689">
          <a:extLst>
            <a:ext uri="{FF2B5EF4-FFF2-40B4-BE49-F238E27FC236}">
              <a16:creationId xmlns:a16="http://schemas.microsoft.com/office/drawing/2014/main" id="{00000000-0008-0000-0400-00002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149</xdr:row>
      <xdr:rowOff>0</xdr:rowOff>
    </xdr:from>
    <xdr:to>
      <xdr:col>14</xdr:col>
      <xdr:colOff>0</xdr:colOff>
      <xdr:row>149</xdr:row>
      <xdr:rowOff>0</xdr:rowOff>
    </xdr:to>
    <xdr:pic>
      <xdr:nvPicPr>
        <xdr:cNvPr id="2094" name="Picture 690">
          <a:extLst>
            <a:ext uri="{FF2B5EF4-FFF2-40B4-BE49-F238E27FC236}">
              <a16:creationId xmlns:a16="http://schemas.microsoft.com/office/drawing/2014/main" id="{00000000-0008-0000-0400-00002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5605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095" name="Picture 691">
          <a:extLst>
            <a:ext uri="{FF2B5EF4-FFF2-40B4-BE49-F238E27FC236}">
              <a16:creationId xmlns:a16="http://schemas.microsoft.com/office/drawing/2014/main" id="{00000000-0008-0000-0400-00002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096" name="Picture 692">
          <a:extLst>
            <a:ext uri="{FF2B5EF4-FFF2-40B4-BE49-F238E27FC236}">
              <a16:creationId xmlns:a16="http://schemas.microsoft.com/office/drawing/2014/main" id="{00000000-0008-0000-0400-00003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097" name="Picture 693">
          <a:extLst>
            <a:ext uri="{FF2B5EF4-FFF2-40B4-BE49-F238E27FC236}">
              <a16:creationId xmlns:a16="http://schemas.microsoft.com/office/drawing/2014/main" id="{00000000-0008-0000-0400-00003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098" name="Picture 694">
          <a:extLst>
            <a:ext uri="{FF2B5EF4-FFF2-40B4-BE49-F238E27FC236}">
              <a16:creationId xmlns:a16="http://schemas.microsoft.com/office/drawing/2014/main" id="{00000000-0008-0000-0400-00003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099" name="Picture 695">
          <a:extLst>
            <a:ext uri="{FF2B5EF4-FFF2-40B4-BE49-F238E27FC236}">
              <a16:creationId xmlns:a16="http://schemas.microsoft.com/office/drawing/2014/main" id="{00000000-0008-0000-0400-00003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0" name="Picture 696">
          <a:extLst>
            <a:ext uri="{FF2B5EF4-FFF2-40B4-BE49-F238E27FC236}">
              <a16:creationId xmlns:a16="http://schemas.microsoft.com/office/drawing/2014/main" id="{00000000-0008-0000-0400-00003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1" name="Picture 697">
          <a:extLst>
            <a:ext uri="{FF2B5EF4-FFF2-40B4-BE49-F238E27FC236}">
              <a16:creationId xmlns:a16="http://schemas.microsoft.com/office/drawing/2014/main" id="{00000000-0008-0000-0400-00003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2" name="Picture 698">
          <a:extLst>
            <a:ext uri="{FF2B5EF4-FFF2-40B4-BE49-F238E27FC236}">
              <a16:creationId xmlns:a16="http://schemas.microsoft.com/office/drawing/2014/main" id="{00000000-0008-0000-0400-00003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3" name="Picture 699">
          <a:extLst>
            <a:ext uri="{FF2B5EF4-FFF2-40B4-BE49-F238E27FC236}">
              <a16:creationId xmlns:a16="http://schemas.microsoft.com/office/drawing/2014/main" id="{00000000-0008-0000-0400-00003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4" name="Picture 700">
          <a:extLst>
            <a:ext uri="{FF2B5EF4-FFF2-40B4-BE49-F238E27FC236}">
              <a16:creationId xmlns:a16="http://schemas.microsoft.com/office/drawing/2014/main" id="{00000000-0008-0000-0400-00003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5" name="Picture 701">
          <a:extLst>
            <a:ext uri="{FF2B5EF4-FFF2-40B4-BE49-F238E27FC236}">
              <a16:creationId xmlns:a16="http://schemas.microsoft.com/office/drawing/2014/main" id="{00000000-0008-0000-0400-00003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6" name="Picture 702">
          <a:extLst>
            <a:ext uri="{FF2B5EF4-FFF2-40B4-BE49-F238E27FC236}">
              <a16:creationId xmlns:a16="http://schemas.microsoft.com/office/drawing/2014/main" id="{00000000-0008-0000-0400-00003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7" name="Picture 703">
          <a:extLst>
            <a:ext uri="{FF2B5EF4-FFF2-40B4-BE49-F238E27FC236}">
              <a16:creationId xmlns:a16="http://schemas.microsoft.com/office/drawing/2014/main" id="{00000000-0008-0000-0400-00003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8" name="Picture 704">
          <a:extLst>
            <a:ext uri="{FF2B5EF4-FFF2-40B4-BE49-F238E27FC236}">
              <a16:creationId xmlns:a16="http://schemas.microsoft.com/office/drawing/2014/main" id="{00000000-0008-0000-0400-00003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09" name="Picture 705">
          <a:extLst>
            <a:ext uri="{FF2B5EF4-FFF2-40B4-BE49-F238E27FC236}">
              <a16:creationId xmlns:a16="http://schemas.microsoft.com/office/drawing/2014/main" id="{00000000-0008-0000-0400-00003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0" name="Picture 706">
          <a:extLst>
            <a:ext uri="{FF2B5EF4-FFF2-40B4-BE49-F238E27FC236}">
              <a16:creationId xmlns:a16="http://schemas.microsoft.com/office/drawing/2014/main" id="{00000000-0008-0000-0400-00003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1" name="Picture 707">
          <a:extLst>
            <a:ext uri="{FF2B5EF4-FFF2-40B4-BE49-F238E27FC236}">
              <a16:creationId xmlns:a16="http://schemas.microsoft.com/office/drawing/2014/main" id="{00000000-0008-0000-0400-00003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2" name="Picture 708">
          <a:extLst>
            <a:ext uri="{FF2B5EF4-FFF2-40B4-BE49-F238E27FC236}">
              <a16:creationId xmlns:a16="http://schemas.microsoft.com/office/drawing/2014/main" id="{00000000-0008-0000-0400-00004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3" name="Picture 709">
          <a:extLst>
            <a:ext uri="{FF2B5EF4-FFF2-40B4-BE49-F238E27FC236}">
              <a16:creationId xmlns:a16="http://schemas.microsoft.com/office/drawing/2014/main" id="{00000000-0008-0000-0400-00004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4" name="Picture 710">
          <a:extLst>
            <a:ext uri="{FF2B5EF4-FFF2-40B4-BE49-F238E27FC236}">
              <a16:creationId xmlns:a16="http://schemas.microsoft.com/office/drawing/2014/main" id="{00000000-0008-0000-0400-00004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5" name="Picture 711">
          <a:extLst>
            <a:ext uri="{FF2B5EF4-FFF2-40B4-BE49-F238E27FC236}">
              <a16:creationId xmlns:a16="http://schemas.microsoft.com/office/drawing/2014/main" id="{00000000-0008-0000-0400-00004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6" name="Picture 712">
          <a:extLst>
            <a:ext uri="{FF2B5EF4-FFF2-40B4-BE49-F238E27FC236}">
              <a16:creationId xmlns:a16="http://schemas.microsoft.com/office/drawing/2014/main" id="{00000000-0008-0000-0400-00004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7" name="Picture 713">
          <a:extLst>
            <a:ext uri="{FF2B5EF4-FFF2-40B4-BE49-F238E27FC236}">
              <a16:creationId xmlns:a16="http://schemas.microsoft.com/office/drawing/2014/main" id="{00000000-0008-0000-0400-00004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8" name="Picture 714">
          <a:extLst>
            <a:ext uri="{FF2B5EF4-FFF2-40B4-BE49-F238E27FC236}">
              <a16:creationId xmlns:a16="http://schemas.microsoft.com/office/drawing/2014/main" id="{00000000-0008-0000-0400-00004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19" name="Picture 715">
          <a:extLst>
            <a:ext uri="{FF2B5EF4-FFF2-40B4-BE49-F238E27FC236}">
              <a16:creationId xmlns:a16="http://schemas.microsoft.com/office/drawing/2014/main" id="{00000000-0008-0000-0400-00004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0" name="Picture 716">
          <a:extLst>
            <a:ext uri="{FF2B5EF4-FFF2-40B4-BE49-F238E27FC236}">
              <a16:creationId xmlns:a16="http://schemas.microsoft.com/office/drawing/2014/main" id="{00000000-0008-0000-0400-00004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1" name="Picture 717">
          <a:extLst>
            <a:ext uri="{FF2B5EF4-FFF2-40B4-BE49-F238E27FC236}">
              <a16:creationId xmlns:a16="http://schemas.microsoft.com/office/drawing/2014/main" id="{00000000-0008-0000-0400-00004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2" name="Picture 718">
          <a:extLst>
            <a:ext uri="{FF2B5EF4-FFF2-40B4-BE49-F238E27FC236}">
              <a16:creationId xmlns:a16="http://schemas.microsoft.com/office/drawing/2014/main" id="{00000000-0008-0000-0400-00004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3" name="Picture 719">
          <a:extLst>
            <a:ext uri="{FF2B5EF4-FFF2-40B4-BE49-F238E27FC236}">
              <a16:creationId xmlns:a16="http://schemas.microsoft.com/office/drawing/2014/main" id="{00000000-0008-0000-0400-00004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4" name="Picture 720">
          <a:extLst>
            <a:ext uri="{FF2B5EF4-FFF2-40B4-BE49-F238E27FC236}">
              <a16:creationId xmlns:a16="http://schemas.microsoft.com/office/drawing/2014/main" id="{00000000-0008-0000-0400-00004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5" name="Picture 721">
          <a:extLst>
            <a:ext uri="{FF2B5EF4-FFF2-40B4-BE49-F238E27FC236}">
              <a16:creationId xmlns:a16="http://schemas.microsoft.com/office/drawing/2014/main" id="{00000000-0008-0000-0400-00004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6" name="Picture 722">
          <a:extLst>
            <a:ext uri="{FF2B5EF4-FFF2-40B4-BE49-F238E27FC236}">
              <a16:creationId xmlns:a16="http://schemas.microsoft.com/office/drawing/2014/main" id="{00000000-0008-0000-0400-00004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7" name="Picture 723">
          <a:extLst>
            <a:ext uri="{FF2B5EF4-FFF2-40B4-BE49-F238E27FC236}">
              <a16:creationId xmlns:a16="http://schemas.microsoft.com/office/drawing/2014/main" id="{00000000-0008-0000-0400-00004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8" name="Picture 724">
          <a:extLst>
            <a:ext uri="{FF2B5EF4-FFF2-40B4-BE49-F238E27FC236}">
              <a16:creationId xmlns:a16="http://schemas.microsoft.com/office/drawing/2014/main" id="{00000000-0008-0000-0400-00005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29" name="Picture 725">
          <a:extLst>
            <a:ext uri="{FF2B5EF4-FFF2-40B4-BE49-F238E27FC236}">
              <a16:creationId xmlns:a16="http://schemas.microsoft.com/office/drawing/2014/main" id="{00000000-0008-0000-0400-00005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30" name="Picture 726">
          <a:extLst>
            <a:ext uri="{FF2B5EF4-FFF2-40B4-BE49-F238E27FC236}">
              <a16:creationId xmlns:a16="http://schemas.microsoft.com/office/drawing/2014/main" id="{00000000-0008-0000-0400-00005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31" name="Picture 727">
          <a:extLst>
            <a:ext uri="{FF2B5EF4-FFF2-40B4-BE49-F238E27FC236}">
              <a16:creationId xmlns:a16="http://schemas.microsoft.com/office/drawing/2014/main" id="{00000000-0008-0000-0400-00005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32" name="Picture 728">
          <a:extLst>
            <a:ext uri="{FF2B5EF4-FFF2-40B4-BE49-F238E27FC236}">
              <a16:creationId xmlns:a16="http://schemas.microsoft.com/office/drawing/2014/main" id="{00000000-0008-0000-0400-00005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159</xdr:row>
      <xdr:rowOff>0</xdr:rowOff>
    </xdr:from>
    <xdr:to>
      <xdr:col>14</xdr:col>
      <xdr:colOff>0</xdr:colOff>
      <xdr:row>159</xdr:row>
      <xdr:rowOff>0</xdr:rowOff>
    </xdr:to>
    <xdr:pic>
      <xdr:nvPicPr>
        <xdr:cNvPr id="2133" name="Picture 729">
          <a:extLst>
            <a:ext uri="{FF2B5EF4-FFF2-40B4-BE49-F238E27FC236}">
              <a16:creationId xmlns:a16="http://schemas.microsoft.com/office/drawing/2014/main" id="{00000000-0008-0000-0400-00005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48748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34" name="Picture 730">
          <a:extLst>
            <a:ext uri="{FF2B5EF4-FFF2-40B4-BE49-F238E27FC236}">
              <a16:creationId xmlns:a16="http://schemas.microsoft.com/office/drawing/2014/main" id="{00000000-0008-0000-0400-00005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35" name="Picture 731">
          <a:extLst>
            <a:ext uri="{FF2B5EF4-FFF2-40B4-BE49-F238E27FC236}">
              <a16:creationId xmlns:a16="http://schemas.microsoft.com/office/drawing/2014/main" id="{00000000-0008-0000-0400-00005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36" name="Picture 732">
          <a:extLst>
            <a:ext uri="{FF2B5EF4-FFF2-40B4-BE49-F238E27FC236}">
              <a16:creationId xmlns:a16="http://schemas.microsoft.com/office/drawing/2014/main" id="{00000000-0008-0000-0400-00005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37" name="Picture 733">
          <a:extLst>
            <a:ext uri="{FF2B5EF4-FFF2-40B4-BE49-F238E27FC236}">
              <a16:creationId xmlns:a16="http://schemas.microsoft.com/office/drawing/2014/main" id="{00000000-0008-0000-0400-00005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38" name="Picture 734">
          <a:extLst>
            <a:ext uri="{FF2B5EF4-FFF2-40B4-BE49-F238E27FC236}">
              <a16:creationId xmlns:a16="http://schemas.microsoft.com/office/drawing/2014/main" id="{00000000-0008-0000-0400-00005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39" name="Picture 735">
          <a:extLst>
            <a:ext uri="{FF2B5EF4-FFF2-40B4-BE49-F238E27FC236}">
              <a16:creationId xmlns:a16="http://schemas.microsoft.com/office/drawing/2014/main" id="{00000000-0008-0000-0400-00005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0" name="Picture 736">
          <a:extLst>
            <a:ext uri="{FF2B5EF4-FFF2-40B4-BE49-F238E27FC236}">
              <a16:creationId xmlns:a16="http://schemas.microsoft.com/office/drawing/2014/main" id="{00000000-0008-0000-0400-00005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1" name="Picture 737">
          <a:extLst>
            <a:ext uri="{FF2B5EF4-FFF2-40B4-BE49-F238E27FC236}">
              <a16:creationId xmlns:a16="http://schemas.microsoft.com/office/drawing/2014/main" id="{00000000-0008-0000-0400-00005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2" name="Picture 738">
          <a:extLst>
            <a:ext uri="{FF2B5EF4-FFF2-40B4-BE49-F238E27FC236}">
              <a16:creationId xmlns:a16="http://schemas.microsoft.com/office/drawing/2014/main" id="{00000000-0008-0000-0400-00005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3" name="Picture 739">
          <a:extLst>
            <a:ext uri="{FF2B5EF4-FFF2-40B4-BE49-F238E27FC236}">
              <a16:creationId xmlns:a16="http://schemas.microsoft.com/office/drawing/2014/main" id="{00000000-0008-0000-0400-00005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4" name="Picture 740">
          <a:extLst>
            <a:ext uri="{FF2B5EF4-FFF2-40B4-BE49-F238E27FC236}">
              <a16:creationId xmlns:a16="http://schemas.microsoft.com/office/drawing/2014/main" id="{00000000-0008-0000-0400-00006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5" name="Picture 741">
          <a:extLst>
            <a:ext uri="{FF2B5EF4-FFF2-40B4-BE49-F238E27FC236}">
              <a16:creationId xmlns:a16="http://schemas.microsoft.com/office/drawing/2014/main" id="{00000000-0008-0000-0400-00006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6" name="Picture 742">
          <a:extLst>
            <a:ext uri="{FF2B5EF4-FFF2-40B4-BE49-F238E27FC236}">
              <a16:creationId xmlns:a16="http://schemas.microsoft.com/office/drawing/2014/main" id="{00000000-0008-0000-0400-00006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7" name="Picture 743">
          <a:extLst>
            <a:ext uri="{FF2B5EF4-FFF2-40B4-BE49-F238E27FC236}">
              <a16:creationId xmlns:a16="http://schemas.microsoft.com/office/drawing/2014/main" id="{00000000-0008-0000-0400-00006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8" name="Picture 744">
          <a:extLst>
            <a:ext uri="{FF2B5EF4-FFF2-40B4-BE49-F238E27FC236}">
              <a16:creationId xmlns:a16="http://schemas.microsoft.com/office/drawing/2014/main" id="{00000000-0008-0000-0400-00006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49" name="Picture 745">
          <a:extLst>
            <a:ext uri="{FF2B5EF4-FFF2-40B4-BE49-F238E27FC236}">
              <a16:creationId xmlns:a16="http://schemas.microsoft.com/office/drawing/2014/main" id="{00000000-0008-0000-0400-00006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0" name="Picture 746">
          <a:extLst>
            <a:ext uri="{FF2B5EF4-FFF2-40B4-BE49-F238E27FC236}">
              <a16:creationId xmlns:a16="http://schemas.microsoft.com/office/drawing/2014/main" id="{00000000-0008-0000-0400-00006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1" name="Picture 747">
          <a:extLst>
            <a:ext uri="{FF2B5EF4-FFF2-40B4-BE49-F238E27FC236}">
              <a16:creationId xmlns:a16="http://schemas.microsoft.com/office/drawing/2014/main" id="{00000000-0008-0000-0400-00006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2" name="Picture 748">
          <a:extLst>
            <a:ext uri="{FF2B5EF4-FFF2-40B4-BE49-F238E27FC236}">
              <a16:creationId xmlns:a16="http://schemas.microsoft.com/office/drawing/2014/main" id="{00000000-0008-0000-0400-00006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3" name="Picture 749">
          <a:extLst>
            <a:ext uri="{FF2B5EF4-FFF2-40B4-BE49-F238E27FC236}">
              <a16:creationId xmlns:a16="http://schemas.microsoft.com/office/drawing/2014/main" id="{00000000-0008-0000-0400-00006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4" name="Picture 750">
          <a:extLst>
            <a:ext uri="{FF2B5EF4-FFF2-40B4-BE49-F238E27FC236}">
              <a16:creationId xmlns:a16="http://schemas.microsoft.com/office/drawing/2014/main" id="{00000000-0008-0000-0400-00006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5" name="Picture 751">
          <a:extLst>
            <a:ext uri="{FF2B5EF4-FFF2-40B4-BE49-F238E27FC236}">
              <a16:creationId xmlns:a16="http://schemas.microsoft.com/office/drawing/2014/main" id="{00000000-0008-0000-0400-00006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6" name="Picture 752">
          <a:extLst>
            <a:ext uri="{FF2B5EF4-FFF2-40B4-BE49-F238E27FC236}">
              <a16:creationId xmlns:a16="http://schemas.microsoft.com/office/drawing/2014/main" id="{00000000-0008-0000-0400-00006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7" name="Picture 753">
          <a:extLst>
            <a:ext uri="{FF2B5EF4-FFF2-40B4-BE49-F238E27FC236}">
              <a16:creationId xmlns:a16="http://schemas.microsoft.com/office/drawing/2014/main" id="{00000000-0008-0000-0400-00006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8" name="Picture 754">
          <a:extLst>
            <a:ext uri="{FF2B5EF4-FFF2-40B4-BE49-F238E27FC236}">
              <a16:creationId xmlns:a16="http://schemas.microsoft.com/office/drawing/2014/main" id="{00000000-0008-0000-0400-00006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59" name="Picture 755">
          <a:extLst>
            <a:ext uri="{FF2B5EF4-FFF2-40B4-BE49-F238E27FC236}">
              <a16:creationId xmlns:a16="http://schemas.microsoft.com/office/drawing/2014/main" id="{00000000-0008-0000-0400-00006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0" name="Picture 756">
          <a:extLst>
            <a:ext uri="{FF2B5EF4-FFF2-40B4-BE49-F238E27FC236}">
              <a16:creationId xmlns:a16="http://schemas.microsoft.com/office/drawing/2014/main" id="{00000000-0008-0000-0400-00007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1" name="Picture 757">
          <a:extLst>
            <a:ext uri="{FF2B5EF4-FFF2-40B4-BE49-F238E27FC236}">
              <a16:creationId xmlns:a16="http://schemas.microsoft.com/office/drawing/2014/main" id="{00000000-0008-0000-0400-00007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2" name="Picture 758">
          <a:extLst>
            <a:ext uri="{FF2B5EF4-FFF2-40B4-BE49-F238E27FC236}">
              <a16:creationId xmlns:a16="http://schemas.microsoft.com/office/drawing/2014/main" id="{00000000-0008-0000-0400-00007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3" name="Picture 759">
          <a:extLst>
            <a:ext uri="{FF2B5EF4-FFF2-40B4-BE49-F238E27FC236}">
              <a16:creationId xmlns:a16="http://schemas.microsoft.com/office/drawing/2014/main" id="{00000000-0008-0000-0400-00007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4" name="Picture 760">
          <a:extLst>
            <a:ext uri="{FF2B5EF4-FFF2-40B4-BE49-F238E27FC236}">
              <a16:creationId xmlns:a16="http://schemas.microsoft.com/office/drawing/2014/main" id="{00000000-0008-0000-0400-00007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5" name="Picture 761">
          <a:extLst>
            <a:ext uri="{FF2B5EF4-FFF2-40B4-BE49-F238E27FC236}">
              <a16:creationId xmlns:a16="http://schemas.microsoft.com/office/drawing/2014/main" id="{00000000-0008-0000-0400-00007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6" name="Picture 762">
          <a:extLst>
            <a:ext uri="{FF2B5EF4-FFF2-40B4-BE49-F238E27FC236}">
              <a16:creationId xmlns:a16="http://schemas.microsoft.com/office/drawing/2014/main" id="{00000000-0008-0000-0400-00007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7" name="Picture 763">
          <a:extLst>
            <a:ext uri="{FF2B5EF4-FFF2-40B4-BE49-F238E27FC236}">
              <a16:creationId xmlns:a16="http://schemas.microsoft.com/office/drawing/2014/main" id="{00000000-0008-0000-0400-00007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8" name="Picture 764">
          <a:extLst>
            <a:ext uri="{FF2B5EF4-FFF2-40B4-BE49-F238E27FC236}">
              <a16:creationId xmlns:a16="http://schemas.microsoft.com/office/drawing/2014/main" id="{00000000-0008-0000-0400-00007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69" name="Picture 765">
          <a:extLst>
            <a:ext uri="{FF2B5EF4-FFF2-40B4-BE49-F238E27FC236}">
              <a16:creationId xmlns:a16="http://schemas.microsoft.com/office/drawing/2014/main" id="{00000000-0008-0000-0400-00007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0" name="Picture 766">
          <a:extLst>
            <a:ext uri="{FF2B5EF4-FFF2-40B4-BE49-F238E27FC236}">
              <a16:creationId xmlns:a16="http://schemas.microsoft.com/office/drawing/2014/main" id="{00000000-0008-0000-0400-00007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1" name="Picture 767">
          <a:extLst>
            <a:ext uri="{FF2B5EF4-FFF2-40B4-BE49-F238E27FC236}">
              <a16:creationId xmlns:a16="http://schemas.microsoft.com/office/drawing/2014/main" id="{00000000-0008-0000-0400-00007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2" name="Picture 768">
          <a:extLst>
            <a:ext uri="{FF2B5EF4-FFF2-40B4-BE49-F238E27FC236}">
              <a16:creationId xmlns:a16="http://schemas.microsoft.com/office/drawing/2014/main" id="{00000000-0008-0000-0400-00007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3" name="Picture 769">
          <a:extLst>
            <a:ext uri="{FF2B5EF4-FFF2-40B4-BE49-F238E27FC236}">
              <a16:creationId xmlns:a16="http://schemas.microsoft.com/office/drawing/2014/main" id="{00000000-0008-0000-0400-00007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4" name="Picture 770">
          <a:extLst>
            <a:ext uri="{FF2B5EF4-FFF2-40B4-BE49-F238E27FC236}">
              <a16:creationId xmlns:a16="http://schemas.microsoft.com/office/drawing/2014/main" id="{00000000-0008-0000-0400-00007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5" name="Picture 771">
          <a:extLst>
            <a:ext uri="{FF2B5EF4-FFF2-40B4-BE49-F238E27FC236}">
              <a16:creationId xmlns:a16="http://schemas.microsoft.com/office/drawing/2014/main" id="{00000000-0008-0000-0400-00007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6" name="Picture 772">
          <a:extLst>
            <a:ext uri="{FF2B5EF4-FFF2-40B4-BE49-F238E27FC236}">
              <a16:creationId xmlns:a16="http://schemas.microsoft.com/office/drawing/2014/main" id="{00000000-0008-0000-0400-00008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7" name="Picture 773">
          <a:extLst>
            <a:ext uri="{FF2B5EF4-FFF2-40B4-BE49-F238E27FC236}">
              <a16:creationId xmlns:a16="http://schemas.microsoft.com/office/drawing/2014/main" id="{00000000-0008-0000-0400-00008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8" name="Picture 774">
          <a:extLst>
            <a:ext uri="{FF2B5EF4-FFF2-40B4-BE49-F238E27FC236}">
              <a16:creationId xmlns:a16="http://schemas.microsoft.com/office/drawing/2014/main" id="{00000000-0008-0000-0400-00008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79" name="Picture 775">
          <a:extLst>
            <a:ext uri="{FF2B5EF4-FFF2-40B4-BE49-F238E27FC236}">
              <a16:creationId xmlns:a16="http://schemas.microsoft.com/office/drawing/2014/main" id="{00000000-0008-0000-0400-00008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80" name="Picture 776">
          <a:extLst>
            <a:ext uri="{FF2B5EF4-FFF2-40B4-BE49-F238E27FC236}">
              <a16:creationId xmlns:a16="http://schemas.microsoft.com/office/drawing/2014/main" id="{00000000-0008-0000-0400-00008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81" name="Picture 777">
          <a:extLst>
            <a:ext uri="{FF2B5EF4-FFF2-40B4-BE49-F238E27FC236}">
              <a16:creationId xmlns:a16="http://schemas.microsoft.com/office/drawing/2014/main" id="{00000000-0008-0000-0400-00008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82" name="Picture 778">
          <a:extLst>
            <a:ext uri="{FF2B5EF4-FFF2-40B4-BE49-F238E27FC236}">
              <a16:creationId xmlns:a16="http://schemas.microsoft.com/office/drawing/2014/main" id="{00000000-0008-0000-0400-00008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83" name="Picture 779">
          <a:extLst>
            <a:ext uri="{FF2B5EF4-FFF2-40B4-BE49-F238E27FC236}">
              <a16:creationId xmlns:a16="http://schemas.microsoft.com/office/drawing/2014/main" id="{00000000-0008-0000-0400-00008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84" name="Picture 780">
          <a:extLst>
            <a:ext uri="{FF2B5EF4-FFF2-40B4-BE49-F238E27FC236}">
              <a16:creationId xmlns:a16="http://schemas.microsoft.com/office/drawing/2014/main" id="{00000000-0008-0000-0400-00008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169</xdr:row>
      <xdr:rowOff>0</xdr:rowOff>
    </xdr:from>
    <xdr:to>
      <xdr:col>14</xdr:col>
      <xdr:colOff>0</xdr:colOff>
      <xdr:row>169</xdr:row>
      <xdr:rowOff>0</xdr:rowOff>
    </xdr:to>
    <xdr:pic>
      <xdr:nvPicPr>
        <xdr:cNvPr id="2185" name="Picture 781">
          <a:extLst>
            <a:ext uri="{FF2B5EF4-FFF2-40B4-BE49-F238E27FC236}">
              <a16:creationId xmlns:a16="http://schemas.microsoft.com/office/drawing/2014/main" id="{00000000-0008-0000-0400-00008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189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86" name="Picture 782">
          <a:extLst>
            <a:ext uri="{FF2B5EF4-FFF2-40B4-BE49-F238E27FC236}">
              <a16:creationId xmlns:a16="http://schemas.microsoft.com/office/drawing/2014/main" id="{00000000-0008-0000-0400-00008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87" name="Picture 783">
          <a:extLst>
            <a:ext uri="{FF2B5EF4-FFF2-40B4-BE49-F238E27FC236}">
              <a16:creationId xmlns:a16="http://schemas.microsoft.com/office/drawing/2014/main" id="{00000000-0008-0000-0400-00008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88" name="Picture 784">
          <a:extLst>
            <a:ext uri="{FF2B5EF4-FFF2-40B4-BE49-F238E27FC236}">
              <a16:creationId xmlns:a16="http://schemas.microsoft.com/office/drawing/2014/main" id="{00000000-0008-0000-0400-00008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89" name="Picture 785">
          <a:extLst>
            <a:ext uri="{FF2B5EF4-FFF2-40B4-BE49-F238E27FC236}">
              <a16:creationId xmlns:a16="http://schemas.microsoft.com/office/drawing/2014/main" id="{00000000-0008-0000-0400-00008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0" name="Picture 786">
          <a:extLst>
            <a:ext uri="{FF2B5EF4-FFF2-40B4-BE49-F238E27FC236}">
              <a16:creationId xmlns:a16="http://schemas.microsoft.com/office/drawing/2014/main" id="{00000000-0008-0000-0400-00008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1" name="Picture 787">
          <a:extLst>
            <a:ext uri="{FF2B5EF4-FFF2-40B4-BE49-F238E27FC236}">
              <a16:creationId xmlns:a16="http://schemas.microsoft.com/office/drawing/2014/main" id="{00000000-0008-0000-0400-00008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2" name="Picture 788">
          <a:extLst>
            <a:ext uri="{FF2B5EF4-FFF2-40B4-BE49-F238E27FC236}">
              <a16:creationId xmlns:a16="http://schemas.microsoft.com/office/drawing/2014/main" id="{00000000-0008-0000-0400-00009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3" name="Picture 789">
          <a:extLst>
            <a:ext uri="{FF2B5EF4-FFF2-40B4-BE49-F238E27FC236}">
              <a16:creationId xmlns:a16="http://schemas.microsoft.com/office/drawing/2014/main" id="{00000000-0008-0000-0400-00009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4" name="Picture 790">
          <a:extLst>
            <a:ext uri="{FF2B5EF4-FFF2-40B4-BE49-F238E27FC236}">
              <a16:creationId xmlns:a16="http://schemas.microsoft.com/office/drawing/2014/main" id="{00000000-0008-0000-0400-00009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5" name="Picture 791">
          <a:extLst>
            <a:ext uri="{FF2B5EF4-FFF2-40B4-BE49-F238E27FC236}">
              <a16:creationId xmlns:a16="http://schemas.microsoft.com/office/drawing/2014/main" id="{00000000-0008-0000-0400-00009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6" name="Picture 792">
          <a:extLst>
            <a:ext uri="{FF2B5EF4-FFF2-40B4-BE49-F238E27FC236}">
              <a16:creationId xmlns:a16="http://schemas.microsoft.com/office/drawing/2014/main" id="{00000000-0008-0000-0400-00009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7" name="Picture 793">
          <a:extLst>
            <a:ext uri="{FF2B5EF4-FFF2-40B4-BE49-F238E27FC236}">
              <a16:creationId xmlns:a16="http://schemas.microsoft.com/office/drawing/2014/main" id="{00000000-0008-0000-0400-00009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8" name="Picture 794">
          <a:extLst>
            <a:ext uri="{FF2B5EF4-FFF2-40B4-BE49-F238E27FC236}">
              <a16:creationId xmlns:a16="http://schemas.microsoft.com/office/drawing/2014/main" id="{00000000-0008-0000-0400-00009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199" name="Picture 795">
          <a:extLst>
            <a:ext uri="{FF2B5EF4-FFF2-40B4-BE49-F238E27FC236}">
              <a16:creationId xmlns:a16="http://schemas.microsoft.com/office/drawing/2014/main" id="{00000000-0008-0000-0400-00009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0" name="Picture 796">
          <a:extLst>
            <a:ext uri="{FF2B5EF4-FFF2-40B4-BE49-F238E27FC236}">
              <a16:creationId xmlns:a16="http://schemas.microsoft.com/office/drawing/2014/main" id="{00000000-0008-0000-0400-00009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1" name="Picture 797">
          <a:extLst>
            <a:ext uri="{FF2B5EF4-FFF2-40B4-BE49-F238E27FC236}">
              <a16:creationId xmlns:a16="http://schemas.microsoft.com/office/drawing/2014/main" id="{00000000-0008-0000-0400-00009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2" name="Picture 798">
          <a:extLst>
            <a:ext uri="{FF2B5EF4-FFF2-40B4-BE49-F238E27FC236}">
              <a16:creationId xmlns:a16="http://schemas.microsoft.com/office/drawing/2014/main" id="{00000000-0008-0000-0400-00009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3" name="Picture 799">
          <a:extLst>
            <a:ext uri="{FF2B5EF4-FFF2-40B4-BE49-F238E27FC236}">
              <a16:creationId xmlns:a16="http://schemas.microsoft.com/office/drawing/2014/main" id="{00000000-0008-0000-0400-00009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4" name="Picture 800">
          <a:extLst>
            <a:ext uri="{FF2B5EF4-FFF2-40B4-BE49-F238E27FC236}">
              <a16:creationId xmlns:a16="http://schemas.microsoft.com/office/drawing/2014/main" id="{00000000-0008-0000-0400-00009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5" name="Picture 801">
          <a:extLst>
            <a:ext uri="{FF2B5EF4-FFF2-40B4-BE49-F238E27FC236}">
              <a16:creationId xmlns:a16="http://schemas.microsoft.com/office/drawing/2014/main" id="{00000000-0008-0000-0400-00009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6" name="Picture 802">
          <a:extLst>
            <a:ext uri="{FF2B5EF4-FFF2-40B4-BE49-F238E27FC236}">
              <a16:creationId xmlns:a16="http://schemas.microsoft.com/office/drawing/2014/main" id="{00000000-0008-0000-0400-00009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7" name="Picture 803">
          <a:extLst>
            <a:ext uri="{FF2B5EF4-FFF2-40B4-BE49-F238E27FC236}">
              <a16:creationId xmlns:a16="http://schemas.microsoft.com/office/drawing/2014/main" id="{00000000-0008-0000-0400-00009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8" name="Picture 804">
          <a:extLst>
            <a:ext uri="{FF2B5EF4-FFF2-40B4-BE49-F238E27FC236}">
              <a16:creationId xmlns:a16="http://schemas.microsoft.com/office/drawing/2014/main" id="{00000000-0008-0000-0400-0000A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09" name="Picture 805">
          <a:extLst>
            <a:ext uri="{FF2B5EF4-FFF2-40B4-BE49-F238E27FC236}">
              <a16:creationId xmlns:a16="http://schemas.microsoft.com/office/drawing/2014/main" id="{00000000-0008-0000-0400-0000A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0" name="Picture 806">
          <a:extLst>
            <a:ext uri="{FF2B5EF4-FFF2-40B4-BE49-F238E27FC236}">
              <a16:creationId xmlns:a16="http://schemas.microsoft.com/office/drawing/2014/main" id="{00000000-0008-0000-0400-0000A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1" name="Picture 807">
          <a:extLst>
            <a:ext uri="{FF2B5EF4-FFF2-40B4-BE49-F238E27FC236}">
              <a16:creationId xmlns:a16="http://schemas.microsoft.com/office/drawing/2014/main" id="{00000000-0008-0000-0400-0000A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2" name="Picture 808">
          <a:extLst>
            <a:ext uri="{FF2B5EF4-FFF2-40B4-BE49-F238E27FC236}">
              <a16:creationId xmlns:a16="http://schemas.microsoft.com/office/drawing/2014/main" id="{00000000-0008-0000-0400-0000A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3" name="Picture 809">
          <a:extLst>
            <a:ext uri="{FF2B5EF4-FFF2-40B4-BE49-F238E27FC236}">
              <a16:creationId xmlns:a16="http://schemas.microsoft.com/office/drawing/2014/main" id="{00000000-0008-0000-0400-0000A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4" name="Picture 810">
          <a:extLst>
            <a:ext uri="{FF2B5EF4-FFF2-40B4-BE49-F238E27FC236}">
              <a16:creationId xmlns:a16="http://schemas.microsoft.com/office/drawing/2014/main" id="{00000000-0008-0000-0400-0000A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5" name="Picture 811">
          <a:extLst>
            <a:ext uri="{FF2B5EF4-FFF2-40B4-BE49-F238E27FC236}">
              <a16:creationId xmlns:a16="http://schemas.microsoft.com/office/drawing/2014/main" id="{00000000-0008-0000-0400-0000A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6" name="Picture 812">
          <a:extLst>
            <a:ext uri="{FF2B5EF4-FFF2-40B4-BE49-F238E27FC236}">
              <a16:creationId xmlns:a16="http://schemas.microsoft.com/office/drawing/2014/main" id="{00000000-0008-0000-0400-0000A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7" name="Picture 813">
          <a:extLst>
            <a:ext uri="{FF2B5EF4-FFF2-40B4-BE49-F238E27FC236}">
              <a16:creationId xmlns:a16="http://schemas.microsoft.com/office/drawing/2014/main" id="{00000000-0008-0000-0400-0000A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8" name="Picture 814">
          <a:extLst>
            <a:ext uri="{FF2B5EF4-FFF2-40B4-BE49-F238E27FC236}">
              <a16:creationId xmlns:a16="http://schemas.microsoft.com/office/drawing/2014/main" id="{00000000-0008-0000-0400-0000A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19" name="Picture 815">
          <a:extLst>
            <a:ext uri="{FF2B5EF4-FFF2-40B4-BE49-F238E27FC236}">
              <a16:creationId xmlns:a16="http://schemas.microsoft.com/office/drawing/2014/main" id="{00000000-0008-0000-0400-0000A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20" name="Picture 816">
          <a:extLst>
            <a:ext uri="{FF2B5EF4-FFF2-40B4-BE49-F238E27FC236}">
              <a16:creationId xmlns:a16="http://schemas.microsoft.com/office/drawing/2014/main" id="{00000000-0008-0000-0400-0000A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21" name="Picture 817">
          <a:extLst>
            <a:ext uri="{FF2B5EF4-FFF2-40B4-BE49-F238E27FC236}">
              <a16:creationId xmlns:a16="http://schemas.microsoft.com/office/drawing/2014/main" id="{00000000-0008-0000-0400-0000A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22" name="Picture 818">
          <a:extLst>
            <a:ext uri="{FF2B5EF4-FFF2-40B4-BE49-F238E27FC236}">
              <a16:creationId xmlns:a16="http://schemas.microsoft.com/office/drawing/2014/main" id="{00000000-0008-0000-0400-0000A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23" name="Picture 819">
          <a:extLst>
            <a:ext uri="{FF2B5EF4-FFF2-40B4-BE49-F238E27FC236}">
              <a16:creationId xmlns:a16="http://schemas.microsoft.com/office/drawing/2014/main" id="{00000000-0008-0000-0400-0000A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174</xdr:row>
      <xdr:rowOff>0</xdr:rowOff>
    </xdr:from>
    <xdr:to>
      <xdr:col>14</xdr:col>
      <xdr:colOff>0</xdr:colOff>
      <xdr:row>174</xdr:row>
      <xdr:rowOff>0</xdr:rowOff>
    </xdr:to>
    <xdr:pic>
      <xdr:nvPicPr>
        <xdr:cNvPr id="2224" name="Picture 820">
          <a:extLst>
            <a:ext uri="{FF2B5EF4-FFF2-40B4-BE49-F238E27FC236}">
              <a16:creationId xmlns:a16="http://schemas.microsoft.com/office/drawing/2014/main" id="{00000000-0008-0000-0400-0000B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25" name="Picture 821">
          <a:extLst>
            <a:ext uri="{FF2B5EF4-FFF2-40B4-BE49-F238E27FC236}">
              <a16:creationId xmlns:a16="http://schemas.microsoft.com/office/drawing/2014/main" id="{00000000-0008-0000-0400-0000B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26" name="Picture 822">
          <a:extLst>
            <a:ext uri="{FF2B5EF4-FFF2-40B4-BE49-F238E27FC236}">
              <a16:creationId xmlns:a16="http://schemas.microsoft.com/office/drawing/2014/main" id="{00000000-0008-0000-0400-0000B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27" name="Picture 823">
          <a:extLst>
            <a:ext uri="{FF2B5EF4-FFF2-40B4-BE49-F238E27FC236}">
              <a16:creationId xmlns:a16="http://schemas.microsoft.com/office/drawing/2014/main" id="{00000000-0008-0000-0400-0000B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28" name="Picture 824">
          <a:extLst>
            <a:ext uri="{FF2B5EF4-FFF2-40B4-BE49-F238E27FC236}">
              <a16:creationId xmlns:a16="http://schemas.microsoft.com/office/drawing/2014/main" id="{00000000-0008-0000-0400-0000B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29" name="Picture 825">
          <a:extLst>
            <a:ext uri="{FF2B5EF4-FFF2-40B4-BE49-F238E27FC236}">
              <a16:creationId xmlns:a16="http://schemas.microsoft.com/office/drawing/2014/main" id="{00000000-0008-0000-0400-0000B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0" name="Picture 826">
          <a:extLst>
            <a:ext uri="{FF2B5EF4-FFF2-40B4-BE49-F238E27FC236}">
              <a16:creationId xmlns:a16="http://schemas.microsoft.com/office/drawing/2014/main" id="{00000000-0008-0000-0400-0000B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1" name="Picture 827">
          <a:extLst>
            <a:ext uri="{FF2B5EF4-FFF2-40B4-BE49-F238E27FC236}">
              <a16:creationId xmlns:a16="http://schemas.microsoft.com/office/drawing/2014/main" id="{00000000-0008-0000-0400-0000B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2" name="Picture 828">
          <a:extLst>
            <a:ext uri="{FF2B5EF4-FFF2-40B4-BE49-F238E27FC236}">
              <a16:creationId xmlns:a16="http://schemas.microsoft.com/office/drawing/2014/main" id="{00000000-0008-0000-0400-0000B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3" name="Picture 829">
          <a:extLst>
            <a:ext uri="{FF2B5EF4-FFF2-40B4-BE49-F238E27FC236}">
              <a16:creationId xmlns:a16="http://schemas.microsoft.com/office/drawing/2014/main" id="{00000000-0008-0000-0400-0000B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4" name="Picture 830">
          <a:extLst>
            <a:ext uri="{FF2B5EF4-FFF2-40B4-BE49-F238E27FC236}">
              <a16:creationId xmlns:a16="http://schemas.microsoft.com/office/drawing/2014/main" id="{00000000-0008-0000-0400-0000B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5" name="Picture 831">
          <a:extLst>
            <a:ext uri="{FF2B5EF4-FFF2-40B4-BE49-F238E27FC236}">
              <a16:creationId xmlns:a16="http://schemas.microsoft.com/office/drawing/2014/main" id="{00000000-0008-0000-0400-0000B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6" name="Picture 832">
          <a:extLst>
            <a:ext uri="{FF2B5EF4-FFF2-40B4-BE49-F238E27FC236}">
              <a16:creationId xmlns:a16="http://schemas.microsoft.com/office/drawing/2014/main" id="{00000000-0008-0000-0400-0000B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7" name="Picture 833">
          <a:extLst>
            <a:ext uri="{FF2B5EF4-FFF2-40B4-BE49-F238E27FC236}">
              <a16:creationId xmlns:a16="http://schemas.microsoft.com/office/drawing/2014/main" id="{00000000-0008-0000-0400-0000B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8" name="Picture 834">
          <a:extLst>
            <a:ext uri="{FF2B5EF4-FFF2-40B4-BE49-F238E27FC236}">
              <a16:creationId xmlns:a16="http://schemas.microsoft.com/office/drawing/2014/main" id="{00000000-0008-0000-0400-0000B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39" name="Picture 835">
          <a:extLst>
            <a:ext uri="{FF2B5EF4-FFF2-40B4-BE49-F238E27FC236}">
              <a16:creationId xmlns:a16="http://schemas.microsoft.com/office/drawing/2014/main" id="{00000000-0008-0000-0400-0000B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0" name="Picture 836">
          <a:extLst>
            <a:ext uri="{FF2B5EF4-FFF2-40B4-BE49-F238E27FC236}">
              <a16:creationId xmlns:a16="http://schemas.microsoft.com/office/drawing/2014/main" id="{00000000-0008-0000-0400-0000C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1" name="Picture 837">
          <a:extLst>
            <a:ext uri="{FF2B5EF4-FFF2-40B4-BE49-F238E27FC236}">
              <a16:creationId xmlns:a16="http://schemas.microsoft.com/office/drawing/2014/main" id="{00000000-0008-0000-0400-0000C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2" name="Picture 838">
          <a:extLst>
            <a:ext uri="{FF2B5EF4-FFF2-40B4-BE49-F238E27FC236}">
              <a16:creationId xmlns:a16="http://schemas.microsoft.com/office/drawing/2014/main" id="{00000000-0008-0000-0400-0000C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3" name="Picture 839">
          <a:extLst>
            <a:ext uri="{FF2B5EF4-FFF2-40B4-BE49-F238E27FC236}">
              <a16:creationId xmlns:a16="http://schemas.microsoft.com/office/drawing/2014/main" id="{00000000-0008-0000-0400-0000C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4" name="Picture 840">
          <a:extLst>
            <a:ext uri="{FF2B5EF4-FFF2-40B4-BE49-F238E27FC236}">
              <a16:creationId xmlns:a16="http://schemas.microsoft.com/office/drawing/2014/main" id="{00000000-0008-0000-0400-0000C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5" name="Picture 841">
          <a:extLst>
            <a:ext uri="{FF2B5EF4-FFF2-40B4-BE49-F238E27FC236}">
              <a16:creationId xmlns:a16="http://schemas.microsoft.com/office/drawing/2014/main" id="{00000000-0008-0000-0400-0000C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6" name="Picture 842">
          <a:extLst>
            <a:ext uri="{FF2B5EF4-FFF2-40B4-BE49-F238E27FC236}">
              <a16:creationId xmlns:a16="http://schemas.microsoft.com/office/drawing/2014/main" id="{00000000-0008-0000-0400-0000C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7" name="Picture 843">
          <a:extLst>
            <a:ext uri="{FF2B5EF4-FFF2-40B4-BE49-F238E27FC236}">
              <a16:creationId xmlns:a16="http://schemas.microsoft.com/office/drawing/2014/main" id="{00000000-0008-0000-0400-0000C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8" name="Picture 844">
          <a:extLst>
            <a:ext uri="{FF2B5EF4-FFF2-40B4-BE49-F238E27FC236}">
              <a16:creationId xmlns:a16="http://schemas.microsoft.com/office/drawing/2014/main" id="{00000000-0008-0000-0400-0000C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49" name="Picture 845">
          <a:extLst>
            <a:ext uri="{FF2B5EF4-FFF2-40B4-BE49-F238E27FC236}">
              <a16:creationId xmlns:a16="http://schemas.microsoft.com/office/drawing/2014/main" id="{00000000-0008-0000-0400-0000C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0" name="Picture 846">
          <a:extLst>
            <a:ext uri="{FF2B5EF4-FFF2-40B4-BE49-F238E27FC236}">
              <a16:creationId xmlns:a16="http://schemas.microsoft.com/office/drawing/2014/main" id="{00000000-0008-0000-0400-0000C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1" name="Picture 847">
          <a:extLst>
            <a:ext uri="{FF2B5EF4-FFF2-40B4-BE49-F238E27FC236}">
              <a16:creationId xmlns:a16="http://schemas.microsoft.com/office/drawing/2014/main" id="{00000000-0008-0000-0400-0000C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2" name="Picture 848">
          <a:extLst>
            <a:ext uri="{FF2B5EF4-FFF2-40B4-BE49-F238E27FC236}">
              <a16:creationId xmlns:a16="http://schemas.microsoft.com/office/drawing/2014/main" id="{00000000-0008-0000-0400-0000C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3" name="Picture 849">
          <a:extLst>
            <a:ext uri="{FF2B5EF4-FFF2-40B4-BE49-F238E27FC236}">
              <a16:creationId xmlns:a16="http://schemas.microsoft.com/office/drawing/2014/main" id="{00000000-0008-0000-0400-0000C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4" name="Picture 850">
          <a:extLst>
            <a:ext uri="{FF2B5EF4-FFF2-40B4-BE49-F238E27FC236}">
              <a16:creationId xmlns:a16="http://schemas.microsoft.com/office/drawing/2014/main" id="{00000000-0008-0000-0400-0000C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5" name="Picture 851">
          <a:extLst>
            <a:ext uri="{FF2B5EF4-FFF2-40B4-BE49-F238E27FC236}">
              <a16:creationId xmlns:a16="http://schemas.microsoft.com/office/drawing/2014/main" id="{00000000-0008-0000-0400-0000C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6" name="Picture 852">
          <a:extLst>
            <a:ext uri="{FF2B5EF4-FFF2-40B4-BE49-F238E27FC236}">
              <a16:creationId xmlns:a16="http://schemas.microsoft.com/office/drawing/2014/main" id="{00000000-0008-0000-0400-0000D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7" name="Picture 853">
          <a:extLst>
            <a:ext uri="{FF2B5EF4-FFF2-40B4-BE49-F238E27FC236}">
              <a16:creationId xmlns:a16="http://schemas.microsoft.com/office/drawing/2014/main" id="{00000000-0008-0000-0400-0000D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8" name="Picture 854">
          <a:extLst>
            <a:ext uri="{FF2B5EF4-FFF2-40B4-BE49-F238E27FC236}">
              <a16:creationId xmlns:a16="http://schemas.microsoft.com/office/drawing/2014/main" id="{00000000-0008-0000-0400-0000D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59" name="Picture 855">
          <a:extLst>
            <a:ext uri="{FF2B5EF4-FFF2-40B4-BE49-F238E27FC236}">
              <a16:creationId xmlns:a16="http://schemas.microsoft.com/office/drawing/2014/main" id="{00000000-0008-0000-0400-0000D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60" name="Picture 856">
          <a:extLst>
            <a:ext uri="{FF2B5EF4-FFF2-40B4-BE49-F238E27FC236}">
              <a16:creationId xmlns:a16="http://schemas.microsoft.com/office/drawing/2014/main" id="{00000000-0008-0000-0400-0000D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61" name="Picture 857">
          <a:extLst>
            <a:ext uri="{FF2B5EF4-FFF2-40B4-BE49-F238E27FC236}">
              <a16:creationId xmlns:a16="http://schemas.microsoft.com/office/drawing/2014/main" id="{00000000-0008-0000-0400-0000D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62" name="Picture 858">
          <a:extLst>
            <a:ext uri="{FF2B5EF4-FFF2-40B4-BE49-F238E27FC236}">
              <a16:creationId xmlns:a16="http://schemas.microsoft.com/office/drawing/2014/main" id="{00000000-0008-0000-0400-0000D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184</xdr:row>
      <xdr:rowOff>0</xdr:rowOff>
    </xdr:from>
    <xdr:to>
      <xdr:col>14</xdr:col>
      <xdr:colOff>0</xdr:colOff>
      <xdr:row>184</xdr:row>
      <xdr:rowOff>0</xdr:rowOff>
    </xdr:to>
    <xdr:pic>
      <xdr:nvPicPr>
        <xdr:cNvPr id="2263" name="Picture 859">
          <a:extLst>
            <a:ext uri="{FF2B5EF4-FFF2-40B4-BE49-F238E27FC236}">
              <a16:creationId xmlns:a16="http://schemas.microsoft.com/office/drawing/2014/main" id="{00000000-0008-0000-0400-0000D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6607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64" name="Picture 860">
          <a:extLst>
            <a:ext uri="{FF2B5EF4-FFF2-40B4-BE49-F238E27FC236}">
              <a16:creationId xmlns:a16="http://schemas.microsoft.com/office/drawing/2014/main" id="{00000000-0008-0000-0400-0000D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65" name="Picture 861">
          <a:extLst>
            <a:ext uri="{FF2B5EF4-FFF2-40B4-BE49-F238E27FC236}">
              <a16:creationId xmlns:a16="http://schemas.microsoft.com/office/drawing/2014/main" id="{00000000-0008-0000-0400-0000D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66" name="Picture 862">
          <a:extLst>
            <a:ext uri="{FF2B5EF4-FFF2-40B4-BE49-F238E27FC236}">
              <a16:creationId xmlns:a16="http://schemas.microsoft.com/office/drawing/2014/main" id="{00000000-0008-0000-0400-0000D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67" name="Picture 863">
          <a:extLst>
            <a:ext uri="{FF2B5EF4-FFF2-40B4-BE49-F238E27FC236}">
              <a16:creationId xmlns:a16="http://schemas.microsoft.com/office/drawing/2014/main" id="{00000000-0008-0000-0400-0000D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68" name="Picture 864">
          <a:extLst>
            <a:ext uri="{FF2B5EF4-FFF2-40B4-BE49-F238E27FC236}">
              <a16:creationId xmlns:a16="http://schemas.microsoft.com/office/drawing/2014/main" id="{00000000-0008-0000-0400-0000D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69" name="Picture 865">
          <a:extLst>
            <a:ext uri="{FF2B5EF4-FFF2-40B4-BE49-F238E27FC236}">
              <a16:creationId xmlns:a16="http://schemas.microsoft.com/office/drawing/2014/main" id="{00000000-0008-0000-0400-0000D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0" name="Picture 866">
          <a:extLst>
            <a:ext uri="{FF2B5EF4-FFF2-40B4-BE49-F238E27FC236}">
              <a16:creationId xmlns:a16="http://schemas.microsoft.com/office/drawing/2014/main" id="{00000000-0008-0000-0400-0000D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1" name="Picture 867">
          <a:extLst>
            <a:ext uri="{FF2B5EF4-FFF2-40B4-BE49-F238E27FC236}">
              <a16:creationId xmlns:a16="http://schemas.microsoft.com/office/drawing/2014/main" id="{00000000-0008-0000-0400-0000D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2" name="Picture 868">
          <a:extLst>
            <a:ext uri="{FF2B5EF4-FFF2-40B4-BE49-F238E27FC236}">
              <a16:creationId xmlns:a16="http://schemas.microsoft.com/office/drawing/2014/main" id="{00000000-0008-0000-0400-0000E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3" name="Picture 869">
          <a:extLst>
            <a:ext uri="{FF2B5EF4-FFF2-40B4-BE49-F238E27FC236}">
              <a16:creationId xmlns:a16="http://schemas.microsoft.com/office/drawing/2014/main" id="{00000000-0008-0000-0400-0000E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4" name="Picture 870">
          <a:extLst>
            <a:ext uri="{FF2B5EF4-FFF2-40B4-BE49-F238E27FC236}">
              <a16:creationId xmlns:a16="http://schemas.microsoft.com/office/drawing/2014/main" id="{00000000-0008-0000-0400-0000E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5" name="Picture 871">
          <a:extLst>
            <a:ext uri="{FF2B5EF4-FFF2-40B4-BE49-F238E27FC236}">
              <a16:creationId xmlns:a16="http://schemas.microsoft.com/office/drawing/2014/main" id="{00000000-0008-0000-0400-0000E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6" name="Picture 872">
          <a:extLst>
            <a:ext uri="{FF2B5EF4-FFF2-40B4-BE49-F238E27FC236}">
              <a16:creationId xmlns:a16="http://schemas.microsoft.com/office/drawing/2014/main" id="{00000000-0008-0000-0400-0000E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7" name="Picture 873">
          <a:extLst>
            <a:ext uri="{FF2B5EF4-FFF2-40B4-BE49-F238E27FC236}">
              <a16:creationId xmlns:a16="http://schemas.microsoft.com/office/drawing/2014/main" id="{00000000-0008-0000-0400-0000E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8" name="Picture 874">
          <a:extLst>
            <a:ext uri="{FF2B5EF4-FFF2-40B4-BE49-F238E27FC236}">
              <a16:creationId xmlns:a16="http://schemas.microsoft.com/office/drawing/2014/main" id="{00000000-0008-0000-0400-0000E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79" name="Picture 875">
          <a:extLst>
            <a:ext uri="{FF2B5EF4-FFF2-40B4-BE49-F238E27FC236}">
              <a16:creationId xmlns:a16="http://schemas.microsoft.com/office/drawing/2014/main" id="{00000000-0008-0000-0400-0000E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0" name="Picture 876">
          <a:extLst>
            <a:ext uri="{FF2B5EF4-FFF2-40B4-BE49-F238E27FC236}">
              <a16:creationId xmlns:a16="http://schemas.microsoft.com/office/drawing/2014/main" id="{00000000-0008-0000-0400-0000E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1" name="Picture 877">
          <a:extLst>
            <a:ext uri="{FF2B5EF4-FFF2-40B4-BE49-F238E27FC236}">
              <a16:creationId xmlns:a16="http://schemas.microsoft.com/office/drawing/2014/main" id="{00000000-0008-0000-0400-0000E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2" name="Picture 878">
          <a:extLst>
            <a:ext uri="{FF2B5EF4-FFF2-40B4-BE49-F238E27FC236}">
              <a16:creationId xmlns:a16="http://schemas.microsoft.com/office/drawing/2014/main" id="{00000000-0008-0000-0400-0000E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3" name="Picture 879">
          <a:extLst>
            <a:ext uri="{FF2B5EF4-FFF2-40B4-BE49-F238E27FC236}">
              <a16:creationId xmlns:a16="http://schemas.microsoft.com/office/drawing/2014/main" id="{00000000-0008-0000-0400-0000E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4" name="Picture 880">
          <a:extLst>
            <a:ext uri="{FF2B5EF4-FFF2-40B4-BE49-F238E27FC236}">
              <a16:creationId xmlns:a16="http://schemas.microsoft.com/office/drawing/2014/main" id="{00000000-0008-0000-0400-0000E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5" name="Picture 881">
          <a:extLst>
            <a:ext uri="{FF2B5EF4-FFF2-40B4-BE49-F238E27FC236}">
              <a16:creationId xmlns:a16="http://schemas.microsoft.com/office/drawing/2014/main" id="{00000000-0008-0000-0400-0000E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6" name="Picture 882">
          <a:extLst>
            <a:ext uri="{FF2B5EF4-FFF2-40B4-BE49-F238E27FC236}">
              <a16:creationId xmlns:a16="http://schemas.microsoft.com/office/drawing/2014/main" id="{00000000-0008-0000-0400-0000E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7" name="Picture 883">
          <a:extLst>
            <a:ext uri="{FF2B5EF4-FFF2-40B4-BE49-F238E27FC236}">
              <a16:creationId xmlns:a16="http://schemas.microsoft.com/office/drawing/2014/main" id="{00000000-0008-0000-0400-0000E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8" name="Picture 884">
          <a:extLst>
            <a:ext uri="{FF2B5EF4-FFF2-40B4-BE49-F238E27FC236}">
              <a16:creationId xmlns:a16="http://schemas.microsoft.com/office/drawing/2014/main" id="{00000000-0008-0000-0400-0000F0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89" name="Picture 885">
          <a:extLst>
            <a:ext uri="{FF2B5EF4-FFF2-40B4-BE49-F238E27FC236}">
              <a16:creationId xmlns:a16="http://schemas.microsoft.com/office/drawing/2014/main" id="{00000000-0008-0000-0400-0000F1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0" name="Picture 886">
          <a:extLst>
            <a:ext uri="{FF2B5EF4-FFF2-40B4-BE49-F238E27FC236}">
              <a16:creationId xmlns:a16="http://schemas.microsoft.com/office/drawing/2014/main" id="{00000000-0008-0000-0400-0000F2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1" name="Picture 887">
          <a:extLst>
            <a:ext uri="{FF2B5EF4-FFF2-40B4-BE49-F238E27FC236}">
              <a16:creationId xmlns:a16="http://schemas.microsoft.com/office/drawing/2014/main" id="{00000000-0008-0000-0400-0000F3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2" name="Picture 888">
          <a:extLst>
            <a:ext uri="{FF2B5EF4-FFF2-40B4-BE49-F238E27FC236}">
              <a16:creationId xmlns:a16="http://schemas.microsoft.com/office/drawing/2014/main" id="{00000000-0008-0000-0400-0000F4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3" name="Picture 889">
          <a:extLst>
            <a:ext uri="{FF2B5EF4-FFF2-40B4-BE49-F238E27FC236}">
              <a16:creationId xmlns:a16="http://schemas.microsoft.com/office/drawing/2014/main" id="{00000000-0008-0000-0400-0000F5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4" name="Picture 890">
          <a:extLst>
            <a:ext uri="{FF2B5EF4-FFF2-40B4-BE49-F238E27FC236}">
              <a16:creationId xmlns:a16="http://schemas.microsoft.com/office/drawing/2014/main" id="{00000000-0008-0000-0400-0000F6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5" name="Picture 891">
          <a:extLst>
            <a:ext uri="{FF2B5EF4-FFF2-40B4-BE49-F238E27FC236}">
              <a16:creationId xmlns:a16="http://schemas.microsoft.com/office/drawing/2014/main" id="{00000000-0008-0000-0400-0000F7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6" name="Picture 892">
          <a:extLst>
            <a:ext uri="{FF2B5EF4-FFF2-40B4-BE49-F238E27FC236}">
              <a16:creationId xmlns:a16="http://schemas.microsoft.com/office/drawing/2014/main" id="{00000000-0008-0000-0400-0000F8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7" name="Picture 893">
          <a:extLst>
            <a:ext uri="{FF2B5EF4-FFF2-40B4-BE49-F238E27FC236}">
              <a16:creationId xmlns:a16="http://schemas.microsoft.com/office/drawing/2014/main" id="{00000000-0008-0000-0400-0000F9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8" name="Picture 894">
          <a:extLst>
            <a:ext uri="{FF2B5EF4-FFF2-40B4-BE49-F238E27FC236}">
              <a16:creationId xmlns:a16="http://schemas.microsoft.com/office/drawing/2014/main" id="{00000000-0008-0000-0400-0000FA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299" name="Picture 895">
          <a:extLst>
            <a:ext uri="{FF2B5EF4-FFF2-40B4-BE49-F238E27FC236}">
              <a16:creationId xmlns:a16="http://schemas.microsoft.com/office/drawing/2014/main" id="{00000000-0008-0000-0400-0000FB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0" name="Picture 896">
          <a:extLst>
            <a:ext uri="{FF2B5EF4-FFF2-40B4-BE49-F238E27FC236}">
              <a16:creationId xmlns:a16="http://schemas.microsoft.com/office/drawing/2014/main" id="{00000000-0008-0000-0400-0000FC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1" name="Picture 897">
          <a:extLst>
            <a:ext uri="{FF2B5EF4-FFF2-40B4-BE49-F238E27FC236}">
              <a16:creationId xmlns:a16="http://schemas.microsoft.com/office/drawing/2014/main" id="{00000000-0008-0000-0400-0000FD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2" name="Picture 898">
          <a:extLst>
            <a:ext uri="{FF2B5EF4-FFF2-40B4-BE49-F238E27FC236}">
              <a16:creationId xmlns:a16="http://schemas.microsoft.com/office/drawing/2014/main" id="{00000000-0008-0000-0400-0000FE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3" name="Picture 899">
          <a:extLst>
            <a:ext uri="{FF2B5EF4-FFF2-40B4-BE49-F238E27FC236}">
              <a16:creationId xmlns:a16="http://schemas.microsoft.com/office/drawing/2014/main" id="{00000000-0008-0000-0400-0000FF08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4" name="Picture 900">
          <a:extLst>
            <a:ext uri="{FF2B5EF4-FFF2-40B4-BE49-F238E27FC236}">
              <a16:creationId xmlns:a16="http://schemas.microsoft.com/office/drawing/2014/main" id="{00000000-0008-0000-0400-00000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5" name="Picture 901">
          <a:extLst>
            <a:ext uri="{FF2B5EF4-FFF2-40B4-BE49-F238E27FC236}">
              <a16:creationId xmlns:a16="http://schemas.microsoft.com/office/drawing/2014/main" id="{00000000-0008-0000-0400-00000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6" name="Picture 902">
          <a:extLst>
            <a:ext uri="{FF2B5EF4-FFF2-40B4-BE49-F238E27FC236}">
              <a16:creationId xmlns:a16="http://schemas.microsoft.com/office/drawing/2014/main" id="{00000000-0008-0000-0400-00000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7" name="Picture 903">
          <a:extLst>
            <a:ext uri="{FF2B5EF4-FFF2-40B4-BE49-F238E27FC236}">
              <a16:creationId xmlns:a16="http://schemas.microsoft.com/office/drawing/2014/main" id="{00000000-0008-0000-0400-00000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8" name="Picture 904">
          <a:extLst>
            <a:ext uri="{FF2B5EF4-FFF2-40B4-BE49-F238E27FC236}">
              <a16:creationId xmlns:a16="http://schemas.microsoft.com/office/drawing/2014/main" id="{00000000-0008-0000-0400-00000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09" name="Picture 905">
          <a:extLst>
            <a:ext uri="{FF2B5EF4-FFF2-40B4-BE49-F238E27FC236}">
              <a16:creationId xmlns:a16="http://schemas.microsoft.com/office/drawing/2014/main" id="{00000000-0008-0000-0400-00000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0" name="Picture 906">
          <a:extLst>
            <a:ext uri="{FF2B5EF4-FFF2-40B4-BE49-F238E27FC236}">
              <a16:creationId xmlns:a16="http://schemas.microsoft.com/office/drawing/2014/main" id="{00000000-0008-0000-0400-00000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1" name="Picture 907">
          <a:extLst>
            <a:ext uri="{FF2B5EF4-FFF2-40B4-BE49-F238E27FC236}">
              <a16:creationId xmlns:a16="http://schemas.microsoft.com/office/drawing/2014/main" id="{00000000-0008-0000-0400-00000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2" name="Picture 908">
          <a:extLst>
            <a:ext uri="{FF2B5EF4-FFF2-40B4-BE49-F238E27FC236}">
              <a16:creationId xmlns:a16="http://schemas.microsoft.com/office/drawing/2014/main" id="{00000000-0008-0000-0400-00000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3" name="Picture 909">
          <a:extLst>
            <a:ext uri="{FF2B5EF4-FFF2-40B4-BE49-F238E27FC236}">
              <a16:creationId xmlns:a16="http://schemas.microsoft.com/office/drawing/2014/main" id="{00000000-0008-0000-0400-00000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4" name="Picture 910">
          <a:extLst>
            <a:ext uri="{FF2B5EF4-FFF2-40B4-BE49-F238E27FC236}">
              <a16:creationId xmlns:a16="http://schemas.microsoft.com/office/drawing/2014/main" id="{00000000-0008-0000-0400-00000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5" name="Picture 911">
          <a:extLst>
            <a:ext uri="{FF2B5EF4-FFF2-40B4-BE49-F238E27FC236}">
              <a16:creationId xmlns:a16="http://schemas.microsoft.com/office/drawing/2014/main" id="{00000000-0008-0000-0400-00000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6" name="Picture 912">
          <a:extLst>
            <a:ext uri="{FF2B5EF4-FFF2-40B4-BE49-F238E27FC236}">
              <a16:creationId xmlns:a16="http://schemas.microsoft.com/office/drawing/2014/main" id="{00000000-0008-0000-0400-00000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7" name="Picture 913">
          <a:extLst>
            <a:ext uri="{FF2B5EF4-FFF2-40B4-BE49-F238E27FC236}">
              <a16:creationId xmlns:a16="http://schemas.microsoft.com/office/drawing/2014/main" id="{00000000-0008-0000-0400-00000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8" name="Picture 914">
          <a:extLst>
            <a:ext uri="{FF2B5EF4-FFF2-40B4-BE49-F238E27FC236}">
              <a16:creationId xmlns:a16="http://schemas.microsoft.com/office/drawing/2014/main" id="{00000000-0008-0000-0400-00000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19" name="Picture 915">
          <a:extLst>
            <a:ext uri="{FF2B5EF4-FFF2-40B4-BE49-F238E27FC236}">
              <a16:creationId xmlns:a16="http://schemas.microsoft.com/office/drawing/2014/main" id="{00000000-0008-0000-0400-00000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0" name="Picture 916">
          <a:extLst>
            <a:ext uri="{FF2B5EF4-FFF2-40B4-BE49-F238E27FC236}">
              <a16:creationId xmlns:a16="http://schemas.microsoft.com/office/drawing/2014/main" id="{00000000-0008-0000-0400-00001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1" name="Picture 917">
          <a:extLst>
            <a:ext uri="{FF2B5EF4-FFF2-40B4-BE49-F238E27FC236}">
              <a16:creationId xmlns:a16="http://schemas.microsoft.com/office/drawing/2014/main" id="{00000000-0008-0000-0400-00001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2" name="Picture 918">
          <a:extLst>
            <a:ext uri="{FF2B5EF4-FFF2-40B4-BE49-F238E27FC236}">
              <a16:creationId xmlns:a16="http://schemas.microsoft.com/office/drawing/2014/main" id="{00000000-0008-0000-0400-00001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3" name="Picture 919">
          <a:extLst>
            <a:ext uri="{FF2B5EF4-FFF2-40B4-BE49-F238E27FC236}">
              <a16:creationId xmlns:a16="http://schemas.microsoft.com/office/drawing/2014/main" id="{00000000-0008-0000-0400-00001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4" name="Picture 920">
          <a:extLst>
            <a:ext uri="{FF2B5EF4-FFF2-40B4-BE49-F238E27FC236}">
              <a16:creationId xmlns:a16="http://schemas.microsoft.com/office/drawing/2014/main" id="{00000000-0008-0000-0400-00001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5" name="Picture 921">
          <a:extLst>
            <a:ext uri="{FF2B5EF4-FFF2-40B4-BE49-F238E27FC236}">
              <a16:creationId xmlns:a16="http://schemas.microsoft.com/office/drawing/2014/main" id="{00000000-0008-0000-0400-00001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6" name="Picture 922">
          <a:extLst>
            <a:ext uri="{FF2B5EF4-FFF2-40B4-BE49-F238E27FC236}">
              <a16:creationId xmlns:a16="http://schemas.microsoft.com/office/drawing/2014/main" id="{00000000-0008-0000-0400-00001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7" name="Picture 923">
          <a:extLst>
            <a:ext uri="{FF2B5EF4-FFF2-40B4-BE49-F238E27FC236}">
              <a16:creationId xmlns:a16="http://schemas.microsoft.com/office/drawing/2014/main" id="{00000000-0008-0000-0400-00001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8" name="Picture 924">
          <a:extLst>
            <a:ext uri="{FF2B5EF4-FFF2-40B4-BE49-F238E27FC236}">
              <a16:creationId xmlns:a16="http://schemas.microsoft.com/office/drawing/2014/main" id="{00000000-0008-0000-0400-00001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29" name="Picture 925">
          <a:extLst>
            <a:ext uri="{FF2B5EF4-FFF2-40B4-BE49-F238E27FC236}">
              <a16:creationId xmlns:a16="http://schemas.microsoft.com/office/drawing/2014/main" id="{00000000-0008-0000-0400-00001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0" name="Picture 926">
          <a:extLst>
            <a:ext uri="{FF2B5EF4-FFF2-40B4-BE49-F238E27FC236}">
              <a16:creationId xmlns:a16="http://schemas.microsoft.com/office/drawing/2014/main" id="{00000000-0008-0000-0400-00001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1" name="Picture 927">
          <a:extLst>
            <a:ext uri="{FF2B5EF4-FFF2-40B4-BE49-F238E27FC236}">
              <a16:creationId xmlns:a16="http://schemas.microsoft.com/office/drawing/2014/main" id="{00000000-0008-0000-0400-00001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2" name="Picture 928">
          <a:extLst>
            <a:ext uri="{FF2B5EF4-FFF2-40B4-BE49-F238E27FC236}">
              <a16:creationId xmlns:a16="http://schemas.microsoft.com/office/drawing/2014/main" id="{00000000-0008-0000-0400-00001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3" name="Picture 929">
          <a:extLst>
            <a:ext uri="{FF2B5EF4-FFF2-40B4-BE49-F238E27FC236}">
              <a16:creationId xmlns:a16="http://schemas.microsoft.com/office/drawing/2014/main" id="{00000000-0008-0000-0400-00001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4" name="Picture 930">
          <a:extLst>
            <a:ext uri="{FF2B5EF4-FFF2-40B4-BE49-F238E27FC236}">
              <a16:creationId xmlns:a16="http://schemas.microsoft.com/office/drawing/2014/main" id="{00000000-0008-0000-0400-00001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5" name="Picture 931">
          <a:extLst>
            <a:ext uri="{FF2B5EF4-FFF2-40B4-BE49-F238E27FC236}">
              <a16:creationId xmlns:a16="http://schemas.microsoft.com/office/drawing/2014/main" id="{00000000-0008-0000-0400-00001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6" name="Picture 932">
          <a:extLst>
            <a:ext uri="{FF2B5EF4-FFF2-40B4-BE49-F238E27FC236}">
              <a16:creationId xmlns:a16="http://schemas.microsoft.com/office/drawing/2014/main" id="{00000000-0008-0000-0400-00002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7" name="Picture 933">
          <a:extLst>
            <a:ext uri="{FF2B5EF4-FFF2-40B4-BE49-F238E27FC236}">
              <a16:creationId xmlns:a16="http://schemas.microsoft.com/office/drawing/2014/main" id="{00000000-0008-0000-0400-00002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8" name="Picture 934">
          <a:extLst>
            <a:ext uri="{FF2B5EF4-FFF2-40B4-BE49-F238E27FC236}">
              <a16:creationId xmlns:a16="http://schemas.microsoft.com/office/drawing/2014/main" id="{00000000-0008-0000-0400-00002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39" name="Picture 935">
          <a:extLst>
            <a:ext uri="{FF2B5EF4-FFF2-40B4-BE49-F238E27FC236}">
              <a16:creationId xmlns:a16="http://schemas.microsoft.com/office/drawing/2014/main" id="{00000000-0008-0000-0400-00002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0" name="Picture 936">
          <a:extLst>
            <a:ext uri="{FF2B5EF4-FFF2-40B4-BE49-F238E27FC236}">
              <a16:creationId xmlns:a16="http://schemas.microsoft.com/office/drawing/2014/main" id="{00000000-0008-0000-0400-00002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1" name="Picture 937">
          <a:extLst>
            <a:ext uri="{FF2B5EF4-FFF2-40B4-BE49-F238E27FC236}">
              <a16:creationId xmlns:a16="http://schemas.microsoft.com/office/drawing/2014/main" id="{00000000-0008-0000-0400-00002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2" name="Picture 938">
          <a:extLst>
            <a:ext uri="{FF2B5EF4-FFF2-40B4-BE49-F238E27FC236}">
              <a16:creationId xmlns:a16="http://schemas.microsoft.com/office/drawing/2014/main" id="{00000000-0008-0000-0400-00002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3" name="Picture 939">
          <a:extLst>
            <a:ext uri="{FF2B5EF4-FFF2-40B4-BE49-F238E27FC236}">
              <a16:creationId xmlns:a16="http://schemas.microsoft.com/office/drawing/2014/main" id="{00000000-0008-0000-0400-00002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4" name="Picture 940">
          <a:extLst>
            <a:ext uri="{FF2B5EF4-FFF2-40B4-BE49-F238E27FC236}">
              <a16:creationId xmlns:a16="http://schemas.microsoft.com/office/drawing/2014/main" id="{00000000-0008-0000-0400-00002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5" name="Picture 941">
          <a:extLst>
            <a:ext uri="{FF2B5EF4-FFF2-40B4-BE49-F238E27FC236}">
              <a16:creationId xmlns:a16="http://schemas.microsoft.com/office/drawing/2014/main" id="{00000000-0008-0000-0400-00002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6" name="Picture 942">
          <a:extLst>
            <a:ext uri="{FF2B5EF4-FFF2-40B4-BE49-F238E27FC236}">
              <a16:creationId xmlns:a16="http://schemas.microsoft.com/office/drawing/2014/main" id="{00000000-0008-0000-0400-00002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7" name="Picture 943">
          <a:extLst>
            <a:ext uri="{FF2B5EF4-FFF2-40B4-BE49-F238E27FC236}">
              <a16:creationId xmlns:a16="http://schemas.microsoft.com/office/drawing/2014/main" id="{00000000-0008-0000-0400-00002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8" name="Picture 944">
          <a:extLst>
            <a:ext uri="{FF2B5EF4-FFF2-40B4-BE49-F238E27FC236}">
              <a16:creationId xmlns:a16="http://schemas.microsoft.com/office/drawing/2014/main" id="{00000000-0008-0000-0400-00002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49" name="Picture 945">
          <a:extLst>
            <a:ext uri="{FF2B5EF4-FFF2-40B4-BE49-F238E27FC236}">
              <a16:creationId xmlns:a16="http://schemas.microsoft.com/office/drawing/2014/main" id="{00000000-0008-0000-0400-00002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0" name="Picture 946">
          <a:extLst>
            <a:ext uri="{FF2B5EF4-FFF2-40B4-BE49-F238E27FC236}">
              <a16:creationId xmlns:a16="http://schemas.microsoft.com/office/drawing/2014/main" id="{00000000-0008-0000-0400-00002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1" name="Picture 947">
          <a:extLst>
            <a:ext uri="{FF2B5EF4-FFF2-40B4-BE49-F238E27FC236}">
              <a16:creationId xmlns:a16="http://schemas.microsoft.com/office/drawing/2014/main" id="{00000000-0008-0000-0400-00002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2" name="Picture 948">
          <a:extLst>
            <a:ext uri="{FF2B5EF4-FFF2-40B4-BE49-F238E27FC236}">
              <a16:creationId xmlns:a16="http://schemas.microsoft.com/office/drawing/2014/main" id="{00000000-0008-0000-0400-00003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3" name="Picture 949">
          <a:extLst>
            <a:ext uri="{FF2B5EF4-FFF2-40B4-BE49-F238E27FC236}">
              <a16:creationId xmlns:a16="http://schemas.microsoft.com/office/drawing/2014/main" id="{00000000-0008-0000-0400-00003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4" name="Picture 950">
          <a:extLst>
            <a:ext uri="{FF2B5EF4-FFF2-40B4-BE49-F238E27FC236}">
              <a16:creationId xmlns:a16="http://schemas.microsoft.com/office/drawing/2014/main" id="{00000000-0008-0000-0400-00003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5" name="Picture 951">
          <a:extLst>
            <a:ext uri="{FF2B5EF4-FFF2-40B4-BE49-F238E27FC236}">
              <a16:creationId xmlns:a16="http://schemas.microsoft.com/office/drawing/2014/main" id="{00000000-0008-0000-0400-00003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6" name="Picture 952">
          <a:extLst>
            <a:ext uri="{FF2B5EF4-FFF2-40B4-BE49-F238E27FC236}">
              <a16:creationId xmlns:a16="http://schemas.microsoft.com/office/drawing/2014/main" id="{00000000-0008-0000-0400-00003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7" name="Picture 953">
          <a:extLst>
            <a:ext uri="{FF2B5EF4-FFF2-40B4-BE49-F238E27FC236}">
              <a16:creationId xmlns:a16="http://schemas.microsoft.com/office/drawing/2014/main" id="{00000000-0008-0000-0400-00003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8" name="Picture 954">
          <a:extLst>
            <a:ext uri="{FF2B5EF4-FFF2-40B4-BE49-F238E27FC236}">
              <a16:creationId xmlns:a16="http://schemas.microsoft.com/office/drawing/2014/main" id="{00000000-0008-0000-0400-00003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59" name="Picture 955">
          <a:extLst>
            <a:ext uri="{FF2B5EF4-FFF2-40B4-BE49-F238E27FC236}">
              <a16:creationId xmlns:a16="http://schemas.microsoft.com/office/drawing/2014/main" id="{00000000-0008-0000-0400-00003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0" name="Picture 956">
          <a:extLst>
            <a:ext uri="{FF2B5EF4-FFF2-40B4-BE49-F238E27FC236}">
              <a16:creationId xmlns:a16="http://schemas.microsoft.com/office/drawing/2014/main" id="{00000000-0008-0000-0400-00003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1" name="Picture 957">
          <a:extLst>
            <a:ext uri="{FF2B5EF4-FFF2-40B4-BE49-F238E27FC236}">
              <a16:creationId xmlns:a16="http://schemas.microsoft.com/office/drawing/2014/main" id="{00000000-0008-0000-0400-00003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2" name="Picture 958">
          <a:extLst>
            <a:ext uri="{FF2B5EF4-FFF2-40B4-BE49-F238E27FC236}">
              <a16:creationId xmlns:a16="http://schemas.microsoft.com/office/drawing/2014/main" id="{00000000-0008-0000-0400-00003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3" name="Picture 959">
          <a:extLst>
            <a:ext uri="{FF2B5EF4-FFF2-40B4-BE49-F238E27FC236}">
              <a16:creationId xmlns:a16="http://schemas.microsoft.com/office/drawing/2014/main" id="{00000000-0008-0000-0400-00003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4" name="Picture 960">
          <a:extLst>
            <a:ext uri="{FF2B5EF4-FFF2-40B4-BE49-F238E27FC236}">
              <a16:creationId xmlns:a16="http://schemas.microsoft.com/office/drawing/2014/main" id="{00000000-0008-0000-0400-00003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5" name="Picture 961">
          <a:extLst>
            <a:ext uri="{FF2B5EF4-FFF2-40B4-BE49-F238E27FC236}">
              <a16:creationId xmlns:a16="http://schemas.microsoft.com/office/drawing/2014/main" id="{00000000-0008-0000-0400-00003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6" name="Picture 962">
          <a:extLst>
            <a:ext uri="{FF2B5EF4-FFF2-40B4-BE49-F238E27FC236}">
              <a16:creationId xmlns:a16="http://schemas.microsoft.com/office/drawing/2014/main" id="{00000000-0008-0000-0400-00003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7" name="Picture 963">
          <a:extLst>
            <a:ext uri="{FF2B5EF4-FFF2-40B4-BE49-F238E27FC236}">
              <a16:creationId xmlns:a16="http://schemas.microsoft.com/office/drawing/2014/main" id="{00000000-0008-0000-0400-00003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8" name="Picture 964">
          <a:extLst>
            <a:ext uri="{FF2B5EF4-FFF2-40B4-BE49-F238E27FC236}">
              <a16:creationId xmlns:a16="http://schemas.microsoft.com/office/drawing/2014/main" id="{00000000-0008-0000-0400-00004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69" name="Picture 965">
          <a:extLst>
            <a:ext uri="{FF2B5EF4-FFF2-40B4-BE49-F238E27FC236}">
              <a16:creationId xmlns:a16="http://schemas.microsoft.com/office/drawing/2014/main" id="{00000000-0008-0000-0400-00004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0" name="Picture 966">
          <a:extLst>
            <a:ext uri="{FF2B5EF4-FFF2-40B4-BE49-F238E27FC236}">
              <a16:creationId xmlns:a16="http://schemas.microsoft.com/office/drawing/2014/main" id="{00000000-0008-0000-0400-00004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1" name="Picture 967">
          <a:extLst>
            <a:ext uri="{FF2B5EF4-FFF2-40B4-BE49-F238E27FC236}">
              <a16:creationId xmlns:a16="http://schemas.microsoft.com/office/drawing/2014/main" id="{00000000-0008-0000-0400-00004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2" name="Picture 968">
          <a:extLst>
            <a:ext uri="{FF2B5EF4-FFF2-40B4-BE49-F238E27FC236}">
              <a16:creationId xmlns:a16="http://schemas.microsoft.com/office/drawing/2014/main" id="{00000000-0008-0000-0400-00004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3" name="Picture 969">
          <a:extLst>
            <a:ext uri="{FF2B5EF4-FFF2-40B4-BE49-F238E27FC236}">
              <a16:creationId xmlns:a16="http://schemas.microsoft.com/office/drawing/2014/main" id="{00000000-0008-0000-0400-00004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4" name="Picture 970">
          <a:extLst>
            <a:ext uri="{FF2B5EF4-FFF2-40B4-BE49-F238E27FC236}">
              <a16:creationId xmlns:a16="http://schemas.microsoft.com/office/drawing/2014/main" id="{00000000-0008-0000-0400-00004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5" name="Picture 971">
          <a:extLst>
            <a:ext uri="{FF2B5EF4-FFF2-40B4-BE49-F238E27FC236}">
              <a16:creationId xmlns:a16="http://schemas.microsoft.com/office/drawing/2014/main" id="{00000000-0008-0000-0400-00004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6" name="Picture 972">
          <a:extLst>
            <a:ext uri="{FF2B5EF4-FFF2-40B4-BE49-F238E27FC236}">
              <a16:creationId xmlns:a16="http://schemas.microsoft.com/office/drawing/2014/main" id="{00000000-0008-0000-0400-00004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7" name="Picture 973">
          <a:extLst>
            <a:ext uri="{FF2B5EF4-FFF2-40B4-BE49-F238E27FC236}">
              <a16:creationId xmlns:a16="http://schemas.microsoft.com/office/drawing/2014/main" id="{00000000-0008-0000-0400-00004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8" name="Picture 974">
          <a:extLst>
            <a:ext uri="{FF2B5EF4-FFF2-40B4-BE49-F238E27FC236}">
              <a16:creationId xmlns:a16="http://schemas.microsoft.com/office/drawing/2014/main" id="{00000000-0008-0000-0400-00004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79" name="Picture 975">
          <a:extLst>
            <a:ext uri="{FF2B5EF4-FFF2-40B4-BE49-F238E27FC236}">
              <a16:creationId xmlns:a16="http://schemas.microsoft.com/office/drawing/2014/main" id="{00000000-0008-0000-0400-00004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380" name="Picture 976">
          <a:extLst>
            <a:ext uri="{FF2B5EF4-FFF2-40B4-BE49-F238E27FC236}">
              <a16:creationId xmlns:a16="http://schemas.microsoft.com/office/drawing/2014/main" id="{00000000-0008-0000-0400-00004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81" name="Picture 977">
          <a:extLst>
            <a:ext uri="{FF2B5EF4-FFF2-40B4-BE49-F238E27FC236}">
              <a16:creationId xmlns:a16="http://schemas.microsoft.com/office/drawing/2014/main" id="{00000000-0008-0000-0400-00004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82" name="Picture 978">
          <a:extLst>
            <a:ext uri="{FF2B5EF4-FFF2-40B4-BE49-F238E27FC236}">
              <a16:creationId xmlns:a16="http://schemas.microsoft.com/office/drawing/2014/main" id="{00000000-0008-0000-0400-00004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83" name="Picture 979">
          <a:extLst>
            <a:ext uri="{FF2B5EF4-FFF2-40B4-BE49-F238E27FC236}">
              <a16:creationId xmlns:a16="http://schemas.microsoft.com/office/drawing/2014/main" id="{00000000-0008-0000-0400-00004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84" name="Picture 980">
          <a:extLst>
            <a:ext uri="{FF2B5EF4-FFF2-40B4-BE49-F238E27FC236}">
              <a16:creationId xmlns:a16="http://schemas.microsoft.com/office/drawing/2014/main" id="{00000000-0008-0000-0400-00005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85" name="Picture 981">
          <a:extLst>
            <a:ext uri="{FF2B5EF4-FFF2-40B4-BE49-F238E27FC236}">
              <a16:creationId xmlns:a16="http://schemas.microsoft.com/office/drawing/2014/main" id="{00000000-0008-0000-0400-00005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86" name="Picture 982">
          <a:extLst>
            <a:ext uri="{FF2B5EF4-FFF2-40B4-BE49-F238E27FC236}">
              <a16:creationId xmlns:a16="http://schemas.microsoft.com/office/drawing/2014/main" id="{00000000-0008-0000-0400-00005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87" name="Picture 983">
          <a:extLst>
            <a:ext uri="{FF2B5EF4-FFF2-40B4-BE49-F238E27FC236}">
              <a16:creationId xmlns:a16="http://schemas.microsoft.com/office/drawing/2014/main" id="{00000000-0008-0000-0400-00005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88" name="Picture 984">
          <a:extLst>
            <a:ext uri="{FF2B5EF4-FFF2-40B4-BE49-F238E27FC236}">
              <a16:creationId xmlns:a16="http://schemas.microsoft.com/office/drawing/2014/main" id="{00000000-0008-0000-0400-00005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89" name="Picture 985">
          <a:extLst>
            <a:ext uri="{FF2B5EF4-FFF2-40B4-BE49-F238E27FC236}">
              <a16:creationId xmlns:a16="http://schemas.microsoft.com/office/drawing/2014/main" id="{00000000-0008-0000-0400-00005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0" name="Picture 986">
          <a:extLst>
            <a:ext uri="{FF2B5EF4-FFF2-40B4-BE49-F238E27FC236}">
              <a16:creationId xmlns:a16="http://schemas.microsoft.com/office/drawing/2014/main" id="{00000000-0008-0000-0400-00005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1" name="Picture 987">
          <a:extLst>
            <a:ext uri="{FF2B5EF4-FFF2-40B4-BE49-F238E27FC236}">
              <a16:creationId xmlns:a16="http://schemas.microsoft.com/office/drawing/2014/main" id="{00000000-0008-0000-0400-00005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2" name="Picture 988">
          <a:extLst>
            <a:ext uri="{FF2B5EF4-FFF2-40B4-BE49-F238E27FC236}">
              <a16:creationId xmlns:a16="http://schemas.microsoft.com/office/drawing/2014/main" id="{00000000-0008-0000-0400-00005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3" name="Picture 989">
          <a:extLst>
            <a:ext uri="{FF2B5EF4-FFF2-40B4-BE49-F238E27FC236}">
              <a16:creationId xmlns:a16="http://schemas.microsoft.com/office/drawing/2014/main" id="{00000000-0008-0000-0400-00005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4" name="Picture 990">
          <a:extLst>
            <a:ext uri="{FF2B5EF4-FFF2-40B4-BE49-F238E27FC236}">
              <a16:creationId xmlns:a16="http://schemas.microsoft.com/office/drawing/2014/main" id="{00000000-0008-0000-0400-00005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5" name="Picture 991">
          <a:extLst>
            <a:ext uri="{FF2B5EF4-FFF2-40B4-BE49-F238E27FC236}">
              <a16:creationId xmlns:a16="http://schemas.microsoft.com/office/drawing/2014/main" id="{00000000-0008-0000-0400-00005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6" name="Picture 992">
          <a:extLst>
            <a:ext uri="{FF2B5EF4-FFF2-40B4-BE49-F238E27FC236}">
              <a16:creationId xmlns:a16="http://schemas.microsoft.com/office/drawing/2014/main" id="{00000000-0008-0000-0400-00005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7" name="Picture 993">
          <a:extLst>
            <a:ext uri="{FF2B5EF4-FFF2-40B4-BE49-F238E27FC236}">
              <a16:creationId xmlns:a16="http://schemas.microsoft.com/office/drawing/2014/main" id="{00000000-0008-0000-0400-00005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8" name="Picture 994">
          <a:extLst>
            <a:ext uri="{FF2B5EF4-FFF2-40B4-BE49-F238E27FC236}">
              <a16:creationId xmlns:a16="http://schemas.microsoft.com/office/drawing/2014/main" id="{00000000-0008-0000-0400-00005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399" name="Picture 995">
          <a:extLst>
            <a:ext uri="{FF2B5EF4-FFF2-40B4-BE49-F238E27FC236}">
              <a16:creationId xmlns:a16="http://schemas.microsoft.com/office/drawing/2014/main" id="{00000000-0008-0000-0400-00005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0" name="Picture 996">
          <a:extLst>
            <a:ext uri="{FF2B5EF4-FFF2-40B4-BE49-F238E27FC236}">
              <a16:creationId xmlns:a16="http://schemas.microsoft.com/office/drawing/2014/main" id="{00000000-0008-0000-0400-00006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1" name="Picture 997">
          <a:extLst>
            <a:ext uri="{FF2B5EF4-FFF2-40B4-BE49-F238E27FC236}">
              <a16:creationId xmlns:a16="http://schemas.microsoft.com/office/drawing/2014/main" id="{00000000-0008-0000-0400-00006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2" name="Picture 998">
          <a:extLst>
            <a:ext uri="{FF2B5EF4-FFF2-40B4-BE49-F238E27FC236}">
              <a16:creationId xmlns:a16="http://schemas.microsoft.com/office/drawing/2014/main" id="{00000000-0008-0000-0400-00006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3" name="Picture 999">
          <a:extLst>
            <a:ext uri="{FF2B5EF4-FFF2-40B4-BE49-F238E27FC236}">
              <a16:creationId xmlns:a16="http://schemas.microsoft.com/office/drawing/2014/main" id="{00000000-0008-0000-0400-00006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4" name="Picture 1000">
          <a:extLst>
            <a:ext uri="{FF2B5EF4-FFF2-40B4-BE49-F238E27FC236}">
              <a16:creationId xmlns:a16="http://schemas.microsoft.com/office/drawing/2014/main" id="{00000000-0008-0000-0400-00006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5" name="Picture 1001">
          <a:extLst>
            <a:ext uri="{FF2B5EF4-FFF2-40B4-BE49-F238E27FC236}">
              <a16:creationId xmlns:a16="http://schemas.microsoft.com/office/drawing/2014/main" id="{00000000-0008-0000-0400-00006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6" name="Picture 1002">
          <a:extLst>
            <a:ext uri="{FF2B5EF4-FFF2-40B4-BE49-F238E27FC236}">
              <a16:creationId xmlns:a16="http://schemas.microsoft.com/office/drawing/2014/main" id="{00000000-0008-0000-0400-00006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7" name="Picture 1003">
          <a:extLst>
            <a:ext uri="{FF2B5EF4-FFF2-40B4-BE49-F238E27FC236}">
              <a16:creationId xmlns:a16="http://schemas.microsoft.com/office/drawing/2014/main" id="{00000000-0008-0000-0400-00006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8" name="Picture 1004">
          <a:extLst>
            <a:ext uri="{FF2B5EF4-FFF2-40B4-BE49-F238E27FC236}">
              <a16:creationId xmlns:a16="http://schemas.microsoft.com/office/drawing/2014/main" id="{00000000-0008-0000-0400-00006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09" name="Picture 1005">
          <a:extLst>
            <a:ext uri="{FF2B5EF4-FFF2-40B4-BE49-F238E27FC236}">
              <a16:creationId xmlns:a16="http://schemas.microsoft.com/office/drawing/2014/main" id="{00000000-0008-0000-0400-00006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0" name="Picture 1006">
          <a:extLst>
            <a:ext uri="{FF2B5EF4-FFF2-40B4-BE49-F238E27FC236}">
              <a16:creationId xmlns:a16="http://schemas.microsoft.com/office/drawing/2014/main" id="{00000000-0008-0000-0400-00006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1" name="Picture 1007">
          <a:extLst>
            <a:ext uri="{FF2B5EF4-FFF2-40B4-BE49-F238E27FC236}">
              <a16:creationId xmlns:a16="http://schemas.microsoft.com/office/drawing/2014/main" id="{00000000-0008-0000-0400-00006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2" name="Picture 1008">
          <a:extLst>
            <a:ext uri="{FF2B5EF4-FFF2-40B4-BE49-F238E27FC236}">
              <a16:creationId xmlns:a16="http://schemas.microsoft.com/office/drawing/2014/main" id="{00000000-0008-0000-0400-00006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3" name="Picture 1009">
          <a:extLst>
            <a:ext uri="{FF2B5EF4-FFF2-40B4-BE49-F238E27FC236}">
              <a16:creationId xmlns:a16="http://schemas.microsoft.com/office/drawing/2014/main" id="{00000000-0008-0000-0400-00006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4" name="Picture 1010">
          <a:extLst>
            <a:ext uri="{FF2B5EF4-FFF2-40B4-BE49-F238E27FC236}">
              <a16:creationId xmlns:a16="http://schemas.microsoft.com/office/drawing/2014/main" id="{00000000-0008-0000-0400-00006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5" name="Picture 1011">
          <a:extLst>
            <a:ext uri="{FF2B5EF4-FFF2-40B4-BE49-F238E27FC236}">
              <a16:creationId xmlns:a16="http://schemas.microsoft.com/office/drawing/2014/main" id="{00000000-0008-0000-0400-00006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6" name="Picture 1012">
          <a:extLst>
            <a:ext uri="{FF2B5EF4-FFF2-40B4-BE49-F238E27FC236}">
              <a16:creationId xmlns:a16="http://schemas.microsoft.com/office/drawing/2014/main" id="{00000000-0008-0000-0400-00007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7" name="Picture 1013">
          <a:extLst>
            <a:ext uri="{FF2B5EF4-FFF2-40B4-BE49-F238E27FC236}">
              <a16:creationId xmlns:a16="http://schemas.microsoft.com/office/drawing/2014/main" id="{00000000-0008-0000-0400-00007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8" name="Picture 1014">
          <a:extLst>
            <a:ext uri="{FF2B5EF4-FFF2-40B4-BE49-F238E27FC236}">
              <a16:creationId xmlns:a16="http://schemas.microsoft.com/office/drawing/2014/main" id="{00000000-0008-0000-0400-00007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205</xdr:row>
      <xdr:rowOff>0</xdr:rowOff>
    </xdr:from>
    <xdr:to>
      <xdr:col>14</xdr:col>
      <xdr:colOff>0</xdr:colOff>
      <xdr:row>205</xdr:row>
      <xdr:rowOff>0</xdr:rowOff>
    </xdr:to>
    <xdr:pic>
      <xdr:nvPicPr>
        <xdr:cNvPr id="2419" name="Picture 1015">
          <a:extLst>
            <a:ext uri="{FF2B5EF4-FFF2-40B4-BE49-F238E27FC236}">
              <a16:creationId xmlns:a16="http://schemas.microsoft.com/office/drawing/2014/main" id="{00000000-0008-0000-0400-00007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320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0" name="Picture 1289">
          <a:extLst>
            <a:ext uri="{FF2B5EF4-FFF2-40B4-BE49-F238E27FC236}">
              <a16:creationId xmlns:a16="http://schemas.microsoft.com/office/drawing/2014/main" id="{00000000-0008-0000-0400-00007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1" name="Picture 1290">
          <a:extLst>
            <a:ext uri="{FF2B5EF4-FFF2-40B4-BE49-F238E27FC236}">
              <a16:creationId xmlns:a16="http://schemas.microsoft.com/office/drawing/2014/main" id="{00000000-0008-0000-0400-00007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2" name="Picture 1291">
          <a:extLst>
            <a:ext uri="{FF2B5EF4-FFF2-40B4-BE49-F238E27FC236}">
              <a16:creationId xmlns:a16="http://schemas.microsoft.com/office/drawing/2014/main" id="{00000000-0008-0000-0400-00007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3" name="Picture 1292">
          <a:extLst>
            <a:ext uri="{FF2B5EF4-FFF2-40B4-BE49-F238E27FC236}">
              <a16:creationId xmlns:a16="http://schemas.microsoft.com/office/drawing/2014/main" id="{00000000-0008-0000-0400-00007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4" name="Picture 1293">
          <a:extLst>
            <a:ext uri="{FF2B5EF4-FFF2-40B4-BE49-F238E27FC236}">
              <a16:creationId xmlns:a16="http://schemas.microsoft.com/office/drawing/2014/main" id="{00000000-0008-0000-0400-00007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5" name="Picture 1294">
          <a:extLst>
            <a:ext uri="{FF2B5EF4-FFF2-40B4-BE49-F238E27FC236}">
              <a16:creationId xmlns:a16="http://schemas.microsoft.com/office/drawing/2014/main" id="{00000000-0008-0000-0400-00007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6" name="Picture 1295">
          <a:extLst>
            <a:ext uri="{FF2B5EF4-FFF2-40B4-BE49-F238E27FC236}">
              <a16:creationId xmlns:a16="http://schemas.microsoft.com/office/drawing/2014/main" id="{00000000-0008-0000-0400-00007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7" name="Picture 1296">
          <a:extLst>
            <a:ext uri="{FF2B5EF4-FFF2-40B4-BE49-F238E27FC236}">
              <a16:creationId xmlns:a16="http://schemas.microsoft.com/office/drawing/2014/main" id="{00000000-0008-0000-0400-00007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8" name="Picture 1297">
          <a:extLst>
            <a:ext uri="{FF2B5EF4-FFF2-40B4-BE49-F238E27FC236}">
              <a16:creationId xmlns:a16="http://schemas.microsoft.com/office/drawing/2014/main" id="{00000000-0008-0000-0400-00007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29" name="Picture 1298">
          <a:extLst>
            <a:ext uri="{FF2B5EF4-FFF2-40B4-BE49-F238E27FC236}">
              <a16:creationId xmlns:a16="http://schemas.microsoft.com/office/drawing/2014/main" id="{00000000-0008-0000-0400-00007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30" name="Picture 1299">
          <a:extLst>
            <a:ext uri="{FF2B5EF4-FFF2-40B4-BE49-F238E27FC236}">
              <a16:creationId xmlns:a16="http://schemas.microsoft.com/office/drawing/2014/main" id="{00000000-0008-0000-0400-00007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31" name="Picture 1300">
          <a:extLst>
            <a:ext uri="{FF2B5EF4-FFF2-40B4-BE49-F238E27FC236}">
              <a16:creationId xmlns:a16="http://schemas.microsoft.com/office/drawing/2014/main" id="{00000000-0008-0000-0400-00007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194</xdr:row>
      <xdr:rowOff>0</xdr:rowOff>
    </xdr:from>
    <xdr:to>
      <xdr:col>14</xdr:col>
      <xdr:colOff>0</xdr:colOff>
      <xdr:row>194</xdr:row>
      <xdr:rowOff>0</xdr:rowOff>
    </xdr:to>
    <xdr:pic>
      <xdr:nvPicPr>
        <xdr:cNvPr id="2432" name="Picture 1301">
          <a:extLst>
            <a:ext uri="{FF2B5EF4-FFF2-40B4-BE49-F238E27FC236}">
              <a16:creationId xmlns:a16="http://schemas.microsoft.com/office/drawing/2014/main" id="{00000000-0008-0000-0400-00008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59750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33" name="Picture 1302">
          <a:extLst>
            <a:ext uri="{FF2B5EF4-FFF2-40B4-BE49-F238E27FC236}">
              <a16:creationId xmlns:a16="http://schemas.microsoft.com/office/drawing/2014/main" id="{00000000-0008-0000-0400-00008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34" name="Picture 1303">
          <a:extLst>
            <a:ext uri="{FF2B5EF4-FFF2-40B4-BE49-F238E27FC236}">
              <a16:creationId xmlns:a16="http://schemas.microsoft.com/office/drawing/2014/main" id="{00000000-0008-0000-0400-00008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35" name="Picture 1304">
          <a:extLst>
            <a:ext uri="{FF2B5EF4-FFF2-40B4-BE49-F238E27FC236}">
              <a16:creationId xmlns:a16="http://schemas.microsoft.com/office/drawing/2014/main" id="{00000000-0008-0000-0400-00008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36" name="Picture 1305">
          <a:extLst>
            <a:ext uri="{FF2B5EF4-FFF2-40B4-BE49-F238E27FC236}">
              <a16:creationId xmlns:a16="http://schemas.microsoft.com/office/drawing/2014/main" id="{00000000-0008-0000-0400-00008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37" name="Picture 1306">
          <a:extLst>
            <a:ext uri="{FF2B5EF4-FFF2-40B4-BE49-F238E27FC236}">
              <a16:creationId xmlns:a16="http://schemas.microsoft.com/office/drawing/2014/main" id="{00000000-0008-0000-0400-00008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38" name="Picture 1307">
          <a:extLst>
            <a:ext uri="{FF2B5EF4-FFF2-40B4-BE49-F238E27FC236}">
              <a16:creationId xmlns:a16="http://schemas.microsoft.com/office/drawing/2014/main" id="{00000000-0008-0000-0400-00008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39" name="Picture 1308">
          <a:extLst>
            <a:ext uri="{FF2B5EF4-FFF2-40B4-BE49-F238E27FC236}">
              <a16:creationId xmlns:a16="http://schemas.microsoft.com/office/drawing/2014/main" id="{00000000-0008-0000-0400-00008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0" name="Picture 1309">
          <a:extLst>
            <a:ext uri="{FF2B5EF4-FFF2-40B4-BE49-F238E27FC236}">
              <a16:creationId xmlns:a16="http://schemas.microsoft.com/office/drawing/2014/main" id="{00000000-0008-0000-0400-00008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1" name="Picture 1310">
          <a:extLst>
            <a:ext uri="{FF2B5EF4-FFF2-40B4-BE49-F238E27FC236}">
              <a16:creationId xmlns:a16="http://schemas.microsoft.com/office/drawing/2014/main" id="{00000000-0008-0000-0400-00008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2" name="Picture 1311">
          <a:extLst>
            <a:ext uri="{FF2B5EF4-FFF2-40B4-BE49-F238E27FC236}">
              <a16:creationId xmlns:a16="http://schemas.microsoft.com/office/drawing/2014/main" id="{00000000-0008-0000-0400-00008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3" name="Picture 1312">
          <a:extLst>
            <a:ext uri="{FF2B5EF4-FFF2-40B4-BE49-F238E27FC236}">
              <a16:creationId xmlns:a16="http://schemas.microsoft.com/office/drawing/2014/main" id="{00000000-0008-0000-0400-00008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4" name="Picture 1313">
          <a:extLst>
            <a:ext uri="{FF2B5EF4-FFF2-40B4-BE49-F238E27FC236}">
              <a16:creationId xmlns:a16="http://schemas.microsoft.com/office/drawing/2014/main" id="{00000000-0008-0000-0400-00008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5" name="Picture 1314">
          <a:extLst>
            <a:ext uri="{FF2B5EF4-FFF2-40B4-BE49-F238E27FC236}">
              <a16:creationId xmlns:a16="http://schemas.microsoft.com/office/drawing/2014/main" id="{00000000-0008-0000-0400-00008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6" name="Picture 1315">
          <a:extLst>
            <a:ext uri="{FF2B5EF4-FFF2-40B4-BE49-F238E27FC236}">
              <a16:creationId xmlns:a16="http://schemas.microsoft.com/office/drawing/2014/main" id="{00000000-0008-0000-0400-00008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7" name="Picture 1316">
          <a:extLst>
            <a:ext uri="{FF2B5EF4-FFF2-40B4-BE49-F238E27FC236}">
              <a16:creationId xmlns:a16="http://schemas.microsoft.com/office/drawing/2014/main" id="{00000000-0008-0000-0400-00008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8" name="Picture 1317">
          <a:extLst>
            <a:ext uri="{FF2B5EF4-FFF2-40B4-BE49-F238E27FC236}">
              <a16:creationId xmlns:a16="http://schemas.microsoft.com/office/drawing/2014/main" id="{00000000-0008-0000-0400-00009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49" name="Picture 1318">
          <a:extLst>
            <a:ext uri="{FF2B5EF4-FFF2-40B4-BE49-F238E27FC236}">
              <a16:creationId xmlns:a16="http://schemas.microsoft.com/office/drawing/2014/main" id="{00000000-0008-0000-0400-00009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0" name="Picture 1319">
          <a:extLst>
            <a:ext uri="{FF2B5EF4-FFF2-40B4-BE49-F238E27FC236}">
              <a16:creationId xmlns:a16="http://schemas.microsoft.com/office/drawing/2014/main" id="{00000000-0008-0000-0400-00009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1" name="Picture 1320">
          <a:extLst>
            <a:ext uri="{FF2B5EF4-FFF2-40B4-BE49-F238E27FC236}">
              <a16:creationId xmlns:a16="http://schemas.microsoft.com/office/drawing/2014/main" id="{00000000-0008-0000-0400-00009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2" name="Picture 1321">
          <a:extLst>
            <a:ext uri="{FF2B5EF4-FFF2-40B4-BE49-F238E27FC236}">
              <a16:creationId xmlns:a16="http://schemas.microsoft.com/office/drawing/2014/main" id="{00000000-0008-0000-0400-00009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3" name="Picture 1322">
          <a:extLst>
            <a:ext uri="{FF2B5EF4-FFF2-40B4-BE49-F238E27FC236}">
              <a16:creationId xmlns:a16="http://schemas.microsoft.com/office/drawing/2014/main" id="{00000000-0008-0000-0400-00009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4" name="Picture 1323">
          <a:extLst>
            <a:ext uri="{FF2B5EF4-FFF2-40B4-BE49-F238E27FC236}">
              <a16:creationId xmlns:a16="http://schemas.microsoft.com/office/drawing/2014/main" id="{00000000-0008-0000-0400-00009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5" name="Picture 1324">
          <a:extLst>
            <a:ext uri="{FF2B5EF4-FFF2-40B4-BE49-F238E27FC236}">
              <a16:creationId xmlns:a16="http://schemas.microsoft.com/office/drawing/2014/main" id="{00000000-0008-0000-0400-00009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6" name="Picture 1325">
          <a:extLst>
            <a:ext uri="{FF2B5EF4-FFF2-40B4-BE49-F238E27FC236}">
              <a16:creationId xmlns:a16="http://schemas.microsoft.com/office/drawing/2014/main" id="{00000000-0008-0000-0400-00009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7" name="Picture 1326">
          <a:extLst>
            <a:ext uri="{FF2B5EF4-FFF2-40B4-BE49-F238E27FC236}">
              <a16:creationId xmlns:a16="http://schemas.microsoft.com/office/drawing/2014/main" id="{00000000-0008-0000-0400-00009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8" name="Picture 1327">
          <a:extLst>
            <a:ext uri="{FF2B5EF4-FFF2-40B4-BE49-F238E27FC236}">
              <a16:creationId xmlns:a16="http://schemas.microsoft.com/office/drawing/2014/main" id="{00000000-0008-0000-0400-00009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59" name="Picture 1328">
          <a:extLst>
            <a:ext uri="{FF2B5EF4-FFF2-40B4-BE49-F238E27FC236}">
              <a16:creationId xmlns:a16="http://schemas.microsoft.com/office/drawing/2014/main" id="{00000000-0008-0000-0400-00009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0" name="Picture 1329">
          <a:extLst>
            <a:ext uri="{FF2B5EF4-FFF2-40B4-BE49-F238E27FC236}">
              <a16:creationId xmlns:a16="http://schemas.microsoft.com/office/drawing/2014/main" id="{00000000-0008-0000-0400-00009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1" name="Picture 1330">
          <a:extLst>
            <a:ext uri="{FF2B5EF4-FFF2-40B4-BE49-F238E27FC236}">
              <a16:creationId xmlns:a16="http://schemas.microsoft.com/office/drawing/2014/main" id="{00000000-0008-0000-0400-00009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2" name="Picture 1331">
          <a:extLst>
            <a:ext uri="{FF2B5EF4-FFF2-40B4-BE49-F238E27FC236}">
              <a16:creationId xmlns:a16="http://schemas.microsoft.com/office/drawing/2014/main" id="{00000000-0008-0000-0400-00009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3" name="Picture 1332">
          <a:extLst>
            <a:ext uri="{FF2B5EF4-FFF2-40B4-BE49-F238E27FC236}">
              <a16:creationId xmlns:a16="http://schemas.microsoft.com/office/drawing/2014/main" id="{00000000-0008-0000-0400-00009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4" name="Picture 1333">
          <a:extLst>
            <a:ext uri="{FF2B5EF4-FFF2-40B4-BE49-F238E27FC236}">
              <a16:creationId xmlns:a16="http://schemas.microsoft.com/office/drawing/2014/main" id="{00000000-0008-0000-0400-0000A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5" name="Picture 1334">
          <a:extLst>
            <a:ext uri="{FF2B5EF4-FFF2-40B4-BE49-F238E27FC236}">
              <a16:creationId xmlns:a16="http://schemas.microsoft.com/office/drawing/2014/main" id="{00000000-0008-0000-0400-0000A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6" name="Picture 1335">
          <a:extLst>
            <a:ext uri="{FF2B5EF4-FFF2-40B4-BE49-F238E27FC236}">
              <a16:creationId xmlns:a16="http://schemas.microsoft.com/office/drawing/2014/main" id="{00000000-0008-0000-0400-0000A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7" name="Picture 1336">
          <a:extLst>
            <a:ext uri="{FF2B5EF4-FFF2-40B4-BE49-F238E27FC236}">
              <a16:creationId xmlns:a16="http://schemas.microsoft.com/office/drawing/2014/main" id="{00000000-0008-0000-0400-0000A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8" name="Picture 1337">
          <a:extLst>
            <a:ext uri="{FF2B5EF4-FFF2-40B4-BE49-F238E27FC236}">
              <a16:creationId xmlns:a16="http://schemas.microsoft.com/office/drawing/2014/main" id="{00000000-0008-0000-0400-0000A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69" name="Picture 1338">
          <a:extLst>
            <a:ext uri="{FF2B5EF4-FFF2-40B4-BE49-F238E27FC236}">
              <a16:creationId xmlns:a16="http://schemas.microsoft.com/office/drawing/2014/main" id="{00000000-0008-0000-0400-0000A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70" name="Picture 1339">
          <a:extLst>
            <a:ext uri="{FF2B5EF4-FFF2-40B4-BE49-F238E27FC236}">
              <a16:creationId xmlns:a16="http://schemas.microsoft.com/office/drawing/2014/main" id="{00000000-0008-0000-0400-0000A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199</xdr:row>
      <xdr:rowOff>0</xdr:rowOff>
    </xdr:from>
    <xdr:to>
      <xdr:col>14</xdr:col>
      <xdr:colOff>0</xdr:colOff>
      <xdr:row>199</xdr:row>
      <xdr:rowOff>0</xdr:rowOff>
    </xdr:to>
    <xdr:pic>
      <xdr:nvPicPr>
        <xdr:cNvPr id="2471" name="Picture 1340">
          <a:extLst>
            <a:ext uri="{FF2B5EF4-FFF2-40B4-BE49-F238E27FC236}">
              <a16:creationId xmlns:a16="http://schemas.microsoft.com/office/drawing/2014/main" id="{00000000-0008-0000-0400-0000A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1321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72" name="Picture 1341">
          <a:extLst>
            <a:ext uri="{FF2B5EF4-FFF2-40B4-BE49-F238E27FC236}">
              <a16:creationId xmlns:a16="http://schemas.microsoft.com/office/drawing/2014/main" id="{00000000-0008-0000-0400-0000A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73" name="Picture 1342">
          <a:extLst>
            <a:ext uri="{FF2B5EF4-FFF2-40B4-BE49-F238E27FC236}">
              <a16:creationId xmlns:a16="http://schemas.microsoft.com/office/drawing/2014/main" id="{00000000-0008-0000-0400-0000A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74" name="Picture 1343">
          <a:extLst>
            <a:ext uri="{FF2B5EF4-FFF2-40B4-BE49-F238E27FC236}">
              <a16:creationId xmlns:a16="http://schemas.microsoft.com/office/drawing/2014/main" id="{00000000-0008-0000-0400-0000A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75" name="Picture 1344">
          <a:extLst>
            <a:ext uri="{FF2B5EF4-FFF2-40B4-BE49-F238E27FC236}">
              <a16:creationId xmlns:a16="http://schemas.microsoft.com/office/drawing/2014/main" id="{00000000-0008-0000-0400-0000A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76" name="Picture 1345">
          <a:extLst>
            <a:ext uri="{FF2B5EF4-FFF2-40B4-BE49-F238E27FC236}">
              <a16:creationId xmlns:a16="http://schemas.microsoft.com/office/drawing/2014/main" id="{00000000-0008-0000-0400-0000A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77" name="Picture 1346">
          <a:extLst>
            <a:ext uri="{FF2B5EF4-FFF2-40B4-BE49-F238E27FC236}">
              <a16:creationId xmlns:a16="http://schemas.microsoft.com/office/drawing/2014/main" id="{00000000-0008-0000-0400-0000A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78" name="Picture 1347">
          <a:extLst>
            <a:ext uri="{FF2B5EF4-FFF2-40B4-BE49-F238E27FC236}">
              <a16:creationId xmlns:a16="http://schemas.microsoft.com/office/drawing/2014/main" id="{00000000-0008-0000-0400-0000A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79" name="Picture 1348">
          <a:extLst>
            <a:ext uri="{FF2B5EF4-FFF2-40B4-BE49-F238E27FC236}">
              <a16:creationId xmlns:a16="http://schemas.microsoft.com/office/drawing/2014/main" id="{00000000-0008-0000-0400-0000A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0" name="Picture 1349">
          <a:extLst>
            <a:ext uri="{FF2B5EF4-FFF2-40B4-BE49-F238E27FC236}">
              <a16:creationId xmlns:a16="http://schemas.microsoft.com/office/drawing/2014/main" id="{00000000-0008-0000-0400-0000B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1" name="Picture 1350">
          <a:extLst>
            <a:ext uri="{FF2B5EF4-FFF2-40B4-BE49-F238E27FC236}">
              <a16:creationId xmlns:a16="http://schemas.microsoft.com/office/drawing/2014/main" id="{00000000-0008-0000-0400-0000B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2" name="Picture 1351">
          <a:extLst>
            <a:ext uri="{FF2B5EF4-FFF2-40B4-BE49-F238E27FC236}">
              <a16:creationId xmlns:a16="http://schemas.microsoft.com/office/drawing/2014/main" id="{00000000-0008-0000-0400-0000B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3" name="Picture 1352">
          <a:extLst>
            <a:ext uri="{FF2B5EF4-FFF2-40B4-BE49-F238E27FC236}">
              <a16:creationId xmlns:a16="http://schemas.microsoft.com/office/drawing/2014/main" id="{00000000-0008-0000-0400-0000B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4" name="Picture 1353">
          <a:extLst>
            <a:ext uri="{FF2B5EF4-FFF2-40B4-BE49-F238E27FC236}">
              <a16:creationId xmlns:a16="http://schemas.microsoft.com/office/drawing/2014/main" id="{00000000-0008-0000-0400-0000B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5" name="Picture 1354">
          <a:extLst>
            <a:ext uri="{FF2B5EF4-FFF2-40B4-BE49-F238E27FC236}">
              <a16:creationId xmlns:a16="http://schemas.microsoft.com/office/drawing/2014/main" id="{00000000-0008-0000-0400-0000B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6" name="Picture 1355">
          <a:extLst>
            <a:ext uri="{FF2B5EF4-FFF2-40B4-BE49-F238E27FC236}">
              <a16:creationId xmlns:a16="http://schemas.microsoft.com/office/drawing/2014/main" id="{00000000-0008-0000-0400-0000B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7" name="Picture 1356">
          <a:extLst>
            <a:ext uri="{FF2B5EF4-FFF2-40B4-BE49-F238E27FC236}">
              <a16:creationId xmlns:a16="http://schemas.microsoft.com/office/drawing/2014/main" id="{00000000-0008-0000-0400-0000B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8" name="Picture 1357">
          <a:extLst>
            <a:ext uri="{FF2B5EF4-FFF2-40B4-BE49-F238E27FC236}">
              <a16:creationId xmlns:a16="http://schemas.microsoft.com/office/drawing/2014/main" id="{00000000-0008-0000-0400-0000B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89" name="Picture 1358">
          <a:extLst>
            <a:ext uri="{FF2B5EF4-FFF2-40B4-BE49-F238E27FC236}">
              <a16:creationId xmlns:a16="http://schemas.microsoft.com/office/drawing/2014/main" id="{00000000-0008-0000-0400-0000B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0" name="Picture 1359">
          <a:extLst>
            <a:ext uri="{FF2B5EF4-FFF2-40B4-BE49-F238E27FC236}">
              <a16:creationId xmlns:a16="http://schemas.microsoft.com/office/drawing/2014/main" id="{00000000-0008-0000-0400-0000B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1" name="Picture 1360">
          <a:extLst>
            <a:ext uri="{FF2B5EF4-FFF2-40B4-BE49-F238E27FC236}">
              <a16:creationId xmlns:a16="http://schemas.microsoft.com/office/drawing/2014/main" id="{00000000-0008-0000-0400-0000B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2" name="Picture 1361">
          <a:extLst>
            <a:ext uri="{FF2B5EF4-FFF2-40B4-BE49-F238E27FC236}">
              <a16:creationId xmlns:a16="http://schemas.microsoft.com/office/drawing/2014/main" id="{00000000-0008-0000-0400-0000B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3" name="Picture 1362">
          <a:extLst>
            <a:ext uri="{FF2B5EF4-FFF2-40B4-BE49-F238E27FC236}">
              <a16:creationId xmlns:a16="http://schemas.microsoft.com/office/drawing/2014/main" id="{00000000-0008-0000-0400-0000B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4" name="Picture 1363">
          <a:extLst>
            <a:ext uri="{FF2B5EF4-FFF2-40B4-BE49-F238E27FC236}">
              <a16:creationId xmlns:a16="http://schemas.microsoft.com/office/drawing/2014/main" id="{00000000-0008-0000-0400-0000B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5" name="Picture 1364">
          <a:extLst>
            <a:ext uri="{FF2B5EF4-FFF2-40B4-BE49-F238E27FC236}">
              <a16:creationId xmlns:a16="http://schemas.microsoft.com/office/drawing/2014/main" id="{00000000-0008-0000-0400-0000B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6" name="Picture 1365">
          <a:extLst>
            <a:ext uri="{FF2B5EF4-FFF2-40B4-BE49-F238E27FC236}">
              <a16:creationId xmlns:a16="http://schemas.microsoft.com/office/drawing/2014/main" id="{00000000-0008-0000-0400-0000C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7" name="Picture 1366">
          <a:extLst>
            <a:ext uri="{FF2B5EF4-FFF2-40B4-BE49-F238E27FC236}">
              <a16:creationId xmlns:a16="http://schemas.microsoft.com/office/drawing/2014/main" id="{00000000-0008-0000-0400-0000C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8" name="Picture 1367">
          <a:extLst>
            <a:ext uri="{FF2B5EF4-FFF2-40B4-BE49-F238E27FC236}">
              <a16:creationId xmlns:a16="http://schemas.microsoft.com/office/drawing/2014/main" id="{00000000-0008-0000-0400-0000C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499" name="Picture 1368">
          <a:extLst>
            <a:ext uri="{FF2B5EF4-FFF2-40B4-BE49-F238E27FC236}">
              <a16:creationId xmlns:a16="http://schemas.microsoft.com/office/drawing/2014/main" id="{00000000-0008-0000-0400-0000C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0" name="Picture 1369">
          <a:extLst>
            <a:ext uri="{FF2B5EF4-FFF2-40B4-BE49-F238E27FC236}">
              <a16:creationId xmlns:a16="http://schemas.microsoft.com/office/drawing/2014/main" id="{00000000-0008-0000-0400-0000C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1" name="Picture 1370">
          <a:extLst>
            <a:ext uri="{FF2B5EF4-FFF2-40B4-BE49-F238E27FC236}">
              <a16:creationId xmlns:a16="http://schemas.microsoft.com/office/drawing/2014/main" id="{00000000-0008-0000-0400-0000C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2" name="Picture 1371">
          <a:extLst>
            <a:ext uri="{FF2B5EF4-FFF2-40B4-BE49-F238E27FC236}">
              <a16:creationId xmlns:a16="http://schemas.microsoft.com/office/drawing/2014/main" id="{00000000-0008-0000-0400-0000C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3" name="Picture 1372">
          <a:extLst>
            <a:ext uri="{FF2B5EF4-FFF2-40B4-BE49-F238E27FC236}">
              <a16:creationId xmlns:a16="http://schemas.microsoft.com/office/drawing/2014/main" id="{00000000-0008-0000-0400-0000C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4" name="Picture 1373">
          <a:extLst>
            <a:ext uri="{FF2B5EF4-FFF2-40B4-BE49-F238E27FC236}">
              <a16:creationId xmlns:a16="http://schemas.microsoft.com/office/drawing/2014/main" id="{00000000-0008-0000-0400-0000C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5" name="Picture 1374">
          <a:extLst>
            <a:ext uri="{FF2B5EF4-FFF2-40B4-BE49-F238E27FC236}">
              <a16:creationId xmlns:a16="http://schemas.microsoft.com/office/drawing/2014/main" id="{00000000-0008-0000-0400-0000C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6" name="Picture 1375">
          <a:extLst>
            <a:ext uri="{FF2B5EF4-FFF2-40B4-BE49-F238E27FC236}">
              <a16:creationId xmlns:a16="http://schemas.microsoft.com/office/drawing/2014/main" id="{00000000-0008-0000-0400-0000C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7" name="Picture 1376">
          <a:extLst>
            <a:ext uri="{FF2B5EF4-FFF2-40B4-BE49-F238E27FC236}">
              <a16:creationId xmlns:a16="http://schemas.microsoft.com/office/drawing/2014/main" id="{00000000-0008-0000-0400-0000C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8" name="Picture 1377">
          <a:extLst>
            <a:ext uri="{FF2B5EF4-FFF2-40B4-BE49-F238E27FC236}">
              <a16:creationId xmlns:a16="http://schemas.microsoft.com/office/drawing/2014/main" id="{00000000-0008-0000-0400-0000C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09" name="Picture 1378">
          <a:extLst>
            <a:ext uri="{FF2B5EF4-FFF2-40B4-BE49-F238E27FC236}">
              <a16:creationId xmlns:a16="http://schemas.microsoft.com/office/drawing/2014/main" id="{00000000-0008-0000-0400-0000C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209</xdr:row>
      <xdr:rowOff>0</xdr:rowOff>
    </xdr:from>
    <xdr:to>
      <xdr:col>14</xdr:col>
      <xdr:colOff>0</xdr:colOff>
      <xdr:row>209</xdr:row>
      <xdr:rowOff>0</xdr:rowOff>
    </xdr:to>
    <xdr:pic>
      <xdr:nvPicPr>
        <xdr:cNvPr id="2510" name="Picture 1379">
          <a:extLst>
            <a:ext uri="{FF2B5EF4-FFF2-40B4-BE49-F238E27FC236}">
              <a16:creationId xmlns:a16="http://schemas.microsoft.com/office/drawing/2014/main" id="{00000000-0008-0000-0400-0000C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4465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11" name="Picture 15">
          <a:extLst>
            <a:ext uri="{FF2B5EF4-FFF2-40B4-BE49-F238E27FC236}">
              <a16:creationId xmlns:a16="http://schemas.microsoft.com/office/drawing/2014/main" id="{00000000-0008-0000-0400-0000C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12" name="Picture 16">
          <a:extLst>
            <a:ext uri="{FF2B5EF4-FFF2-40B4-BE49-F238E27FC236}">
              <a16:creationId xmlns:a16="http://schemas.microsoft.com/office/drawing/2014/main" id="{00000000-0008-0000-0400-0000D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13" name="Picture 17">
          <a:extLst>
            <a:ext uri="{FF2B5EF4-FFF2-40B4-BE49-F238E27FC236}">
              <a16:creationId xmlns:a16="http://schemas.microsoft.com/office/drawing/2014/main" id="{00000000-0008-0000-0400-0000D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14" name="Picture 18">
          <a:extLst>
            <a:ext uri="{FF2B5EF4-FFF2-40B4-BE49-F238E27FC236}">
              <a16:creationId xmlns:a16="http://schemas.microsoft.com/office/drawing/2014/main" id="{00000000-0008-0000-0400-0000D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15" name="Picture 19">
          <a:extLst>
            <a:ext uri="{FF2B5EF4-FFF2-40B4-BE49-F238E27FC236}">
              <a16:creationId xmlns:a16="http://schemas.microsoft.com/office/drawing/2014/main" id="{00000000-0008-0000-0400-0000D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16" name="Picture 20">
          <a:extLst>
            <a:ext uri="{FF2B5EF4-FFF2-40B4-BE49-F238E27FC236}">
              <a16:creationId xmlns:a16="http://schemas.microsoft.com/office/drawing/2014/main" id="{00000000-0008-0000-0400-0000D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17" name="Picture 21">
          <a:extLst>
            <a:ext uri="{FF2B5EF4-FFF2-40B4-BE49-F238E27FC236}">
              <a16:creationId xmlns:a16="http://schemas.microsoft.com/office/drawing/2014/main" id="{00000000-0008-0000-0400-0000D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18" name="Picture 22">
          <a:extLst>
            <a:ext uri="{FF2B5EF4-FFF2-40B4-BE49-F238E27FC236}">
              <a16:creationId xmlns:a16="http://schemas.microsoft.com/office/drawing/2014/main" id="{00000000-0008-0000-0400-0000D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19" name="Picture 23">
          <a:extLst>
            <a:ext uri="{FF2B5EF4-FFF2-40B4-BE49-F238E27FC236}">
              <a16:creationId xmlns:a16="http://schemas.microsoft.com/office/drawing/2014/main" id="{00000000-0008-0000-0400-0000D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0" name="Picture 24">
          <a:extLst>
            <a:ext uri="{FF2B5EF4-FFF2-40B4-BE49-F238E27FC236}">
              <a16:creationId xmlns:a16="http://schemas.microsoft.com/office/drawing/2014/main" id="{00000000-0008-0000-0400-0000D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1" name="Picture 25">
          <a:extLst>
            <a:ext uri="{FF2B5EF4-FFF2-40B4-BE49-F238E27FC236}">
              <a16:creationId xmlns:a16="http://schemas.microsoft.com/office/drawing/2014/main" id="{00000000-0008-0000-0400-0000D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2" name="Picture 26">
          <a:extLst>
            <a:ext uri="{FF2B5EF4-FFF2-40B4-BE49-F238E27FC236}">
              <a16:creationId xmlns:a16="http://schemas.microsoft.com/office/drawing/2014/main" id="{00000000-0008-0000-0400-0000D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3" name="Picture 27">
          <a:extLst>
            <a:ext uri="{FF2B5EF4-FFF2-40B4-BE49-F238E27FC236}">
              <a16:creationId xmlns:a16="http://schemas.microsoft.com/office/drawing/2014/main" id="{00000000-0008-0000-0400-0000D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4" name="Picture 28">
          <a:extLst>
            <a:ext uri="{FF2B5EF4-FFF2-40B4-BE49-F238E27FC236}">
              <a16:creationId xmlns:a16="http://schemas.microsoft.com/office/drawing/2014/main" id="{00000000-0008-0000-0400-0000D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5" name="Picture 29">
          <a:extLst>
            <a:ext uri="{FF2B5EF4-FFF2-40B4-BE49-F238E27FC236}">
              <a16:creationId xmlns:a16="http://schemas.microsoft.com/office/drawing/2014/main" id="{00000000-0008-0000-0400-0000D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6" name="Picture 30">
          <a:extLst>
            <a:ext uri="{FF2B5EF4-FFF2-40B4-BE49-F238E27FC236}">
              <a16:creationId xmlns:a16="http://schemas.microsoft.com/office/drawing/2014/main" id="{00000000-0008-0000-0400-0000D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7" name="Picture 31">
          <a:extLst>
            <a:ext uri="{FF2B5EF4-FFF2-40B4-BE49-F238E27FC236}">
              <a16:creationId xmlns:a16="http://schemas.microsoft.com/office/drawing/2014/main" id="{00000000-0008-0000-0400-0000D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8" name="Picture 32">
          <a:extLst>
            <a:ext uri="{FF2B5EF4-FFF2-40B4-BE49-F238E27FC236}">
              <a16:creationId xmlns:a16="http://schemas.microsoft.com/office/drawing/2014/main" id="{00000000-0008-0000-0400-0000E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29" name="Picture 33">
          <a:extLst>
            <a:ext uri="{FF2B5EF4-FFF2-40B4-BE49-F238E27FC236}">
              <a16:creationId xmlns:a16="http://schemas.microsoft.com/office/drawing/2014/main" id="{00000000-0008-0000-0400-0000E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0" name="Picture 34">
          <a:extLst>
            <a:ext uri="{FF2B5EF4-FFF2-40B4-BE49-F238E27FC236}">
              <a16:creationId xmlns:a16="http://schemas.microsoft.com/office/drawing/2014/main" id="{00000000-0008-0000-0400-0000E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1" name="Picture 35">
          <a:extLst>
            <a:ext uri="{FF2B5EF4-FFF2-40B4-BE49-F238E27FC236}">
              <a16:creationId xmlns:a16="http://schemas.microsoft.com/office/drawing/2014/main" id="{00000000-0008-0000-0400-0000E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2" name="Picture 36">
          <a:extLst>
            <a:ext uri="{FF2B5EF4-FFF2-40B4-BE49-F238E27FC236}">
              <a16:creationId xmlns:a16="http://schemas.microsoft.com/office/drawing/2014/main" id="{00000000-0008-0000-0400-0000E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3" name="Picture 37">
          <a:extLst>
            <a:ext uri="{FF2B5EF4-FFF2-40B4-BE49-F238E27FC236}">
              <a16:creationId xmlns:a16="http://schemas.microsoft.com/office/drawing/2014/main" id="{00000000-0008-0000-0400-0000E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4" name="Picture 38">
          <a:extLst>
            <a:ext uri="{FF2B5EF4-FFF2-40B4-BE49-F238E27FC236}">
              <a16:creationId xmlns:a16="http://schemas.microsoft.com/office/drawing/2014/main" id="{00000000-0008-0000-0400-0000E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5" name="Picture 39">
          <a:extLst>
            <a:ext uri="{FF2B5EF4-FFF2-40B4-BE49-F238E27FC236}">
              <a16:creationId xmlns:a16="http://schemas.microsoft.com/office/drawing/2014/main" id="{00000000-0008-0000-0400-0000E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6" name="Picture 40">
          <a:extLst>
            <a:ext uri="{FF2B5EF4-FFF2-40B4-BE49-F238E27FC236}">
              <a16:creationId xmlns:a16="http://schemas.microsoft.com/office/drawing/2014/main" id="{00000000-0008-0000-0400-0000E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7" name="Picture 41">
          <a:extLst>
            <a:ext uri="{FF2B5EF4-FFF2-40B4-BE49-F238E27FC236}">
              <a16:creationId xmlns:a16="http://schemas.microsoft.com/office/drawing/2014/main" id="{00000000-0008-0000-0400-0000E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8" name="Picture 42">
          <a:extLst>
            <a:ext uri="{FF2B5EF4-FFF2-40B4-BE49-F238E27FC236}">
              <a16:creationId xmlns:a16="http://schemas.microsoft.com/office/drawing/2014/main" id="{00000000-0008-0000-0400-0000E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39" name="Picture 43">
          <a:extLst>
            <a:ext uri="{FF2B5EF4-FFF2-40B4-BE49-F238E27FC236}">
              <a16:creationId xmlns:a16="http://schemas.microsoft.com/office/drawing/2014/main" id="{00000000-0008-0000-0400-0000E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0" name="Picture 44">
          <a:extLst>
            <a:ext uri="{FF2B5EF4-FFF2-40B4-BE49-F238E27FC236}">
              <a16:creationId xmlns:a16="http://schemas.microsoft.com/office/drawing/2014/main" id="{00000000-0008-0000-0400-0000E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1" name="Picture 45">
          <a:extLst>
            <a:ext uri="{FF2B5EF4-FFF2-40B4-BE49-F238E27FC236}">
              <a16:creationId xmlns:a16="http://schemas.microsoft.com/office/drawing/2014/main" id="{00000000-0008-0000-0400-0000E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2" name="Picture 46">
          <a:extLst>
            <a:ext uri="{FF2B5EF4-FFF2-40B4-BE49-F238E27FC236}">
              <a16:creationId xmlns:a16="http://schemas.microsoft.com/office/drawing/2014/main" id="{00000000-0008-0000-0400-0000E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3" name="Picture 47">
          <a:extLst>
            <a:ext uri="{FF2B5EF4-FFF2-40B4-BE49-F238E27FC236}">
              <a16:creationId xmlns:a16="http://schemas.microsoft.com/office/drawing/2014/main" id="{00000000-0008-0000-0400-0000E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4" name="Picture 48">
          <a:extLst>
            <a:ext uri="{FF2B5EF4-FFF2-40B4-BE49-F238E27FC236}">
              <a16:creationId xmlns:a16="http://schemas.microsoft.com/office/drawing/2014/main" id="{00000000-0008-0000-0400-0000F0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5" name="Picture 49">
          <a:extLst>
            <a:ext uri="{FF2B5EF4-FFF2-40B4-BE49-F238E27FC236}">
              <a16:creationId xmlns:a16="http://schemas.microsoft.com/office/drawing/2014/main" id="{00000000-0008-0000-0400-0000F1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6" name="Picture 50">
          <a:extLst>
            <a:ext uri="{FF2B5EF4-FFF2-40B4-BE49-F238E27FC236}">
              <a16:creationId xmlns:a16="http://schemas.microsoft.com/office/drawing/2014/main" id="{00000000-0008-0000-0400-0000F2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7" name="Picture 51">
          <a:extLst>
            <a:ext uri="{FF2B5EF4-FFF2-40B4-BE49-F238E27FC236}">
              <a16:creationId xmlns:a16="http://schemas.microsoft.com/office/drawing/2014/main" id="{00000000-0008-0000-0400-0000F3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8" name="Picture 52">
          <a:extLst>
            <a:ext uri="{FF2B5EF4-FFF2-40B4-BE49-F238E27FC236}">
              <a16:creationId xmlns:a16="http://schemas.microsoft.com/office/drawing/2014/main" id="{00000000-0008-0000-0400-0000F4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220</xdr:row>
      <xdr:rowOff>0</xdr:rowOff>
    </xdr:from>
    <xdr:to>
      <xdr:col>14</xdr:col>
      <xdr:colOff>0</xdr:colOff>
      <xdr:row>220</xdr:row>
      <xdr:rowOff>0</xdr:rowOff>
    </xdr:to>
    <xdr:pic>
      <xdr:nvPicPr>
        <xdr:cNvPr id="2549" name="Picture 53">
          <a:extLst>
            <a:ext uri="{FF2B5EF4-FFF2-40B4-BE49-F238E27FC236}">
              <a16:creationId xmlns:a16="http://schemas.microsoft.com/office/drawing/2014/main" id="{00000000-0008-0000-0400-0000F5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679227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0" name="Picture 54">
          <a:extLst>
            <a:ext uri="{FF2B5EF4-FFF2-40B4-BE49-F238E27FC236}">
              <a16:creationId xmlns:a16="http://schemas.microsoft.com/office/drawing/2014/main" id="{00000000-0008-0000-0400-0000F6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1" name="Picture 55">
          <a:extLst>
            <a:ext uri="{FF2B5EF4-FFF2-40B4-BE49-F238E27FC236}">
              <a16:creationId xmlns:a16="http://schemas.microsoft.com/office/drawing/2014/main" id="{00000000-0008-0000-0400-0000F7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2" name="Picture 56">
          <a:extLst>
            <a:ext uri="{FF2B5EF4-FFF2-40B4-BE49-F238E27FC236}">
              <a16:creationId xmlns:a16="http://schemas.microsoft.com/office/drawing/2014/main" id="{00000000-0008-0000-0400-0000F8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3" name="Picture 57">
          <a:extLst>
            <a:ext uri="{FF2B5EF4-FFF2-40B4-BE49-F238E27FC236}">
              <a16:creationId xmlns:a16="http://schemas.microsoft.com/office/drawing/2014/main" id="{00000000-0008-0000-0400-0000F9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4" name="Picture 58">
          <a:extLst>
            <a:ext uri="{FF2B5EF4-FFF2-40B4-BE49-F238E27FC236}">
              <a16:creationId xmlns:a16="http://schemas.microsoft.com/office/drawing/2014/main" id="{00000000-0008-0000-0400-0000FA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5" name="Picture 59">
          <a:extLst>
            <a:ext uri="{FF2B5EF4-FFF2-40B4-BE49-F238E27FC236}">
              <a16:creationId xmlns:a16="http://schemas.microsoft.com/office/drawing/2014/main" id="{00000000-0008-0000-0400-0000FB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6" name="Picture 60">
          <a:extLst>
            <a:ext uri="{FF2B5EF4-FFF2-40B4-BE49-F238E27FC236}">
              <a16:creationId xmlns:a16="http://schemas.microsoft.com/office/drawing/2014/main" id="{00000000-0008-0000-0400-0000FC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7" name="Picture 61">
          <a:extLst>
            <a:ext uri="{FF2B5EF4-FFF2-40B4-BE49-F238E27FC236}">
              <a16:creationId xmlns:a16="http://schemas.microsoft.com/office/drawing/2014/main" id="{00000000-0008-0000-0400-0000FD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8" name="Picture 62">
          <a:extLst>
            <a:ext uri="{FF2B5EF4-FFF2-40B4-BE49-F238E27FC236}">
              <a16:creationId xmlns:a16="http://schemas.microsoft.com/office/drawing/2014/main" id="{00000000-0008-0000-0400-0000FE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59" name="Picture 63">
          <a:extLst>
            <a:ext uri="{FF2B5EF4-FFF2-40B4-BE49-F238E27FC236}">
              <a16:creationId xmlns:a16="http://schemas.microsoft.com/office/drawing/2014/main" id="{00000000-0008-0000-0400-0000FF09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0" name="Picture 64">
          <a:extLst>
            <a:ext uri="{FF2B5EF4-FFF2-40B4-BE49-F238E27FC236}">
              <a16:creationId xmlns:a16="http://schemas.microsoft.com/office/drawing/2014/main" id="{00000000-0008-0000-0400-00000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1" name="Picture 65">
          <a:extLst>
            <a:ext uri="{FF2B5EF4-FFF2-40B4-BE49-F238E27FC236}">
              <a16:creationId xmlns:a16="http://schemas.microsoft.com/office/drawing/2014/main" id="{00000000-0008-0000-0400-00000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2" name="Picture 66">
          <a:extLst>
            <a:ext uri="{FF2B5EF4-FFF2-40B4-BE49-F238E27FC236}">
              <a16:creationId xmlns:a16="http://schemas.microsoft.com/office/drawing/2014/main" id="{00000000-0008-0000-0400-00000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3" name="Picture 67">
          <a:extLst>
            <a:ext uri="{FF2B5EF4-FFF2-40B4-BE49-F238E27FC236}">
              <a16:creationId xmlns:a16="http://schemas.microsoft.com/office/drawing/2014/main" id="{00000000-0008-0000-0400-00000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4" name="Picture 68">
          <a:extLst>
            <a:ext uri="{FF2B5EF4-FFF2-40B4-BE49-F238E27FC236}">
              <a16:creationId xmlns:a16="http://schemas.microsoft.com/office/drawing/2014/main" id="{00000000-0008-0000-0400-00000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5" name="Picture 69">
          <a:extLst>
            <a:ext uri="{FF2B5EF4-FFF2-40B4-BE49-F238E27FC236}">
              <a16:creationId xmlns:a16="http://schemas.microsoft.com/office/drawing/2014/main" id="{00000000-0008-0000-0400-00000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6" name="Picture 70">
          <a:extLst>
            <a:ext uri="{FF2B5EF4-FFF2-40B4-BE49-F238E27FC236}">
              <a16:creationId xmlns:a16="http://schemas.microsoft.com/office/drawing/2014/main" id="{00000000-0008-0000-0400-00000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7" name="Picture 71">
          <a:extLst>
            <a:ext uri="{FF2B5EF4-FFF2-40B4-BE49-F238E27FC236}">
              <a16:creationId xmlns:a16="http://schemas.microsoft.com/office/drawing/2014/main" id="{00000000-0008-0000-0400-00000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8" name="Picture 72">
          <a:extLst>
            <a:ext uri="{FF2B5EF4-FFF2-40B4-BE49-F238E27FC236}">
              <a16:creationId xmlns:a16="http://schemas.microsoft.com/office/drawing/2014/main" id="{00000000-0008-0000-0400-00000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69" name="Picture 73">
          <a:extLst>
            <a:ext uri="{FF2B5EF4-FFF2-40B4-BE49-F238E27FC236}">
              <a16:creationId xmlns:a16="http://schemas.microsoft.com/office/drawing/2014/main" id="{00000000-0008-0000-0400-00000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0" name="Picture 74">
          <a:extLst>
            <a:ext uri="{FF2B5EF4-FFF2-40B4-BE49-F238E27FC236}">
              <a16:creationId xmlns:a16="http://schemas.microsoft.com/office/drawing/2014/main" id="{00000000-0008-0000-0400-00000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1" name="Picture 75">
          <a:extLst>
            <a:ext uri="{FF2B5EF4-FFF2-40B4-BE49-F238E27FC236}">
              <a16:creationId xmlns:a16="http://schemas.microsoft.com/office/drawing/2014/main" id="{00000000-0008-0000-0400-00000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2" name="Picture 76">
          <a:extLst>
            <a:ext uri="{FF2B5EF4-FFF2-40B4-BE49-F238E27FC236}">
              <a16:creationId xmlns:a16="http://schemas.microsoft.com/office/drawing/2014/main" id="{00000000-0008-0000-0400-00000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3" name="Picture 77">
          <a:extLst>
            <a:ext uri="{FF2B5EF4-FFF2-40B4-BE49-F238E27FC236}">
              <a16:creationId xmlns:a16="http://schemas.microsoft.com/office/drawing/2014/main" id="{00000000-0008-0000-0400-00000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4" name="Picture 78">
          <a:extLst>
            <a:ext uri="{FF2B5EF4-FFF2-40B4-BE49-F238E27FC236}">
              <a16:creationId xmlns:a16="http://schemas.microsoft.com/office/drawing/2014/main" id="{00000000-0008-0000-0400-00000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5" name="Picture 79">
          <a:extLst>
            <a:ext uri="{FF2B5EF4-FFF2-40B4-BE49-F238E27FC236}">
              <a16:creationId xmlns:a16="http://schemas.microsoft.com/office/drawing/2014/main" id="{00000000-0008-0000-0400-00000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6" name="Picture 80">
          <a:extLst>
            <a:ext uri="{FF2B5EF4-FFF2-40B4-BE49-F238E27FC236}">
              <a16:creationId xmlns:a16="http://schemas.microsoft.com/office/drawing/2014/main" id="{00000000-0008-0000-0400-00001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7" name="Picture 81">
          <a:extLst>
            <a:ext uri="{FF2B5EF4-FFF2-40B4-BE49-F238E27FC236}">
              <a16:creationId xmlns:a16="http://schemas.microsoft.com/office/drawing/2014/main" id="{00000000-0008-0000-0400-00001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8" name="Picture 82">
          <a:extLst>
            <a:ext uri="{FF2B5EF4-FFF2-40B4-BE49-F238E27FC236}">
              <a16:creationId xmlns:a16="http://schemas.microsoft.com/office/drawing/2014/main" id="{00000000-0008-0000-0400-00001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79" name="Picture 83">
          <a:extLst>
            <a:ext uri="{FF2B5EF4-FFF2-40B4-BE49-F238E27FC236}">
              <a16:creationId xmlns:a16="http://schemas.microsoft.com/office/drawing/2014/main" id="{00000000-0008-0000-0400-00001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80" name="Picture 84">
          <a:extLst>
            <a:ext uri="{FF2B5EF4-FFF2-40B4-BE49-F238E27FC236}">
              <a16:creationId xmlns:a16="http://schemas.microsoft.com/office/drawing/2014/main" id="{00000000-0008-0000-0400-00001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81" name="Picture 85">
          <a:extLst>
            <a:ext uri="{FF2B5EF4-FFF2-40B4-BE49-F238E27FC236}">
              <a16:creationId xmlns:a16="http://schemas.microsoft.com/office/drawing/2014/main" id="{00000000-0008-0000-0400-00001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82" name="Picture 86">
          <a:extLst>
            <a:ext uri="{FF2B5EF4-FFF2-40B4-BE49-F238E27FC236}">
              <a16:creationId xmlns:a16="http://schemas.microsoft.com/office/drawing/2014/main" id="{00000000-0008-0000-0400-00001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83" name="Picture 87">
          <a:extLst>
            <a:ext uri="{FF2B5EF4-FFF2-40B4-BE49-F238E27FC236}">
              <a16:creationId xmlns:a16="http://schemas.microsoft.com/office/drawing/2014/main" id="{00000000-0008-0000-0400-00001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84" name="Picture 88">
          <a:extLst>
            <a:ext uri="{FF2B5EF4-FFF2-40B4-BE49-F238E27FC236}">
              <a16:creationId xmlns:a16="http://schemas.microsoft.com/office/drawing/2014/main" id="{00000000-0008-0000-0400-00001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85" name="Picture 89">
          <a:extLst>
            <a:ext uri="{FF2B5EF4-FFF2-40B4-BE49-F238E27FC236}">
              <a16:creationId xmlns:a16="http://schemas.microsoft.com/office/drawing/2014/main" id="{00000000-0008-0000-0400-00001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86" name="Picture 90">
          <a:extLst>
            <a:ext uri="{FF2B5EF4-FFF2-40B4-BE49-F238E27FC236}">
              <a16:creationId xmlns:a16="http://schemas.microsoft.com/office/drawing/2014/main" id="{00000000-0008-0000-0400-00001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87" name="Picture 91">
          <a:extLst>
            <a:ext uri="{FF2B5EF4-FFF2-40B4-BE49-F238E27FC236}">
              <a16:creationId xmlns:a16="http://schemas.microsoft.com/office/drawing/2014/main" id="{00000000-0008-0000-0400-00001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230</xdr:row>
      <xdr:rowOff>0</xdr:rowOff>
    </xdr:from>
    <xdr:to>
      <xdr:col>14</xdr:col>
      <xdr:colOff>0</xdr:colOff>
      <xdr:row>230</xdr:row>
      <xdr:rowOff>0</xdr:rowOff>
    </xdr:to>
    <xdr:pic>
      <xdr:nvPicPr>
        <xdr:cNvPr id="2588" name="Picture 92">
          <a:extLst>
            <a:ext uri="{FF2B5EF4-FFF2-40B4-BE49-F238E27FC236}">
              <a16:creationId xmlns:a16="http://schemas.microsoft.com/office/drawing/2014/main" id="{00000000-0008-0000-0400-00001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1066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89" name="Picture 93">
          <a:extLst>
            <a:ext uri="{FF2B5EF4-FFF2-40B4-BE49-F238E27FC236}">
              <a16:creationId xmlns:a16="http://schemas.microsoft.com/office/drawing/2014/main" id="{00000000-0008-0000-0400-00001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0" name="Picture 94">
          <a:extLst>
            <a:ext uri="{FF2B5EF4-FFF2-40B4-BE49-F238E27FC236}">
              <a16:creationId xmlns:a16="http://schemas.microsoft.com/office/drawing/2014/main" id="{00000000-0008-0000-0400-00001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1" name="Picture 95">
          <a:extLst>
            <a:ext uri="{FF2B5EF4-FFF2-40B4-BE49-F238E27FC236}">
              <a16:creationId xmlns:a16="http://schemas.microsoft.com/office/drawing/2014/main" id="{00000000-0008-0000-0400-00001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2" name="Picture 96">
          <a:extLst>
            <a:ext uri="{FF2B5EF4-FFF2-40B4-BE49-F238E27FC236}">
              <a16:creationId xmlns:a16="http://schemas.microsoft.com/office/drawing/2014/main" id="{00000000-0008-0000-0400-00002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3" name="Picture 97">
          <a:extLst>
            <a:ext uri="{FF2B5EF4-FFF2-40B4-BE49-F238E27FC236}">
              <a16:creationId xmlns:a16="http://schemas.microsoft.com/office/drawing/2014/main" id="{00000000-0008-0000-0400-00002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4" name="Picture 98">
          <a:extLst>
            <a:ext uri="{FF2B5EF4-FFF2-40B4-BE49-F238E27FC236}">
              <a16:creationId xmlns:a16="http://schemas.microsoft.com/office/drawing/2014/main" id="{00000000-0008-0000-0400-00002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5" name="Picture 99">
          <a:extLst>
            <a:ext uri="{FF2B5EF4-FFF2-40B4-BE49-F238E27FC236}">
              <a16:creationId xmlns:a16="http://schemas.microsoft.com/office/drawing/2014/main" id="{00000000-0008-0000-0400-00002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6" name="Picture 100">
          <a:extLst>
            <a:ext uri="{FF2B5EF4-FFF2-40B4-BE49-F238E27FC236}">
              <a16:creationId xmlns:a16="http://schemas.microsoft.com/office/drawing/2014/main" id="{00000000-0008-0000-0400-00002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7" name="Picture 101">
          <a:extLst>
            <a:ext uri="{FF2B5EF4-FFF2-40B4-BE49-F238E27FC236}">
              <a16:creationId xmlns:a16="http://schemas.microsoft.com/office/drawing/2014/main" id="{00000000-0008-0000-0400-00002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8" name="Picture 102">
          <a:extLst>
            <a:ext uri="{FF2B5EF4-FFF2-40B4-BE49-F238E27FC236}">
              <a16:creationId xmlns:a16="http://schemas.microsoft.com/office/drawing/2014/main" id="{00000000-0008-0000-0400-00002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599" name="Picture 103">
          <a:extLst>
            <a:ext uri="{FF2B5EF4-FFF2-40B4-BE49-F238E27FC236}">
              <a16:creationId xmlns:a16="http://schemas.microsoft.com/office/drawing/2014/main" id="{00000000-0008-0000-0400-00002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0" name="Picture 104">
          <a:extLst>
            <a:ext uri="{FF2B5EF4-FFF2-40B4-BE49-F238E27FC236}">
              <a16:creationId xmlns:a16="http://schemas.microsoft.com/office/drawing/2014/main" id="{00000000-0008-0000-0400-00002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1" name="Picture 105">
          <a:extLst>
            <a:ext uri="{FF2B5EF4-FFF2-40B4-BE49-F238E27FC236}">
              <a16:creationId xmlns:a16="http://schemas.microsoft.com/office/drawing/2014/main" id="{00000000-0008-0000-0400-00002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2" name="Picture 106">
          <a:extLst>
            <a:ext uri="{FF2B5EF4-FFF2-40B4-BE49-F238E27FC236}">
              <a16:creationId xmlns:a16="http://schemas.microsoft.com/office/drawing/2014/main" id="{00000000-0008-0000-0400-00002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3" name="Picture 107">
          <a:extLst>
            <a:ext uri="{FF2B5EF4-FFF2-40B4-BE49-F238E27FC236}">
              <a16:creationId xmlns:a16="http://schemas.microsoft.com/office/drawing/2014/main" id="{00000000-0008-0000-0400-00002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4" name="Picture 108">
          <a:extLst>
            <a:ext uri="{FF2B5EF4-FFF2-40B4-BE49-F238E27FC236}">
              <a16:creationId xmlns:a16="http://schemas.microsoft.com/office/drawing/2014/main" id="{00000000-0008-0000-0400-00002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5" name="Picture 109">
          <a:extLst>
            <a:ext uri="{FF2B5EF4-FFF2-40B4-BE49-F238E27FC236}">
              <a16:creationId xmlns:a16="http://schemas.microsoft.com/office/drawing/2014/main" id="{00000000-0008-0000-0400-00002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6" name="Picture 110">
          <a:extLst>
            <a:ext uri="{FF2B5EF4-FFF2-40B4-BE49-F238E27FC236}">
              <a16:creationId xmlns:a16="http://schemas.microsoft.com/office/drawing/2014/main" id="{00000000-0008-0000-0400-00002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7" name="Picture 111">
          <a:extLst>
            <a:ext uri="{FF2B5EF4-FFF2-40B4-BE49-F238E27FC236}">
              <a16:creationId xmlns:a16="http://schemas.microsoft.com/office/drawing/2014/main" id="{00000000-0008-0000-0400-00002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8" name="Picture 112">
          <a:extLst>
            <a:ext uri="{FF2B5EF4-FFF2-40B4-BE49-F238E27FC236}">
              <a16:creationId xmlns:a16="http://schemas.microsoft.com/office/drawing/2014/main" id="{00000000-0008-0000-0400-00003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09" name="Picture 113">
          <a:extLst>
            <a:ext uri="{FF2B5EF4-FFF2-40B4-BE49-F238E27FC236}">
              <a16:creationId xmlns:a16="http://schemas.microsoft.com/office/drawing/2014/main" id="{00000000-0008-0000-0400-00003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0" name="Picture 114">
          <a:extLst>
            <a:ext uri="{FF2B5EF4-FFF2-40B4-BE49-F238E27FC236}">
              <a16:creationId xmlns:a16="http://schemas.microsoft.com/office/drawing/2014/main" id="{00000000-0008-0000-0400-00003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1" name="Picture 115">
          <a:extLst>
            <a:ext uri="{FF2B5EF4-FFF2-40B4-BE49-F238E27FC236}">
              <a16:creationId xmlns:a16="http://schemas.microsoft.com/office/drawing/2014/main" id="{00000000-0008-0000-0400-00003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2" name="Picture 116">
          <a:extLst>
            <a:ext uri="{FF2B5EF4-FFF2-40B4-BE49-F238E27FC236}">
              <a16:creationId xmlns:a16="http://schemas.microsoft.com/office/drawing/2014/main" id="{00000000-0008-0000-0400-00003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3" name="Picture 117">
          <a:extLst>
            <a:ext uri="{FF2B5EF4-FFF2-40B4-BE49-F238E27FC236}">
              <a16:creationId xmlns:a16="http://schemas.microsoft.com/office/drawing/2014/main" id="{00000000-0008-0000-0400-00003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4" name="Picture 118">
          <a:extLst>
            <a:ext uri="{FF2B5EF4-FFF2-40B4-BE49-F238E27FC236}">
              <a16:creationId xmlns:a16="http://schemas.microsoft.com/office/drawing/2014/main" id="{00000000-0008-0000-0400-00003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5" name="Picture 119">
          <a:extLst>
            <a:ext uri="{FF2B5EF4-FFF2-40B4-BE49-F238E27FC236}">
              <a16:creationId xmlns:a16="http://schemas.microsoft.com/office/drawing/2014/main" id="{00000000-0008-0000-0400-00003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6" name="Picture 120">
          <a:extLst>
            <a:ext uri="{FF2B5EF4-FFF2-40B4-BE49-F238E27FC236}">
              <a16:creationId xmlns:a16="http://schemas.microsoft.com/office/drawing/2014/main" id="{00000000-0008-0000-0400-00003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7" name="Picture 121">
          <a:extLst>
            <a:ext uri="{FF2B5EF4-FFF2-40B4-BE49-F238E27FC236}">
              <a16:creationId xmlns:a16="http://schemas.microsoft.com/office/drawing/2014/main" id="{00000000-0008-0000-0400-00003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8" name="Picture 122">
          <a:extLst>
            <a:ext uri="{FF2B5EF4-FFF2-40B4-BE49-F238E27FC236}">
              <a16:creationId xmlns:a16="http://schemas.microsoft.com/office/drawing/2014/main" id="{00000000-0008-0000-0400-00003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19" name="Picture 123">
          <a:extLst>
            <a:ext uri="{FF2B5EF4-FFF2-40B4-BE49-F238E27FC236}">
              <a16:creationId xmlns:a16="http://schemas.microsoft.com/office/drawing/2014/main" id="{00000000-0008-0000-0400-00003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0" name="Picture 124">
          <a:extLst>
            <a:ext uri="{FF2B5EF4-FFF2-40B4-BE49-F238E27FC236}">
              <a16:creationId xmlns:a16="http://schemas.microsoft.com/office/drawing/2014/main" id="{00000000-0008-0000-0400-00003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1" name="Picture 125">
          <a:extLst>
            <a:ext uri="{FF2B5EF4-FFF2-40B4-BE49-F238E27FC236}">
              <a16:creationId xmlns:a16="http://schemas.microsoft.com/office/drawing/2014/main" id="{00000000-0008-0000-0400-00003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2" name="Picture 126">
          <a:extLst>
            <a:ext uri="{FF2B5EF4-FFF2-40B4-BE49-F238E27FC236}">
              <a16:creationId xmlns:a16="http://schemas.microsoft.com/office/drawing/2014/main" id="{00000000-0008-0000-0400-00003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3" name="Picture 127">
          <a:extLst>
            <a:ext uri="{FF2B5EF4-FFF2-40B4-BE49-F238E27FC236}">
              <a16:creationId xmlns:a16="http://schemas.microsoft.com/office/drawing/2014/main" id="{00000000-0008-0000-0400-00003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4" name="Picture 128">
          <a:extLst>
            <a:ext uri="{FF2B5EF4-FFF2-40B4-BE49-F238E27FC236}">
              <a16:creationId xmlns:a16="http://schemas.microsoft.com/office/drawing/2014/main" id="{00000000-0008-0000-0400-00004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5" name="Picture 129">
          <a:extLst>
            <a:ext uri="{FF2B5EF4-FFF2-40B4-BE49-F238E27FC236}">
              <a16:creationId xmlns:a16="http://schemas.microsoft.com/office/drawing/2014/main" id="{00000000-0008-0000-0400-00004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6" name="Picture 130">
          <a:extLst>
            <a:ext uri="{FF2B5EF4-FFF2-40B4-BE49-F238E27FC236}">
              <a16:creationId xmlns:a16="http://schemas.microsoft.com/office/drawing/2014/main" id="{00000000-0008-0000-0400-00004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7" name="Picture 131">
          <a:extLst>
            <a:ext uri="{FF2B5EF4-FFF2-40B4-BE49-F238E27FC236}">
              <a16:creationId xmlns:a16="http://schemas.microsoft.com/office/drawing/2014/main" id="{00000000-0008-0000-0400-00004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8" name="Picture 132">
          <a:extLst>
            <a:ext uri="{FF2B5EF4-FFF2-40B4-BE49-F238E27FC236}">
              <a16:creationId xmlns:a16="http://schemas.microsoft.com/office/drawing/2014/main" id="{00000000-0008-0000-0400-00004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29" name="Picture 133">
          <a:extLst>
            <a:ext uri="{FF2B5EF4-FFF2-40B4-BE49-F238E27FC236}">
              <a16:creationId xmlns:a16="http://schemas.microsoft.com/office/drawing/2014/main" id="{00000000-0008-0000-0400-00004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0" name="Picture 134">
          <a:extLst>
            <a:ext uri="{FF2B5EF4-FFF2-40B4-BE49-F238E27FC236}">
              <a16:creationId xmlns:a16="http://schemas.microsoft.com/office/drawing/2014/main" id="{00000000-0008-0000-0400-00004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1" name="Picture 135">
          <a:extLst>
            <a:ext uri="{FF2B5EF4-FFF2-40B4-BE49-F238E27FC236}">
              <a16:creationId xmlns:a16="http://schemas.microsoft.com/office/drawing/2014/main" id="{00000000-0008-0000-0400-00004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2" name="Picture 136">
          <a:extLst>
            <a:ext uri="{FF2B5EF4-FFF2-40B4-BE49-F238E27FC236}">
              <a16:creationId xmlns:a16="http://schemas.microsoft.com/office/drawing/2014/main" id="{00000000-0008-0000-0400-00004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3" name="Picture 137">
          <a:extLst>
            <a:ext uri="{FF2B5EF4-FFF2-40B4-BE49-F238E27FC236}">
              <a16:creationId xmlns:a16="http://schemas.microsoft.com/office/drawing/2014/main" id="{00000000-0008-0000-0400-00004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4" name="Picture 138">
          <a:extLst>
            <a:ext uri="{FF2B5EF4-FFF2-40B4-BE49-F238E27FC236}">
              <a16:creationId xmlns:a16="http://schemas.microsoft.com/office/drawing/2014/main" id="{00000000-0008-0000-0400-00004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5" name="Picture 139">
          <a:extLst>
            <a:ext uri="{FF2B5EF4-FFF2-40B4-BE49-F238E27FC236}">
              <a16:creationId xmlns:a16="http://schemas.microsoft.com/office/drawing/2014/main" id="{00000000-0008-0000-0400-00004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6" name="Picture 140">
          <a:extLst>
            <a:ext uri="{FF2B5EF4-FFF2-40B4-BE49-F238E27FC236}">
              <a16:creationId xmlns:a16="http://schemas.microsoft.com/office/drawing/2014/main" id="{00000000-0008-0000-0400-00004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7" name="Picture 141">
          <a:extLst>
            <a:ext uri="{FF2B5EF4-FFF2-40B4-BE49-F238E27FC236}">
              <a16:creationId xmlns:a16="http://schemas.microsoft.com/office/drawing/2014/main" id="{00000000-0008-0000-0400-00004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8" name="Picture 142">
          <a:extLst>
            <a:ext uri="{FF2B5EF4-FFF2-40B4-BE49-F238E27FC236}">
              <a16:creationId xmlns:a16="http://schemas.microsoft.com/office/drawing/2014/main" id="{00000000-0008-0000-0400-00004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39" name="Picture 143">
          <a:extLst>
            <a:ext uri="{FF2B5EF4-FFF2-40B4-BE49-F238E27FC236}">
              <a16:creationId xmlns:a16="http://schemas.microsoft.com/office/drawing/2014/main" id="{00000000-0008-0000-0400-00004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0" name="Picture 144">
          <a:extLst>
            <a:ext uri="{FF2B5EF4-FFF2-40B4-BE49-F238E27FC236}">
              <a16:creationId xmlns:a16="http://schemas.microsoft.com/office/drawing/2014/main" id="{00000000-0008-0000-0400-00005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1" name="Picture 145">
          <a:extLst>
            <a:ext uri="{FF2B5EF4-FFF2-40B4-BE49-F238E27FC236}">
              <a16:creationId xmlns:a16="http://schemas.microsoft.com/office/drawing/2014/main" id="{00000000-0008-0000-0400-00005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2" name="Picture 146">
          <a:extLst>
            <a:ext uri="{FF2B5EF4-FFF2-40B4-BE49-F238E27FC236}">
              <a16:creationId xmlns:a16="http://schemas.microsoft.com/office/drawing/2014/main" id="{00000000-0008-0000-0400-00005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3" name="Picture 147">
          <a:extLst>
            <a:ext uri="{FF2B5EF4-FFF2-40B4-BE49-F238E27FC236}">
              <a16:creationId xmlns:a16="http://schemas.microsoft.com/office/drawing/2014/main" id="{00000000-0008-0000-0400-00005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4" name="Picture 148">
          <a:extLst>
            <a:ext uri="{FF2B5EF4-FFF2-40B4-BE49-F238E27FC236}">
              <a16:creationId xmlns:a16="http://schemas.microsoft.com/office/drawing/2014/main" id="{00000000-0008-0000-0400-00005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5" name="Picture 149">
          <a:extLst>
            <a:ext uri="{FF2B5EF4-FFF2-40B4-BE49-F238E27FC236}">
              <a16:creationId xmlns:a16="http://schemas.microsoft.com/office/drawing/2014/main" id="{00000000-0008-0000-0400-00005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6" name="Picture 150">
          <a:extLst>
            <a:ext uri="{FF2B5EF4-FFF2-40B4-BE49-F238E27FC236}">
              <a16:creationId xmlns:a16="http://schemas.microsoft.com/office/drawing/2014/main" id="{00000000-0008-0000-0400-00005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7" name="Picture 151">
          <a:extLst>
            <a:ext uri="{FF2B5EF4-FFF2-40B4-BE49-F238E27FC236}">
              <a16:creationId xmlns:a16="http://schemas.microsoft.com/office/drawing/2014/main" id="{00000000-0008-0000-0400-00005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8" name="Picture 152">
          <a:extLst>
            <a:ext uri="{FF2B5EF4-FFF2-40B4-BE49-F238E27FC236}">
              <a16:creationId xmlns:a16="http://schemas.microsoft.com/office/drawing/2014/main" id="{00000000-0008-0000-0400-00005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49" name="Picture 153">
          <a:extLst>
            <a:ext uri="{FF2B5EF4-FFF2-40B4-BE49-F238E27FC236}">
              <a16:creationId xmlns:a16="http://schemas.microsoft.com/office/drawing/2014/main" id="{00000000-0008-0000-0400-00005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0" name="Picture 154">
          <a:extLst>
            <a:ext uri="{FF2B5EF4-FFF2-40B4-BE49-F238E27FC236}">
              <a16:creationId xmlns:a16="http://schemas.microsoft.com/office/drawing/2014/main" id="{00000000-0008-0000-0400-00005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1" name="Picture 155">
          <a:extLst>
            <a:ext uri="{FF2B5EF4-FFF2-40B4-BE49-F238E27FC236}">
              <a16:creationId xmlns:a16="http://schemas.microsoft.com/office/drawing/2014/main" id="{00000000-0008-0000-0400-00005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2" name="Picture 156">
          <a:extLst>
            <a:ext uri="{FF2B5EF4-FFF2-40B4-BE49-F238E27FC236}">
              <a16:creationId xmlns:a16="http://schemas.microsoft.com/office/drawing/2014/main" id="{00000000-0008-0000-0400-00005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3" name="Picture 157">
          <a:extLst>
            <a:ext uri="{FF2B5EF4-FFF2-40B4-BE49-F238E27FC236}">
              <a16:creationId xmlns:a16="http://schemas.microsoft.com/office/drawing/2014/main" id="{00000000-0008-0000-0400-00005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4" name="Picture 158">
          <a:extLst>
            <a:ext uri="{FF2B5EF4-FFF2-40B4-BE49-F238E27FC236}">
              <a16:creationId xmlns:a16="http://schemas.microsoft.com/office/drawing/2014/main" id="{00000000-0008-0000-0400-00005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5" name="Picture 159">
          <a:extLst>
            <a:ext uri="{FF2B5EF4-FFF2-40B4-BE49-F238E27FC236}">
              <a16:creationId xmlns:a16="http://schemas.microsoft.com/office/drawing/2014/main" id="{00000000-0008-0000-0400-00005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6" name="Picture 160">
          <a:extLst>
            <a:ext uri="{FF2B5EF4-FFF2-40B4-BE49-F238E27FC236}">
              <a16:creationId xmlns:a16="http://schemas.microsoft.com/office/drawing/2014/main" id="{00000000-0008-0000-0400-00006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7" name="Picture 161">
          <a:extLst>
            <a:ext uri="{FF2B5EF4-FFF2-40B4-BE49-F238E27FC236}">
              <a16:creationId xmlns:a16="http://schemas.microsoft.com/office/drawing/2014/main" id="{00000000-0008-0000-0400-00006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8" name="Picture 162">
          <a:extLst>
            <a:ext uri="{FF2B5EF4-FFF2-40B4-BE49-F238E27FC236}">
              <a16:creationId xmlns:a16="http://schemas.microsoft.com/office/drawing/2014/main" id="{00000000-0008-0000-0400-00006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59" name="Picture 163">
          <a:extLst>
            <a:ext uri="{FF2B5EF4-FFF2-40B4-BE49-F238E27FC236}">
              <a16:creationId xmlns:a16="http://schemas.microsoft.com/office/drawing/2014/main" id="{00000000-0008-0000-0400-00006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60" name="Picture 164">
          <a:extLst>
            <a:ext uri="{FF2B5EF4-FFF2-40B4-BE49-F238E27FC236}">
              <a16:creationId xmlns:a16="http://schemas.microsoft.com/office/drawing/2014/main" id="{00000000-0008-0000-0400-00006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61" name="Picture 165">
          <a:extLst>
            <a:ext uri="{FF2B5EF4-FFF2-40B4-BE49-F238E27FC236}">
              <a16:creationId xmlns:a16="http://schemas.microsoft.com/office/drawing/2014/main" id="{00000000-0008-0000-0400-00006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62" name="Picture 166">
          <a:extLst>
            <a:ext uri="{FF2B5EF4-FFF2-40B4-BE49-F238E27FC236}">
              <a16:creationId xmlns:a16="http://schemas.microsoft.com/office/drawing/2014/main" id="{00000000-0008-0000-0400-00006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63" name="Picture 167">
          <a:extLst>
            <a:ext uri="{FF2B5EF4-FFF2-40B4-BE49-F238E27FC236}">
              <a16:creationId xmlns:a16="http://schemas.microsoft.com/office/drawing/2014/main" id="{00000000-0008-0000-0400-00006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64" name="Picture 168">
          <a:extLst>
            <a:ext uri="{FF2B5EF4-FFF2-40B4-BE49-F238E27FC236}">
              <a16:creationId xmlns:a16="http://schemas.microsoft.com/office/drawing/2014/main" id="{00000000-0008-0000-0400-00006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65" name="Picture 169">
          <a:extLst>
            <a:ext uri="{FF2B5EF4-FFF2-40B4-BE49-F238E27FC236}">
              <a16:creationId xmlns:a16="http://schemas.microsoft.com/office/drawing/2014/main" id="{00000000-0008-0000-0400-00006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2666" name="Picture 170">
          <a:extLst>
            <a:ext uri="{FF2B5EF4-FFF2-40B4-BE49-F238E27FC236}">
              <a16:creationId xmlns:a16="http://schemas.microsoft.com/office/drawing/2014/main" id="{00000000-0008-0000-0400-00006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67" name="Picture 171">
          <a:extLst>
            <a:ext uri="{FF2B5EF4-FFF2-40B4-BE49-F238E27FC236}">
              <a16:creationId xmlns:a16="http://schemas.microsoft.com/office/drawing/2014/main" id="{00000000-0008-0000-0400-00006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68" name="Picture 172">
          <a:extLst>
            <a:ext uri="{FF2B5EF4-FFF2-40B4-BE49-F238E27FC236}">
              <a16:creationId xmlns:a16="http://schemas.microsoft.com/office/drawing/2014/main" id="{00000000-0008-0000-0400-00006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69" name="Picture 173">
          <a:extLst>
            <a:ext uri="{FF2B5EF4-FFF2-40B4-BE49-F238E27FC236}">
              <a16:creationId xmlns:a16="http://schemas.microsoft.com/office/drawing/2014/main" id="{00000000-0008-0000-0400-00006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0" name="Picture 174">
          <a:extLst>
            <a:ext uri="{FF2B5EF4-FFF2-40B4-BE49-F238E27FC236}">
              <a16:creationId xmlns:a16="http://schemas.microsoft.com/office/drawing/2014/main" id="{00000000-0008-0000-0400-00006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1" name="Picture 175">
          <a:extLst>
            <a:ext uri="{FF2B5EF4-FFF2-40B4-BE49-F238E27FC236}">
              <a16:creationId xmlns:a16="http://schemas.microsoft.com/office/drawing/2014/main" id="{00000000-0008-0000-0400-00006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2" name="Picture 176">
          <a:extLst>
            <a:ext uri="{FF2B5EF4-FFF2-40B4-BE49-F238E27FC236}">
              <a16:creationId xmlns:a16="http://schemas.microsoft.com/office/drawing/2014/main" id="{00000000-0008-0000-0400-00007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3" name="Picture 177">
          <a:extLst>
            <a:ext uri="{FF2B5EF4-FFF2-40B4-BE49-F238E27FC236}">
              <a16:creationId xmlns:a16="http://schemas.microsoft.com/office/drawing/2014/main" id="{00000000-0008-0000-0400-00007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4" name="Picture 178">
          <a:extLst>
            <a:ext uri="{FF2B5EF4-FFF2-40B4-BE49-F238E27FC236}">
              <a16:creationId xmlns:a16="http://schemas.microsoft.com/office/drawing/2014/main" id="{00000000-0008-0000-0400-00007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5" name="Picture 179">
          <a:extLst>
            <a:ext uri="{FF2B5EF4-FFF2-40B4-BE49-F238E27FC236}">
              <a16:creationId xmlns:a16="http://schemas.microsoft.com/office/drawing/2014/main" id="{00000000-0008-0000-0400-00007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6" name="Picture 180">
          <a:extLst>
            <a:ext uri="{FF2B5EF4-FFF2-40B4-BE49-F238E27FC236}">
              <a16:creationId xmlns:a16="http://schemas.microsoft.com/office/drawing/2014/main" id="{00000000-0008-0000-0400-00007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7" name="Picture 181">
          <a:extLst>
            <a:ext uri="{FF2B5EF4-FFF2-40B4-BE49-F238E27FC236}">
              <a16:creationId xmlns:a16="http://schemas.microsoft.com/office/drawing/2014/main" id="{00000000-0008-0000-0400-00007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8" name="Picture 182">
          <a:extLst>
            <a:ext uri="{FF2B5EF4-FFF2-40B4-BE49-F238E27FC236}">
              <a16:creationId xmlns:a16="http://schemas.microsoft.com/office/drawing/2014/main" id="{00000000-0008-0000-0400-00007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79" name="Picture 183">
          <a:extLst>
            <a:ext uri="{FF2B5EF4-FFF2-40B4-BE49-F238E27FC236}">
              <a16:creationId xmlns:a16="http://schemas.microsoft.com/office/drawing/2014/main" id="{00000000-0008-0000-0400-00007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0" name="Picture 184">
          <a:extLst>
            <a:ext uri="{FF2B5EF4-FFF2-40B4-BE49-F238E27FC236}">
              <a16:creationId xmlns:a16="http://schemas.microsoft.com/office/drawing/2014/main" id="{00000000-0008-0000-0400-00007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1" name="Picture 185">
          <a:extLst>
            <a:ext uri="{FF2B5EF4-FFF2-40B4-BE49-F238E27FC236}">
              <a16:creationId xmlns:a16="http://schemas.microsoft.com/office/drawing/2014/main" id="{00000000-0008-0000-0400-00007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2" name="Picture 186">
          <a:extLst>
            <a:ext uri="{FF2B5EF4-FFF2-40B4-BE49-F238E27FC236}">
              <a16:creationId xmlns:a16="http://schemas.microsoft.com/office/drawing/2014/main" id="{00000000-0008-0000-0400-00007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3" name="Picture 187">
          <a:extLst>
            <a:ext uri="{FF2B5EF4-FFF2-40B4-BE49-F238E27FC236}">
              <a16:creationId xmlns:a16="http://schemas.microsoft.com/office/drawing/2014/main" id="{00000000-0008-0000-0400-00007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4" name="Picture 188">
          <a:extLst>
            <a:ext uri="{FF2B5EF4-FFF2-40B4-BE49-F238E27FC236}">
              <a16:creationId xmlns:a16="http://schemas.microsoft.com/office/drawing/2014/main" id="{00000000-0008-0000-0400-00007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5" name="Picture 189">
          <a:extLst>
            <a:ext uri="{FF2B5EF4-FFF2-40B4-BE49-F238E27FC236}">
              <a16:creationId xmlns:a16="http://schemas.microsoft.com/office/drawing/2014/main" id="{00000000-0008-0000-0400-00007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6" name="Picture 190">
          <a:extLst>
            <a:ext uri="{FF2B5EF4-FFF2-40B4-BE49-F238E27FC236}">
              <a16:creationId xmlns:a16="http://schemas.microsoft.com/office/drawing/2014/main" id="{00000000-0008-0000-0400-00007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7" name="Picture 191">
          <a:extLst>
            <a:ext uri="{FF2B5EF4-FFF2-40B4-BE49-F238E27FC236}">
              <a16:creationId xmlns:a16="http://schemas.microsoft.com/office/drawing/2014/main" id="{00000000-0008-0000-0400-00007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8" name="Picture 192">
          <a:extLst>
            <a:ext uri="{FF2B5EF4-FFF2-40B4-BE49-F238E27FC236}">
              <a16:creationId xmlns:a16="http://schemas.microsoft.com/office/drawing/2014/main" id="{00000000-0008-0000-0400-00008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89" name="Picture 193">
          <a:extLst>
            <a:ext uri="{FF2B5EF4-FFF2-40B4-BE49-F238E27FC236}">
              <a16:creationId xmlns:a16="http://schemas.microsoft.com/office/drawing/2014/main" id="{00000000-0008-0000-0400-00008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0" name="Picture 194">
          <a:extLst>
            <a:ext uri="{FF2B5EF4-FFF2-40B4-BE49-F238E27FC236}">
              <a16:creationId xmlns:a16="http://schemas.microsoft.com/office/drawing/2014/main" id="{00000000-0008-0000-0400-00008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1" name="Picture 195">
          <a:extLst>
            <a:ext uri="{FF2B5EF4-FFF2-40B4-BE49-F238E27FC236}">
              <a16:creationId xmlns:a16="http://schemas.microsoft.com/office/drawing/2014/main" id="{00000000-0008-0000-0400-00008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2" name="Picture 196">
          <a:extLst>
            <a:ext uri="{FF2B5EF4-FFF2-40B4-BE49-F238E27FC236}">
              <a16:creationId xmlns:a16="http://schemas.microsoft.com/office/drawing/2014/main" id="{00000000-0008-0000-0400-00008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3" name="Picture 197">
          <a:extLst>
            <a:ext uri="{FF2B5EF4-FFF2-40B4-BE49-F238E27FC236}">
              <a16:creationId xmlns:a16="http://schemas.microsoft.com/office/drawing/2014/main" id="{00000000-0008-0000-0400-00008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4" name="Picture 198">
          <a:extLst>
            <a:ext uri="{FF2B5EF4-FFF2-40B4-BE49-F238E27FC236}">
              <a16:creationId xmlns:a16="http://schemas.microsoft.com/office/drawing/2014/main" id="{00000000-0008-0000-0400-00008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5" name="Picture 199">
          <a:extLst>
            <a:ext uri="{FF2B5EF4-FFF2-40B4-BE49-F238E27FC236}">
              <a16:creationId xmlns:a16="http://schemas.microsoft.com/office/drawing/2014/main" id="{00000000-0008-0000-0400-00008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6" name="Picture 200">
          <a:extLst>
            <a:ext uri="{FF2B5EF4-FFF2-40B4-BE49-F238E27FC236}">
              <a16:creationId xmlns:a16="http://schemas.microsoft.com/office/drawing/2014/main" id="{00000000-0008-0000-0400-00008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7" name="Picture 201">
          <a:extLst>
            <a:ext uri="{FF2B5EF4-FFF2-40B4-BE49-F238E27FC236}">
              <a16:creationId xmlns:a16="http://schemas.microsoft.com/office/drawing/2014/main" id="{00000000-0008-0000-0400-00008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8" name="Picture 202">
          <a:extLst>
            <a:ext uri="{FF2B5EF4-FFF2-40B4-BE49-F238E27FC236}">
              <a16:creationId xmlns:a16="http://schemas.microsoft.com/office/drawing/2014/main" id="{00000000-0008-0000-0400-00008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699" name="Picture 203">
          <a:extLst>
            <a:ext uri="{FF2B5EF4-FFF2-40B4-BE49-F238E27FC236}">
              <a16:creationId xmlns:a16="http://schemas.microsoft.com/office/drawing/2014/main" id="{00000000-0008-0000-0400-00008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700" name="Picture 204">
          <a:extLst>
            <a:ext uri="{FF2B5EF4-FFF2-40B4-BE49-F238E27FC236}">
              <a16:creationId xmlns:a16="http://schemas.microsoft.com/office/drawing/2014/main" id="{00000000-0008-0000-0400-00008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701" name="Picture 205">
          <a:extLst>
            <a:ext uri="{FF2B5EF4-FFF2-40B4-BE49-F238E27FC236}">
              <a16:creationId xmlns:a16="http://schemas.microsoft.com/office/drawing/2014/main" id="{00000000-0008-0000-0400-00008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702" name="Picture 206">
          <a:extLst>
            <a:ext uri="{FF2B5EF4-FFF2-40B4-BE49-F238E27FC236}">
              <a16:creationId xmlns:a16="http://schemas.microsoft.com/office/drawing/2014/main" id="{00000000-0008-0000-0400-00008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703" name="Picture 207">
          <a:extLst>
            <a:ext uri="{FF2B5EF4-FFF2-40B4-BE49-F238E27FC236}">
              <a16:creationId xmlns:a16="http://schemas.microsoft.com/office/drawing/2014/main" id="{00000000-0008-0000-0400-00008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704" name="Picture 208">
          <a:extLst>
            <a:ext uri="{FF2B5EF4-FFF2-40B4-BE49-F238E27FC236}">
              <a16:creationId xmlns:a16="http://schemas.microsoft.com/office/drawing/2014/main" id="{00000000-0008-0000-0400-00009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251</xdr:row>
      <xdr:rowOff>0</xdr:rowOff>
    </xdr:from>
    <xdr:to>
      <xdr:col>14</xdr:col>
      <xdr:colOff>0</xdr:colOff>
      <xdr:row>251</xdr:row>
      <xdr:rowOff>0</xdr:rowOff>
    </xdr:to>
    <xdr:pic>
      <xdr:nvPicPr>
        <xdr:cNvPr id="2705" name="Picture 209">
          <a:extLst>
            <a:ext uri="{FF2B5EF4-FFF2-40B4-BE49-F238E27FC236}">
              <a16:creationId xmlns:a16="http://schemas.microsoft.com/office/drawing/2014/main" id="{00000000-0008-0000-0400-00009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666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06" name="Picture 210">
          <a:extLst>
            <a:ext uri="{FF2B5EF4-FFF2-40B4-BE49-F238E27FC236}">
              <a16:creationId xmlns:a16="http://schemas.microsoft.com/office/drawing/2014/main" id="{00000000-0008-0000-0400-00009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07" name="Picture 211">
          <a:extLst>
            <a:ext uri="{FF2B5EF4-FFF2-40B4-BE49-F238E27FC236}">
              <a16:creationId xmlns:a16="http://schemas.microsoft.com/office/drawing/2014/main" id="{00000000-0008-0000-0400-00009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08" name="Picture 212">
          <a:extLst>
            <a:ext uri="{FF2B5EF4-FFF2-40B4-BE49-F238E27FC236}">
              <a16:creationId xmlns:a16="http://schemas.microsoft.com/office/drawing/2014/main" id="{00000000-0008-0000-0400-00009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09" name="Picture 213">
          <a:extLst>
            <a:ext uri="{FF2B5EF4-FFF2-40B4-BE49-F238E27FC236}">
              <a16:creationId xmlns:a16="http://schemas.microsoft.com/office/drawing/2014/main" id="{00000000-0008-0000-0400-00009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0" name="Picture 214">
          <a:extLst>
            <a:ext uri="{FF2B5EF4-FFF2-40B4-BE49-F238E27FC236}">
              <a16:creationId xmlns:a16="http://schemas.microsoft.com/office/drawing/2014/main" id="{00000000-0008-0000-0400-00009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1" name="Picture 215">
          <a:extLst>
            <a:ext uri="{FF2B5EF4-FFF2-40B4-BE49-F238E27FC236}">
              <a16:creationId xmlns:a16="http://schemas.microsoft.com/office/drawing/2014/main" id="{00000000-0008-0000-0400-00009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2" name="Picture 216">
          <a:extLst>
            <a:ext uri="{FF2B5EF4-FFF2-40B4-BE49-F238E27FC236}">
              <a16:creationId xmlns:a16="http://schemas.microsoft.com/office/drawing/2014/main" id="{00000000-0008-0000-0400-00009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3" name="Picture 217">
          <a:extLst>
            <a:ext uri="{FF2B5EF4-FFF2-40B4-BE49-F238E27FC236}">
              <a16:creationId xmlns:a16="http://schemas.microsoft.com/office/drawing/2014/main" id="{00000000-0008-0000-0400-00009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4" name="Picture 218">
          <a:extLst>
            <a:ext uri="{FF2B5EF4-FFF2-40B4-BE49-F238E27FC236}">
              <a16:creationId xmlns:a16="http://schemas.microsoft.com/office/drawing/2014/main" id="{00000000-0008-0000-0400-00009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5" name="Picture 219">
          <a:extLst>
            <a:ext uri="{FF2B5EF4-FFF2-40B4-BE49-F238E27FC236}">
              <a16:creationId xmlns:a16="http://schemas.microsoft.com/office/drawing/2014/main" id="{00000000-0008-0000-0400-00009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6" name="Picture 220">
          <a:extLst>
            <a:ext uri="{FF2B5EF4-FFF2-40B4-BE49-F238E27FC236}">
              <a16:creationId xmlns:a16="http://schemas.microsoft.com/office/drawing/2014/main" id="{00000000-0008-0000-0400-00009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7" name="Picture 221">
          <a:extLst>
            <a:ext uri="{FF2B5EF4-FFF2-40B4-BE49-F238E27FC236}">
              <a16:creationId xmlns:a16="http://schemas.microsoft.com/office/drawing/2014/main" id="{00000000-0008-0000-0400-00009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8" name="Picture 222">
          <a:extLst>
            <a:ext uri="{FF2B5EF4-FFF2-40B4-BE49-F238E27FC236}">
              <a16:creationId xmlns:a16="http://schemas.microsoft.com/office/drawing/2014/main" id="{00000000-0008-0000-0400-00009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19" name="Picture 223">
          <a:extLst>
            <a:ext uri="{FF2B5EF4-FFF2-40B4-BE49-F238E27FC236}">
              <a16:creationId xmlns:a16="http://schemas.microsoft.com/office/drawing/2014/main" id="{00000000-0008-0000-0400-00009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0" name="Picture 224">
          <a:extLst>
            <a:ext uri="{FF2B5EF4-FFF2-40B4-BE49-F238E27FC236}">
              <a16:creationId xmlns:a16="http://schemas.microsoft.com/office/drawing/2014/main" id="{00000000-0008-0000-0400-0000A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1" name="Picture 225">
          <a:extLst>
            <a:ext uri="{FF2B5EF4-FFF2-40B4-BE49-F238E27FC236}">
              <a16:creationId xmlns:a16="http://schemas.microsoft.com/office/drawing/2014/main" id="{00000000-0008-0000-0400-0000A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2" name="Picture 226">
          <a:extLst>
            <a:ext uri="{FF2B5EF4-FFF2-40B4-BE49-F238E27FC236}">
              <a16:creationId xmlns:a16="http://schemas.microsoft.com/office/drawing/2014/main" id="{00000000-0008-0000-0400-0000A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3" name="Picture 227">
          <a:extLst>
            <a:ext uri="{FF2B5EF4-FFF2-40B4-BE49-F238E27FC236}">
              <a16:creationId xmlns:a16="http://schemas.microsoft.com/office/drawing/2014/main" id="{00000000-0008-0000-0400-0000A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4" name="Picture 228">
          <a:extLst>
            <a:ext uri="{FF2B5EF4-FFF2-40B4-BE49-F238E27FC236}">
              <a16:creationId xmlns:a16="http://schemas.microsoft.com/office/drawing/2014/main" id="{00000000-0008-0000-0400-0000A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5" name="Picture 229">
          <a:extLst>
            <a:ext uri="{FF2B5EF4-FFF2-40B4-BE49-F238E27FC236}">
              <a16:creationId xmlns:a16="http://schemas.microsoft.com/office/drawing/2014/main" id="{00000000-0008-0000-0400-0000A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6" name="Picture 230">
          <a:extLst>
            <a:ext uri="{FF2B5EF4-FFF2-40B4-BE49-F238E27FC236}">
              <a16:creationId xmlns:a16="http://schemas.microsoft.com/office/drawing/2014/main" id="{00000000-0008-0000-0400-0000A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7" name="Picture 231">
          <a:extLst>
            <a:ext uri="{FF2B5EF4-FFF2-40B4-BE49-F238E27FC236}">
              <a16:creationId xmlns:a16="http://schemas.microsoft.com/office/drawing/2014/main" id="{00000000-0008-0000-0400-0000A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8" name="Picture 232">
          <a:extLst>
            <a:ext uri="{FF2B5EF4-FFF2-40B4-BE49-F238E27FC236}">
              <a16:creationId xmlns:a16="http://schemas.microsoft.com/office/drawing/2014/main" id="{00000000-0008-0000-0400-0000A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29" name="Picture 233">
          <a:extLst>
            <a:ext uri="{FF2B5EF4-FFF2-40B4-BE49-F238E27FC236}">
              <a16:creationId xmlns:a16="http://schemas.microsoft.com/office/drawing/2014/main" id="{00000000-0008-0000-0400-0000A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0" name="Picture 234">
          <a:extLst>
            <a:ext uri="{FF2B5EF4-FFF2-40B4-BE49-F238E27FC236}">
              <a16:creationId xmlns:a16="http://schemas.microsoft.com/office/drawing/2014/main" id="{00000000-0008-0000-0400-0000A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1" name="Picture 235">
          <a:extLst>
            <a:ext uri="{FF2B5EF4-FFF2-40B4-BE49-F238E27FC236}">
              <a16:creationId xmlns:a16="http://schemas.microsoft.com/office/drawing/2014/main" id="{00000000-0008-0000-0400-0000A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2" name="Picture 236">
          <a:extLst>
            <a:ext uri="{FF2B5EF4-FFF2-40B4-BE49-F238E27FC236}">
              <a16:creationId xmlns:a16="http://schemas.microsoft.com/office/drawing/2014/main" id="{00000000-0008-0000-0400-0000A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3" name="Picture 237">
          <a:extLst>
            <a:ext uri="{FF2B5EF4-FFF2-40B4-BE49-F238E27FC236}">
              <a16:creationId xmlns:a16="http://schemas.microsoft.com/office/drawing/2014/main" id="{00000000-0008-0000-0400-0000A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4" name="Picture 238">
          <a:extLst>
            <a:ext uri="{FF2B5EF4-FFF2-40B4-BE49-F238E27FC236}">
              <a16:creationId xmlns:a16="http://schemas.microsoft.com/office/drawing/2014/main" id="{00000000-0008-0000-0400-0000A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5" name="Picture 239">
          <a:extLst>
            <a:ext uri="{FF2B5EF4-FFF2-40B4-BE49-F238E27FC236}">
              <a16:creationId xmlns:a16="http://schemas.microsoft.com/office/drawing/2014/main" id="{00000000-0008-0000-0400-0000A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6" name="Picture 240">
          <a:extLst>
            <a:ext uri="{FF2B5EF4-FFF2-40B4-BE49-F238E27FC236}">
              <a16:creationId xmlns:a16="http://schemas.microsoft.com/office/drawing/2014/main" id="{00000000-0008-0000-0400-0000B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7" name="Picture 241">
          <a:extLst>
            <a:ext uri="{FF2B5EF4-FFF2-40B4-BE49-F238E27FC236}">
              <a16:creationId xmlns:a16="http://schemas.microsoft.com/office/drawing/2014/main" id="{00000000-0008-0000-0400-0000B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8" name="Picture 242">
          <a:extLst>
            <a:ext uri="{FF2B5EF4-FFF2-40B4-BE49-F238E27FC236}">
              <a16:creationId xmlns:a16="http://schemas.microsoft.com/office/drawing/2014/main" id="{00000000-0008-0000-0400-0000B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39" name="Picture 243">
          <a:extLst>
            <a:ext uri="{FF2B5EF4-FFF2-40B4-BE49-F238E27FC236}">
              <a16:creationId xmlns:a16="http://schemas.microsoft.com/office/drawing/2014/main" id="{00000000-0008-0000-0400-0000B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40" name="Picture 244">
          <a:extLst>
            <a:ext uri="{FF2B5EF4-FFF2-40B4-BE49-F238E27FC236}">
              <a16:creationId xmlns:a16="http://schemas.microsoft.com/office/drawing/2014/main" id="{00000000-0008-0000-0400-0000B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41" name="Picture 245">
          <a:extLst>
            <a:ext uri="{FF2B5EF4-FFF2-40B4-BE49-F238E27FC236}">
              <a16:creationId xmlns:a16="http://schemas.microsoft.com/office/drawing/2014/main" id="{00000000-0008-0000-0400-0000B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42" name="Picture 246">
          <a:extLst>
            <a:ext uri="{FF2B5EF4-FFF2-40B4-BE49-F238E27FC236}">
              <a16:creationId xmlns:a16="http://schemas.microsoft.com/office/drawing/2014/main" id="{00000000-0008-0000-0400-0000B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43" name="Picture 247">
          <a:extLst>
            <a:ext uri="{FF2B5EF4-FFF2-40B4-BE49-F238E27FC236}">
              <a16:creationId xmlns:a16="http://schemas.microsoft.com/office/drawing/2014/main" id="{00000000-0008-0000-0400-0000B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263</xdr:row>
      <xdr:rowOff>0</xdr:rowOff>
    </xdr:from>
    <xdr:to>
      <xdr:col>14</xdr:col>
      <xdr:colOff>0</xdr:colOff>
      <xdr:row>263</xdr:row>
      <xdr:rowOff>0</xdr:rowOff>
    </xdr:to>
    <xdr:pic>
      <xdr:nvPicPr>
        <xdr:cNvPr id="2744" name="Picture 248">
          <a:extLst>
            <a:ext uri="{FF2B5EF4-FFF2-40B4-BE49-F238E27FC236}">
              <a16:creationId xmlns:a16="http://schemas.microsoft.com/office/drawing/2014/main" id="{00000000-0008-0000-0400-0000B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143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45" name="Picture 249">
          <a:extLst>
            <a:ext uri="{FF2B5EF4-FFF2-40B4-BE49-F238E27FC236}">
              <a16:creationId xmlns:a16="http://schemas.microsoft.com/office/drawing/2014/main" id="{00000000-0008-0000-0400-0000B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46" name="Picture 250">
          <a:extLst>
            <a:ext uri="{FF2B5EF4-FFF2-40B4-BE49-F238E27FC236}">
              <a16:creationId xmlns:a16="http://schemas.microsoft.com/office/drawing/2014/main" id="{00000000-0008-0000-0400-0000B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47" name="Picture 251">
          <a:extLst>
            <a:ext uri="{FF2B5EF4-FFF2-40B4-BE49-F238E27FC236}">
              <a16:creationId xmlns:a16="http://schemas.microsoft.com/office/drawing/2014/main" id="{00000000-0008-0000-0400-0000B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48" name="Picture 252">
          <a:extLst>
            <a:ext uri="{FF2B5EF4-FFF2-40B4-BE49-F238E27FC236}">
              <a16:creationId xmlns:a16="http://schemas.microsoft.com/office/drawing/2014/main" id="{00000000-0008-0000-0400-0000B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49" name="Picture 253">
          <a:extLst>
            <a:ext uri="{FF2B5EF4-FFF2-40B4-BE49-F238E27FC236}">
              <a16:creationId xmlns:a16="http://schemas.microsoft.com/office/drawing/2014/main" id="{00000000-0008-0000-0400-0000B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0" name="Picture 254">
          <a:extLst>
            <a:ext uri="{FF2B5EF4-FFF2-40B4-BE49-F238E27FC236}">
              <a16:creationId xmlns:a16="http://schemas.microsoft.com/office/drawing/2014/main" id="{00000000-0008-0000-0400-0000B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1" name="Picture 255">
          <a:extLst>
            <a:ext uri="{FF2B5EF4-FFF2-40B4-BE49-F238E27FC236}">
              <a16:creationId xmlns:a16="http://schemas.microsoft.com/office/drawing/2014/main" id="{00000000-0008-0000-0400-0000B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2" name="Picture 256">
          <a:extLst>
            <a:ext uri="{FF2B5EF4-FFF2-40B4-BE49-F238E27FC236}">
              <a16:creationId xmlns:a16="http://schemas.microsoft.com/office/drawing/2014/main" id="{00000000-0008-0000-0400-0000C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3" name="Picture 257">
          <a:extLst>
            <a:ext uri="{FF2B5EF4-FFF2-40B4-BE49-F238E27FC236}">
              <a16:creationId xmlns:a16="http://schemas.microsoft.com/office/drawing/2014/main" id="{00000000-0008-0000-0400-0000C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4" name="Picture 258">
          <a:extLst>
            <a:ext uri="{FF2B5EF4-FFF2-40B4-BE49-F238E27FC236}">
              <a16:creationId xmlns:a16="http://schemas.microsoft.com/office/drawing/2014/main" id="{00000000-0008-0000-0400-0000C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5" name="Picture 259">
          <a:extLst>
            <a:ext uri="{FF2B5EF4-FFF2-40B4-BE49-F238E27FC236}">
              <a16:creationId xmlns:a16="http://schemas.microsoft.com/office/drawing/2014/main" id="{00000000-0008-0000-0400-0000C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6" name="Picture 260">
          <a:extLst>
            <a:ext uri="{FF2B5EF4-FFF2-40B4-BE49-F238E27FC236}">
              <a16:creationId xmlns:a16="http://schemas.microsoft.com/office/drawing/2014/main" id="{00000000-0008-0000-0400-0000C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7" name="Picture 261">
          <a:extLst>
            <a:ext uri="{FF2B5EF4-FFF2-40B4-BE49-F238E27FC236}">
              <a16:creationId xmlns:a16="http://schemas.microsoft.com/office/drawing/2014/main" id="{00000000-0008-0000-0400-0000C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8" name="Picture 262">
          <a:extLst>
            <a:ext uri="{FF2B5EF4-FFF2-40B4-BE49-F238E27FC236}">
              <a16:creationId xmlns:a16="http://schemas.microsoft.com/office/drawing/2014/main" id="{00000000-0008-0000-0400-0000C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59" name="Picture 263">
          <a:extLst>
            <a:ext uri="{FF2B5EF4-FFF2-40B4-BE49-F238E27FC236}">
              <a16:creationId xmlns:a16="http://schemas.microsoft.com/office/drawing/2014/main" id="{00000000-0008-0000-0400-0000C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0" name="Picture 264">
          <a:extLst>
            <a:ext uri="{FF2B5EF4-FFF2-40B4-BE49-F238E27FC236}">
              <a16:creationId xmlns:a16="http://schemas.microsoft.com/office/drawing/2014/main" id="{00000000-0008-0000-0400-0000C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1" name="Picture 265">
          <a:extLst>
            <a:ext uri="{FF2B5EF4-FFF2-40B4-BE49-F238E27FC236}">
              <a16:creationId xmlns:a16="http://schemas.microsoft.com/office/drawing/2014/main" id="{00000000-0008-0000-0400-0000C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2" name="Picture 266">
          <a:extLst>
            <a:ext uri="{FF2B5EF4-FFF2-40B4-BE49-F238E27FC236}">
              <a16:creationId xmlns:a16="http://schemas.microsoft.com/office/drawing/2014/main" id="{00000000-0008-0000-0400-0000C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3" name="Picture 267">
          <a:extLst>
            <a:ext uri="{FF2B5EF4-FFF2-40B4-BE49-F238E27FC236}">
              <a16:creationId xmlns:a16="http://schemas.microsoft.com/office/drawing/2014/main" id="{00000000-0008-0000-0400-0000C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4" name="Picture 268">
          <a:extLst>
            <a:ext uri="{FF2B5EF4-FFF2-40B4-BE49-F238E27FC236}">
              <a16:creationId xmlns:a16="http://schemas.microsoft.com/office/drawing/2014/main" id="{00000000-0008-0000-0400-0000C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5" name="Picture 269">
          <a:extLst>
            <a:ext uri="{FF2B5EF4-FFF2-40B4-BE49-F238E27FC236}">
              <a16:creationId xmlns:a16="http://schemas.microsoft.com/office/drawing/2014/main" id="{00000000-0008-0000-0400-0000C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6" name="Picture 270">
          <a:extLst>
            <a:ext uri="{FF2B5EF4-FFF2-40B4-BE49-F238E27FC236}">
              <a16:creationId xmlns:a16="http://schemas.microsoft.com/office/drawing/2014/main" id="{00000000-0008-0000-0400-0000C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7" name="Picture 271">
          <a:extLst>
            <a:ext uri="{FF2B5EF4-FFF2-40B4-BE49-F238E27FC236}">
              <a16:creationId xmlns:a16="http://schemas.microsoft.com/office/drawing/2014/main" id="{00000000-0008-0000-0400-0000C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8" name="Picture 272">
          <a:extLst>
            <a:ext uri="{FF2B5EF4-FFF2-40B4-BE49-F238E27FC236}">
              <a16:creationId xmlns:a16="http://schemas.microsoft.com/office/drawing/2014/main" id="{00000000-0008-0000-0400-0000D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69" name="Picture 273">
          <a:extLst>
            <a:ext uri="{FF2B5EF4-FFF2-40B4-BE49-F238E27FC236}">
              <a16:creationId xmlns:a16="http://schemas.microsoft.com/office/drawing/2014/main" id="{00000000-0008-0000-0400-0000D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0" name="Picture 274">
          <a:extLst>
            <a:ext uri="{FF2B5EF4-FFF2-40B4-BE49-F238E27FC236}">
              <a16:creationId xmlns:a16="http://schemas.microsoft.com/office/drawing/2014/main" id="{00000000-0008-0000-0400-0000D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1" name="Picture 275">
          <a:extLst>
            <a:ext uri="{FF2B5EF4-FFF2-40B4-BE49-F238E27FC236}">
              <a16:creationId xmlns:a16="http://schemas.microsoft.com/office/drawing/2014/main" id="{00000000-0008-0000-0400-0000D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2" name="Picture 276">
          <a:extLst>
            <a:ext uri="{FF2B5EF4-FFF2-40B4-BE49-F238E27FC236}">
              <a16:creationId xmlns:a16="http://schemas.microsoft.com/office/drawing/2014/main" id="{00000000-0008-0000-0400-0000D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3" name="Picture 277">
          <a:extLst>
            <a:ext uri="{FF2B5EF4-FFF2-40B4-BE49-F238E27FC236}">
              <a16:creationId xmlns:a16="http://schemas.microsoft.com/office/drawing/2014/main" id="{00000000-0008-0000-0400-0000D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4" name="Picture 278">
          <a:extLst>
            <a:ext uri="{FF2B5EF4-FFF2-40B4-BE49-F238E27FC236}">
              <a16:creationId xmlns:a16="http://schemas.microsoft.com/office/drawing/2014/main" id="{00000000-0008-0000-0400-0000D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5" name="Picture 279">
          <a:extLst>
            <a:ext uri="{FF2B5EF4-FFF2-40B4-BE49-F238E27FC236}">
              <a16:creationId xmlns:a16="http://schemas.microsoft.com/office/drawing/2014/main" id="{00000000-0008-0000-0400-0000D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6" name="Picture 280">
          <a:extLst>
            <a:ext uri="{FF2B5EF4-FFF2-40B4-BE49-F238E27FC236}">
              <a16:creationId xmlns:a16="http://schemas.microsoft.com/office/drawing/2014/main" id="{00000000-0008-0000-0400-0000D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7" name="Picture 281">
          <a:extLst>
            <a:ext uri="{FF2B5EF4-FFF2-40B4-BE49-F238E27FC236}">
              <a16:creationId xmlns:a16="http://schemas.microsoft.com/office/drawing/2014/main" id="{00000000-0008-0000-0400-0000D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8" name="Picture 282">
          <a:extLst>
            <a:ext uri="{FF2B5EF4-FFF2-40B4-BE49-F238E27FC236}">
              <a16:creationId xmlns:a16="http://schemas.microsoft.com/office/drawing/2014/main" id="{00000000-0008-0000-0400-0000D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79" name="Picture 283">
          <a:extLst>
            <a:ext uri="{FF2B5EF4-FFF2-40B4-BE49-F238E27FC236}">
              <a16:creationId xmlns:a16="http://schemas.microsoft.com/office/drawing/2014/main" id="{00000000-0008-0000-0400-0000D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0" name="Picture 284">
          <a:extLst>
            <a:ext uri="{FF2B5EF4-FFF2-40B4-BE49-F238E27FC236}">
              <a16:creationId xmlns:a16="http://schemas.microsoft.com/office/drawing/2014/main" id="{00000000-0008-0000-0400-0000D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1" name="Picture 285">
          <a:extLst>
            <a:ext uri="{FF2B5EF4-FFF2-40B4-BE49-F238E27FC236}">
              <a16:creationId xmlns:a16="http://schemas.microsoft.com/office/drawing/2014/main" id="{00000000-0008-0000-0400-0000D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2" name="Picture 286">
          <a:extLst>
            <a:ext uri="{FF2B5EF4-FFF2-40B4-BE49-F238E27FC236}">
              <a16:creationId xmlns:a16="http://schemas.microsoft.com/office/drawing/2014/main" id="{00000000-0008-0000-0400-0000D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3" name="Picture 287">
          <a:extLst>
            <a:ext uri="{FF2B5EF4-FFF2-40B4-BE49-F238E27FC236}">
              <a16:creationId xmlns:a16="http://schemas.microsoft.com/office/drawing/2014/main" id="{00000000-0008-0000-0400-0000D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4" name="Picture 288">
          <a:extLst>
            <a:ext uri="{FF2B5EF4-FFF2-40B4-BE49-F238E27FC236}">
              <a16:creationId xmlns:a16="http://schemas.microsoft.com/office/drawing/2014/main" id="{00000000-0008-0000-0400-0000E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5" name="Picture 289">
          <a:extLst>
            <a:ext uri="{FF2B5EF4-FFF2-40B4-BE49-F238E27FC236}">
              <a16:creationId xmlns:a16="http://schemas.microsoft.com/office/drawing/2014/main" id="{00000000-0008-0000-0400-0000E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6" name="Picture 290">
          <a:extLst>
            <a:ext uri="{FF2B5EF4-FFF2-40B4-BE49-F238E27FC236}">
              <a16:creationId xmlns:a16="http://schemas.microsoft.com/office/drawing/2014/main" id="{00000000-0008-0000-0400-0000E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7" name="Picture 291">
          <a:extLst>
            <a:ext uri="{FF2B5EF4-FFF2-40B4-BE49-F238E27FC236}">
              <a16:creationId xmlns:a16="http://schemas.microsoft.com/office/drawing/2014/main" id="{00000000-0008-0000-0400-0000E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8" name="Picture 292">
          <a:extLst>
            <a:ext uri="{FF2B5EF4-FFF2-40B4-BE49-F238E27FC236}">
              <a16:creationId xmlns:a16="http://schemas.microsoft.com/office/drawing/2014/main" id="{00000000-0008-0000-0400-0000E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89" name="Picture 293">
          <a:extLst>
            <a:ext uri="{FF2B5EF4-FFF2-40B4-BE49-F238E27FC236}">
              <a16:creationId xmlns:a16="http://schemas.microsoft.com/office/drawing/2014/main" id="{00000000-0008-0000-0400-0000E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0" name="Picture 294">
          <a:extLst>
            <a:ext uri="{FF2B5EF4-FFF2-40B4-BE49-F238E27FC236}">
              <a16:creationId xmlns:a16="http://schemas.microsoft.com/office/drawing/2014/main" id="{00000000-0008-0000-0400-0000E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1" name="Picture 295">
          <a:extLst>
            <a:ext uri="{FF2B5EF4-FFF2-40B4-BE49-F238E27FC236}">
              <a16:creationId xmlns:a16="http://schemas.microsoft.com/office/drawing/2014/main" id="{00000000-0008-0000-0400-0000E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2" name="Picture 296">
          <a:extLst>
            <a:ext uri="{FF2B5EF4-FFF2-40B4-BE49-F238E27FC236}">
              <a16:creationId xmlns:a16="http://schemas.microsoft.com/office/drawing/2014/main" id="{00000000-0008-0000-0400-0000E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3" name="Picture 297">
          <a:extLst>
            <a:ext uri="{FF2B5EF4-FFF2-40B4-BE49-F238E27FC236}">
              <a16:creationId xmlns:a16="http://schemas.microsoft.com/office/drawing/2014/main" id="{00000000-0008-0000-0400-0000E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4" name="Picture 298">
          <a:extLst>
            <a:ext uri="{FF2B5EF4-FFF2-40B4-BE49-F238E27FC236}">
              <a16:creationId xmlns:a16="http://schemas.microsoft.com/office/drawing/2014/main" id="{00000000-0008-0000-0400-0000E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5" name="Picture 299">
          <a:extLst>
            <a:ext uri="{FF2B5EF4-FFF2-40B4-BE49-F238E27FC236}">
              <a16:creationId xmlns:a16="http://schemas.microsoft.com/office/drawing/2014/main" id="{00000000-0008-0000-0400-0000E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6" name="Picture 300">
          <a:extLst>
            <a:ext uri="{FF2B5EF4-FFF2-40B4-BE49-F238E27FC236}">
              <a16:creationId xmlns:a16="http://schemas.microsoft.com/office/drawing/2014/main" id="{00000000-0008-0000-0400-0000E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7" name="Picture 301">
          <a:extLst>
            <a:ext uri="{FF2B5EF4-FFF2-40B4-BE49-F238E27FC236}">
              <a16:creationId xmlns:a16="http://schemas.microsoft.com/office/drawing/2014/main" id="{00000000-0008-0000-0400-0000E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8" name="Picture 302">
          <a:extLst>
            <a:ext uri="{FF2B5EF4-FFF2-40B4-BE49-F238E27FC236}">
              <a16:creationId xmlns:a16="http://schemas.microsoft.com/office/drawing/2014/main" id="{00000000-0008-0000-0400-0000E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799" name="Picture 303">
          <a:extLst>
            <a:ext uri="{FF2B5EF4-FFF2-40B4-BE49-F238E27FC236}">
              <a16:creationId xmlns:a16="http://schemas.microsoft.com/office/drawing/2014/main" id="{00000000-0008-0000-0400-0000E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0" name="Picture 304">
          <a:extLst>
            <a:ext uri="{FF2B5EF4-FFF2-40B4-BE49-F238E27FC236}">
              <a16:creationId xmlns:a16="http://schemas.microsoft.com/office/drawing/2014/main" id="{00000000-0008-0000-0400-0000F0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1" name="Picture 305">
          <a:extLst>
            <a:ext uri="{FF2B5EF4-FFF2-40B4-BE49-F238E27FC236}">
              <a16:creationId xmlns:a16="http://schemas.microsoft.com/office/drawing/2014/main" id="{00000000-0008-0000-0400-0000F1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2" name="Picture 306">
          <a:extLst>
            <a:ext uri="{FF2B5EF4-FFF2-40B4-BE49-F238E27FC236}">
              <a16:creationId xmlns:a16="http://schemas.microsoft.com/office/drawing/2014/main" id="{00000000-0008-0000-0400-0000F2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3" name="Picture 307">
          <a:extLst>
            <a:ext uri="{FF2B5EF4-FFF2-40B4-BE49-F238E27FC236}">
              <a16:creationId xmlns:a16="http://schemas.microsoft.com/office/drawing/2014/main" id="{00000000-0008-0000-0400-0000F3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4" name="Picture 308">
          <a:extLst>
            <a:ext uri="{FF2B5EF4-FFF2-40B4-BE49-F238E27FC236}">
              <a16:creationId xmlns:a16="http://schemas.microsoft.com/office/drawing/2014/main" id="{00000000-0008-0000-0400-0000F4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5" name="Picture 309">
          <a:extLst>
            <a:ext uri="{FF2B5EF4-FFF2-40B4-BE49-F238E27FC236}">
              <a16:creationId xmlns:a16="http://schemas.microsoft.com/office/drawing/2014/main" id="{00000000-0008-0000-0400-0000F5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6" name="Picture 310">
          <a:extLst>
            <a:ext uri="{FF2B5EF4-FFF2-40B4-BE49-F238E27FC236}">
              <a16:creationId xmlns:a16="http://schemas.microsoft.com/office/drawing/2014/main" id="{00000000-0008-0000-0400-0000F6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7" name="Picture 311">
          <a:extLst>
            <a:ext uri="{FF2B5EF4-FFF2-40B4-BE49-F238E27FC236}">
              <a16:creationId xmlns:a16="http://schemas.microsoft.com/office/drawing/2014/main" id="{00000000-0008-0000-0400-0000F7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8" name="Picture 312">
          <a:extLst>
            <a:ext uri="{FF2B5EF4-FFF2-40B4-BE49-F238E27FC236}">
              <a16:creationId xmlns:a16="http://schemas.microsoft.com/office/drawing/2014/main" id="{00000000-0008-0000-0400-0000F8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09" name="Picture 313">
          <a:extLst>
            <a:ext uri="{FF2B5EF4-FFF2-40B4-BE49-F238E27FC236}">
              <a16:creationId xmlns:a16="http://schemas.microsoft.com/office/drawing/2014/main" id="{00000000-0008-0000-0400-0000F9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0" name="Picture 314">
          <a:extLst>
            <a:ext uri="{FF2B5EF4-FFF2-40B4-BE49-F238E27FC236}">
              <a16:creationId xmlns:a16="http://schemas.microsoft.com/office/drawing/2014/main" id="{00000000-0008-0000-0400-0000FA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1" name="Picture 315">
          <a:extLst>
            <a:ext uri="{FF2B5EF4-FFF2-40B4-BE49-F238E27FC236}">
              <a16:creationId xmlns:a16="http://schemas.microsoft.com/office/drawing/2014/main" id="{00000000-0008-0000-0400-0000FB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2" name="Picture 316">
          <a:extLst>
            <a:ext uri="{FF2B5EF4-FFF2-40B4-BE49-F238E27FC236}">
              <a16:creationId xmlns:a16="http://schemas.microsoft.com/office/drawing/2014/main" id="{00000000-0008-0000-0400-0000FC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3" name="Picture 317">
          <a:extLst>
            <a:ext uri="{FF2B5EF4-FFF2-40B4-BE49-F238E27FC236}">
              <a16:creationId xmlns:a16="http://schemas.microsoft.com/office/drawing/2014/main" id="{00000000-0008-0000-0400-0000FD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4" name="Picture 318">
          <a:extLst>
            <a:ext uri="{FF2B5EF4-FFF2-40B4-BE49-F238E27FC236}">
              <a16:creationId xmlns:a16="http://schemas.microsoft.com/office/drawing/2014/main" id="{00000000-0008-0000-0400-0000FE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5" name="Picture 319">
          <a:extLst>
            <a:ext uri="{FF2B5EF4-FFF2-40B4-BE49-F238E27FC236}">
              <a16:creationId xmlns:a16="http://schemas.microsoft.com/office/drawing/2014/main" id="{00000000-0008-0000-0400-0000FF0A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6" name="Picture 320">
          <a:extLst>
            <a:ext uri="{FF2B5EF4-FFF2-40B4-BE49-F238E27FC236}">
              <a16:creationId xmlns:a16="http://schemas.microsoft.com/office/drawing/2014/main" id="{00000000-0008-0000-0400-00000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7" name="Picture 321">
          <a:extLst>
            <a:ext uri="{FF2B5EF4-FFF2-40B4-BE49-F238E27FC236}">
              <a16:creationId xmlns:a16="http://schemas.microsoft.com/office/drawing/2014/main" id="{00000000-0008-0000-0400-00000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8" name="Picture 322">
          <a:extLst>
            <a:ext uri="{FF2B5EF4-FFF2-40B4-BE49-F238E27FC236}">
              <a16:creationId xmlns:a16="http://schemas.microsoft.com/office/drawing/2014/main" id="{00000000-0008-0000-0400-00000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19" name="Picture 323">
          <a:extLst>
            <a:ext uri="{FF2B5EF4-FFF2-40B4-BE49-F238E27FC236}">
              <a16:creationId xmlns:a16="http://schemas.microsoft.com/office/drawing/2014/main" id="{00000000-0008-0000-0400-00000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20" name="Picture 324">
          <a:extLst>
            <a:ext uri="{FF2B5EF4-FFF2-40B4-BE49-F238E27FC236}">
              <a16:creationId xmlns:a16="http://schemas.microsoft.com/office/drawing/2014/main" id="{00000000-0008-0000-0400-00000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21" name="Picture 325">
          <a:extLst>
            <a:ext uri="{FF2B5EF4-FFF2-40B4-BE49-F238E27FC236}">
              <a16:creationId xmlns:a16="http://schemas.microsoft.com/office/drawing/2014/main" id="{00000000-0008-0000-0400-00000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2822" name="Picture 326">
          <a:extLst>
            <a:ext uri="{FF2B5EF4-FFF2-40B4-BE49-F238E27FC236}">
              <a16:creationId xmlns:a16="http://schemas.microsoft.com/office/drawing/2014/main" id="{00000000-0008-0000-0400-00000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23" name="Picture 327">
          <a:extLst>
            <a:ext uri="{FF2B5EF4-FFF2-40B4-BE49-F238E27FC236}">
              <a16:creationId xmlns:a16="http://schemas.microsoft.com/office/drawing/2014/main" id="{00000000-0008-0000-0400-00000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24" name="Picture 328">
          <a:extLst>
            <a:ext uri="{FF2B5EF4-FFF2-40B4-BE49-F238E27FC236}">
              <a16:creationId xmlns:a16="http://schemas.microsoft.com/office/drawing/2014/main" id="{00000000-0008-0000-0400-00000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25" name="Picture 329">
          <a:extLst>
            <a:ext uri="{FF2B5EF4-FFF2-40B4-BE49-F238E27FC236}">
              <a16:creationId xmlns:a16="http://schemas.microsoft.com/office/drawing/2014/main" id="{00000000-0008-0000-0400-00000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26" name="Picture 330">
          <a:extLst>
            <a:ext uri="{FF2B5EF4-FFF2-40B4-BE49-F238E27FC236}">
              <a16:creationId xmlns:a16="http://schemas.microsoft.com/office/drawing/2014/main" id="{00000000-0008-0000-0400-00000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27" name="Picture 331">
          <a:extLst>
            <a:ext uri="{FF2B5EF4-FFF2-40B4-BE49-F238E27FC236}">
              <a16:creationId xmlns:a16="http://schemas.microsoft.com/office/drawing/2014/main" id="{00000000-0008-0000-0400-00000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28" name="Picture 332">
          <a:extLst>
            <a:ext uri="{FF2B5EF4-FFF2-40B4-BE49-F238E27FC236}">
              <a16:creationId xmlns:a16="http://schemas.microsoft.com/office/drawing/2014/main" id="{00000000-0008-0000-0400-00000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29" name="Picture 333">
          <a:extLst>
            <a:ext uri="{FF2B5EF4-FFF2-40B4-BE49-F238E27FC236}">
              <a16:creationId xmlns:a16="http://schemas.microsoft.com/office/drawing/2014/main" id="{00000000-0008-0000-0400-00000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0" name="Picture 334">
          <a:extLst>
            <a:ext uri="{FF2B5EF4-FFF2-40B4-BE49-F238E27FC236}">
              <a16:creationId xmlns:a16="http://schemas.microsoft.com/office/drawing/2014/main" id="{00000000-0008-0000-0400-00000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1" name="Picture 335">
          <a:extLst>
            <a:ext uri="{FF2B5EF4-FFF2-40B4-BE49-F238E27FC236}">
              <a16:creationId xmlns:a16="http://schemas.microsoft.com/office/drawing/2014/main" id="{00000000-0008-0000-0400-00000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2" name="Picture 336">
          <a:extLst>
            <a:ext uri="{FF2B5EF4-FFF2-40B4-BE49-F238E27FC236}">
              <a16:creationId xmlns:a16="http://schemas.microsoft.com/office/drawing/2014/main" id="{00000000-0008-0000-0400-00001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3" name="Picture 337">
          <a:extLst>
            <a:ext uri="{FF2B5EF4-FFF2-40B4-BE49-F238E27FC236}">
              <a16:creationId xmlns:a16="http://schemas.microsoft.com/office/drawing/2014/main" id="{00000000-0008-0000-0400-00001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4" name="Picture 338">
          <a:extLst>
            <a:ext uri="{FF2B5EF4-FFF2-40B4-BE49-F238E27FC236}">
              <a16:creationId xmlns:a16="http://schemas.microsoft.com/office/drawing/2014/main" id="{00000000-0008-0000-0400-00001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5" name="Picture 339">
          <a:extLst>
            <a:ext uri="{FF2B5EF4-FFF2-40B4-BE49-F238E27FC236}">
              <a16:creationId xmlns:a16="http://schemas.microsoft.com/office/drawing/2014/main" id="{00000000-0008-0000-0400-00001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6" name="Picture 340">
          <a:extLst>
            <a:ext uri="{FF2B5EF4-FFF2-40B4-BE49-F238E27FC236}">
              <a16:creationId xmlns:a16="http://schemas.microsoft.com/office/drawing/2014/main" id="{00000000-0008-0000-0400-00001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7" name="Picture 341">
          <a:extLst>
            <a:ext uri="{FF2B5EF4-FFF2-40B4-BE49-F238E27FC236}">
              <a16:creationId xmlns:a16="http://schemas.microsoft.com/office/drawing/2014/main" id="{00000000-0008-0000-0400-00001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8" name="Picture 342">
          <a:extLst>
            <a:ext uri="{FF2B5EF4-FFF2-40B4-BE49-F238E27FC236}">
              <a16:creationId xmlns:a16="http://schemas.microsoft.com/office/drawing/2014/main" id="{00000000-0008-0000-0400-00001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39" name="Picture 343">
          <a:extLst>
            <a:ext uri="{FF2B5EF4-FFF2-40B4-BE49-F238E27FC236}">
              <a16:creationId xmlns:a16="http://schemas.microsoft.com/office/drawing/2014/main" id="{00000000-0008-0000-0400-00001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0" name="Picture 344">
          <a:extLst>
            <a:ext uri="{FF2B5EF4-FFF2-40B4-BE49-F238E27FC236}">
              <a16:creationId xmlns:a16="http://schemas.microsoft.com/office/drawing/2014/main" id="{00000000-0008-0000-0400-00001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1" name="Picture 345">
          <a:extLst>
            <a:ext uri="{FF2B5EF4-FFF2-40B4-BE49-F238E27FC236}">
              <a16:creationId xmlns:a16="http://schemas.microsoft.com/office/drawing/2014/main" id="{00000000-0008-0000-0400-00001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2" name="Picture 346">
          <a:extLst>
            <a:ext uri="{FF2B5EF4-FFF2-40B4-BE49-F238E27FC236}">
              <a16:creationId xmlns:a16="http://schemas.microsoft.com/office/drawing/2014/main" id="{00000000-0008-0000-0400-00001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3" name="Picture 347">
          <a:extLst>
            <a:ext uri="{FF2B5EF4-FFF2-40B4-BE49-F238E27FC236}">
              <a16:creationId xmlns:a16="http://schemas.microsoft.com/office/drawing/2014/main" id="{00000000-0008-0000-0400-00001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4" name="Picture 348">
          <a:extLst>
            <a:ext uri="{FF2B5EF4-FFF2-40B4-BE49-F238E27FC236}">
              <a16:creationId xmlns:a16="http://schemas.microsoft.com/office/drawing/2014/main" id="{00000000-0008-0000-0400-00001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5" name="Picture 349">
          <a:extLst>
            <a:ext uri="{FF2B5EF4-FFF2-40B4-BE49-F238E27FC236}">
              <a16:creationId xmlns:a16="http://schemas.microsoft.com/office/drawing/2014/main" id="{00000000-0008-0000-0400-00001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6" name="Picture 350">
          <a:extLst>
            <a:ext uri="{FF2B5EF4-FFF2-40B4-BE49-F238E27FC236}">
              <a16:creationId xmlns:a16="http://schemas.microsoft.com/office/drawing/2014/main" id="{00000000-0008-0000-0400-00001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7" name="Picture 351">
          <a:extLst>
            <a:ext uri="{FF2B5EF4-FFF2-40B4-BE49-F238E27FC236}">
              <a16:creationId xmlns:a16="http://schemas.microsoft.com/office/drawing/2014/main" id="{00000000-0008-0000-0400-00001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8" name="Picture 352">
          <a:extLst>
            <a:ext uri="{FF2B5EF4-FFF2-40B4-BE49-F238E27FC236}">
              <a16:creationId xmlns:a16="http://schemas.microsoft.com/office/drawing/2014/main" id="{00000000-0008-0000-0400-00002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49" name="Picture 353">
          <a:extLst>
            <a:ext uri="{FF2B5EF4-FFF2-40B4-BE49-F238E27FC236}">
              <a16:creationId xmlns:a16="http://schemas.microsoft.com/office/drawing/2014/main" id="{00000000-0008-0000-0400-00002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0" name="Picture 354">
          <a:extLst>
            <a:ext uri="{FF2B5EF4-FFF2-40B4-BE49-F238E27FC236}">
              <a16:creationId xmlns:a16="http://schemas.microsoft.com/office/drawing/2014/main" id="{00000000-0008-0000-0400-00002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1" name="Picture 355">
          <a:extLst>
            <a:ext uri="{FF2B5EF4-FFF2-40B4-BE49-F238E27FC236}">
              <a16:creationId xmlns:a16="http://schemas.microsoft.com/office/drawing/2014/main" id="{00000000-0008-0000-0400-00002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2" name="Picture 356">
          <a:extLst>
            <a:ext uri="{FF2B5EF4-FFF2-40B4-BE49-F238E27FC236}">
              <a16:creationId xmlns:a16="http://schemas.microsoft.com/office/drawing/2014/main" id="{00000000-0008-0000-0400-00002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3" name="Picture 357">
          <a:extLst>
            <a:ext uri="{FF2B5EF4-FFF2-40B4-BE49-F238E27FC236}">
              <a16:creationId xmlns:a16="http://schemas.microsoft.com/office/drawing/2014/main" id="{00000000-0008-0000-0400-00002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4" name="Picture 358">
          <a:extLst>
            <a:ext uri="{FF2B5EF4-FFF2-40B4-BE49-F238E27FC236}">
              <a16:creationId xmlns:a16="http://schemas.microsoft.com/office/drawing/2014/main" id="{00000000-0008-0000-0400-00002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5" name="Picture 359">
          <a:extLst>
            <a:ext uri="{FF2B5EF4-FFF2-40B4-BE49-F238E27FC236}">
              <a16:creationId xmlns:a16="http://schemas.microsoft.com/office/drawing/2014/main" id="{00000000-0008-0000-0400-00002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6" name="Picture 360">
          <a:extLst>
            <a:ext uri="{FF2B5EF4-FFF2-40B4-BE49-F238E27FC236}">
              <a16:creationId xmlns:a16="http://schemas.microsoft.com/office/drawing/2014/main" id="{00000000-0008-0000-0400-00002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7" name="Picture 361">
          <a:extLst>
            <a:ext uri="{FF2B5EF4-FFF2-40B4-BE49-F238E27FC236}">
              <a16:creationId xmlns:a16="http://schemas.microsoft.com/office/drawing/2014/main" id="{00000000-0008-0000-0400-00002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8" name="Picture 362">
          <a:extLst>
            <a:ext uri="{FF2B5EF4-FFF2-40B4-BE49-F238E27FC236}">
              <a16:creationId xmlns:a16="http://schemas.microsoft.com/office/drawing/2014/main" id="{00000000-0008-0000-0400-00002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59" name="Picture 363">
          <a:extLst>
            <a:ext uri="{FF2B5EF4-FFF2-40B4-BE49-F238E27FC236}">
              <a16:creationId xmlns:a16="http://schemas.microsoft.com/office/drawing/2014/main" id="{00000000-0008-0000-0400-00002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60" name="Picture 364">
          <a:extLst>
            <a:ext uri="{FF2B5EF4-FFF2-40B4-BE49-F238E27FC236}">
              <a16:creationId xmlns:a16="http://schemas.microsoft.com/office/drawing/2014/main" id="{00000000-0008-0000-0400-00002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280</xdr:row>
      <xdr:rowOff>0</xdr:rowOff>
    </xdr:from>
    <xdr:to>
      <xdr:col>14</xdr:col>
      <xdr:colOff>0</xdr:colOff>
      <xdr:row>280</xdr:row>
      <xdr:rowOff>0</xdr:rowOff>
    </xdr:to>
    <xdr:pic>
      <xdr:nvPicPr>
        <xdr:cNvPr id="2861" name="Picture 365">
          <a:extLst>
            <a:ext uri="{FF2B5EF4-FFF2-40B4-BE49-F238E27FC236}">
              <a16:creationId xmlns:a16="http://schemas.microsoft.com/office/drawing/2014/main" id="{00000000-0008-0000-0400-00002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6782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62" name="Picture 366">
          <a:extLst>
            <a:ext uri="{FF2B5EF4-FFF2-40B4-BE49-F238E27FC236}">
              <a16:creationId xmlns:a16="http://schemas.microsoft.com/office/drawing/2014/main" id="{00000000-0008-0000-0400-00002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63" name="Picture 367">
          <a:extLst>
            <a:ext uri="{FF2B5EF4-FFF2-40B4-BE49-F238E27FC236}">
              <a16:creationId xmlns:a16="http://schemas.microsoft.com/office/drawing/2014/main" id="{00000000-0008-0000-0400-00002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64" name="Picture 368">
          <a:extLst>
            <a:ext uri="{FF2B5EF4-FFF2-40B4-BE49-F238E27FC236}">
              <a16:creationId xmlns:a16="http://schemas.microsoft.com/office/drawing/2014/main" id="{00000000-0008-0000-0400-00003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65" name="Picture 369">
          <a:extLst>
            <a:ext uri="{FF2B5EF4-FFF2-40B4-BE49-F238E27FC236}">
              <a16:creationId xmlns:a16="http://schemas.microsoft.com/office/drawing/2014/main" id="{00000000-0008-0000-0400-00003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66" name="Picture 370">
          <a:extLst>
            <a:ext uri="{FF2B5EF4-FFF2-40B4-BE49-F238E27FC236}">
              <a16:creationId xmlns:a16="http://schemas.microsoft.com/office/drawing/2014/main" id="{00000000-0008-0000-0400-00003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67" name="Picture 371">
          <a:extLst>
            <a:ext uri="{FF2B5EF4-FFF2-40B4-BE49-F238E27FC236}">
              <a16:creationId xmlns:a16="http://schemas.microsoft.com/office/drawing/2014/main" id="{00000000-0008-0000-0400-00003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68" name="Picture 372">
          <a:extLst>
            <a:ext uri="{FF2B5EF4-FFF2-40B4-BE49-F238E27FC236}">
              <a16:creationId xmlns:a16="http://schemas.microsoft.com/office/drawing/2014/main" id="{00000000-0008-0000-0400-00003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69" name="Picture 373">
          <a:extLst>
            <a:ext uri="{FF2B5EF4-FFF2-40B4-BE49-F238E27FC236}">
              <a16:creationId xmlns:a16="http://schemas.microsoft.com/office/drawing/2014/main" id="{00000000-0008-0000-0400-00003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0" name="Picture 374">
          <a:extLst>
            <a:ext uri="{FF2B5EF4-FFF2-40B4-BE49-F238E27FC236}">
              <a16:creationId xmlns:a16="http://schemas.microsoft.com/office/drawing/2014/main" id="{00000000-0008-0000-0400-00003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1" name="Picture 375">
          <a:extLst>
            <a:ext uri="{FF2B5EF4-FFF2-40B4-BE49-F238E27FC236}">
              <a16:creationId xmlns:a16="http://schemas.microsoft.com/office/drawing/2014/main" id="{00000000-0008-0000-0400-00003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2" name="Picture 376">
          <a:extLst>
            <a:ext uri="{FF2B5EF4-FFF2-40B4-BE49-F238E27FC236}">
              <a16:creationId xmlns:a16="http://schemas.microsoft.com/office/drawing/2014/main" id="{00000000-0008-0000-0400-00003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3" name="Picture 377">
          <a:extLst>
            <a:ext uri="{FF2B5EF4-FFF2-40B4-BE49-F238E27FC236}">
              <a16:creationId xmlns:a16="http://schemas.microsoft.com/office/drawing/2014/main" id="{00000000-0008-0000-0400-00003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4" name="Picture 378">
          <a:extLst>
            <a:ext uri="{FF2B5EF4-FFF2-40B4-BE49-F238E27FC236}">
              <a16:creationId xmlns:a16="http://schemas.microsoft.com/office/drawing/2014/main" id="{00000000-0008-0000-0400-00003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5" name="Picture 379">
          <a:extLst>
            <a:ext uri="{FF2B5EF4-FFF2-40B4-BE49-F238E27FC236}">
              <a16:creationId xmlns:a16="http://schemas.microsoft.com/office/drawing/2014/main" id="{00000000-0008-0000-0400-00003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6" name="Picture 380">
          <a:extLst>
            <a:ext uri="{FF2B5EF4-FFF2-40B4-BE49-F238E27FC236}">
              <a16:creationId xmlns:a16="http://schemas.microsoft.com/office/drawing/2014/main" id="{00000000-0008-0000-0400-00003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7" name="Picture 381">
          <a:extLst>
            <a:ext uri="{FF2B5EF4-FFF2-40B4-BE49-F238E27FC236}">
              <a16:creationId xmlns:a16="http://schemas.microsoft.com/office/drawing/2014/main" id="{00000000-0008-0000-0400-00003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8" name="Picture 382">
          <a:extLst>
            <a:ext uri="{FF2B5EF4-FFF2-40B4-BE49-F238E27FC236}">
              <a16:creationId xmlns:a16="http://schemas.microsoft.com/office/drawing/2014/main" id="{00000000-0008-0000-0400-00003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79" name="Picture 383">
          <a:extLst>
            <a:ext uri="{FF2B5EF4-FFF2-40B4-BE49-F238E27FC236}">
              <a16:creationId xmlns:a16="http://schemas.microsoft.com/office/drawing/2014/main" id="{00000000-0008-0000-0400-00003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0" name="Picture 384">
          <a:extLst>
            <a:ext uri="{FF2B5EF4-FFF2-40B4-BE49-F238E27FC236}">
              <a16:creationId xmlns:a16="http://schemas.microsoft.com/office/drawing/2014/main" id="{00000000-0008-0000-0400-00004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1" name="Picture 385">
          <a:extLst>
            <a:ext uri="{FF2B5EF4-FFF2-40B4-BE49-F238E27FC236}">
              <a16:creationId xmlns:a16="http://schemas.microsoft.com/office/drawing/2014/main" id="{00000000-0008-0000-0400-00004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2" name="Picture 386">
          <a:extLst>
            <a:ext uri="{FF2B5EF4-FFF2-40B4-BE49-F238E27FC236}">
              <a16:creationId xmlns:a16="http://schemas.microsoft.com/office/drawing/2014/main" id="{00000000-0008-0000-0400-00004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3" name="Picture 387">
          <a:extLst>
            <a:ext uri="{FF2B5EF4-FFF2-40B4-BE49-F238E27FC236}">
              <a16:creationId xmlns:a16="http://schemas.microsoft.com/office/drawing/2014/main" id="{00000000-0008-0000-0400-00004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4" name="Picture 388">
          <a:extLst>
            <a:ext uri="{FF2B5EF4-FFF2-40B4-BE49-F238E27FC236}">
              <a16:creationId xmlns:a16="http://schemas.microsoft.com/office/drawing/2014/main" id="{00000000-0008-0000-0400-00004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5" name="Picture 389">
          <a:extLst>
            <a:ext uri="{FF2B5EF4-FFF2-40B4-BE49-F238E27FC236}">
              <a16:creationId xmlns:a16="http://schemas.microsoft.com/office/drawing/2014/main" id="{00000000-0008-0000-0400-00004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6" name="Picture 390">
          <a:extLst>
            <a:ext uri="{FF2B5EF4-FFF2-40B4-BE49-F238E27FC236}">
              <a16:creationId xmlns:a16="http://schemas.microsoft.com/office/drawing/2014/main" id="{00000000-0008-0000-0400-00004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7" name="Picture 391">
          <a:extLst>
            <a:ext uri="{FF2B5EF4-FFF2-40B4-BE49-F238E27FC236}">
              <a16:creationId xmlns:a16="http://schemas.microsoft.com/office/drawing/2014/main" id="{00000000-0008-0000-0400-00004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8" name="Picture 392">
          <a:extLst>
            <a:ext uri="{FF2B5EF4-FFF2-40B4-BE49-F238E27FC236}">
              <a16:creationId xmlns:a16="http://schemas.microsoft.com/office/drawing/2014/main" id="{00000000-0008-0000-0400-00004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89" name="Picture 393">
          <a:extLst>
            <a:ext uri="{FF2B5EF4-FFF2-40B4-BE49-F238E27FC236}">
              <a16:creationId xmlns:a16="http://schemas.microsoft.com/office/drawing/2014/main" id="{00000000-0008-0000-0400-00004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0" name="Picture 394">
          <a:extLst>
            <a:ext uri="{FF2B5EF4-FFF2-40B4-BE49-F238E27FC236}">
              <a16:creationId xmlns:a16="http://schemas.microsoft.com/office/drawing/2014/main" id="{00000000-0008-0000-0400-00004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1" name="Picture 395">
          <a:extLst>
            <a:ext uri="{FF2B5EF4-FFF2-40B4-BE49-F238E27FC236}">
              <a16:creationId xmlns:a16="http://schemas.microsoft.com/office/drawing/2014/main" id="{00000000-0008-0000-0400-00004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2" name="Picture 396">
          <a:extLst>
            <a:ext uri="{FF2B5EF4-FFF2-40B4-BE49-F238E27FC236}">
              <a16:creationId xmlns:a16="http://schemas.microsoft.com/office/drawing/2014/main" id="{00000000-0008-0000-0400-00004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3" name="Picture 397">
          <a:extLst>
            <a:ext uri="{FF2B5EF4-FFF2-40B4-BE49-F238E27FC236}">
              <a16:creationId xmlns:a16="http://schemas.microsoft.com/office/drawing/2014/main" id="{00000000-0008-0000-0400-00004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4" name="Picture 398">
          <a:extLst>
            <a:ext uri="{FF2B5EF4-FFF2-40B4-BE49-F238E27FC236}">
              <a16:creationId xmlns:a16="http://schemas.microsoft.com/office/drawing/2014/main" id="{00000000-0008-0000-0400-00004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5" name="Picture 399">
          <a:extLst>
            <a:ext uri="{FF2B5EF4-FFF2-40B4-BE49-F238E27FC236}">
              <a16:creationId xmlns:a16="http://schemas.microsoft.com/office/drawing/2014/main" id="{00000000-0008-0000-0400-00004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6" name="Picture 400">
          <a:extLst>
            <a:ext uri="{FF2B5EF4-FFF2-40B4-BE49-F238E27FC236}">
              <a16:creationId xmlns:a16="http://schemas.microsoft.com/office/drawing/2014/main" id="{00000000-0008-0000-0400-00005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7" name="Picture 401">
          <a:extLst>
            <a:ext uri="{FF2B5EF4-FFF2-40B4-BE49-F238E27FC236}">
              <a16:creationId xmlns:a16="http://schemas.microsoft.com/office/drawing/2014/main" id="{00000000-0008-0000-0400-00005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8" name="Picture 402">
          <a:extLst>
            <a:ext uri="{FF2B5EF4-FFF2-40B4-BE49-F238E27FC236}">
              <a16:creationId xmlns:a16="http://schemas.microsoft.com/office/drawing/2014/main" id="{00000000-0008-0000-0400-00005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899" name="Picture 403">
          <a:extLst>
            <a:ext uri="{FF2B5EF4-FFF2-40B4-BE49-F238E27FC236}">
              <a16:creationId xmlns:a16="http://schemas.microsoft.com/office/drawing/2014/main" id="{00000000-0008-0000-0400-00005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290</xdr:row>
      <xdr:rowOff>0</xdr:rowOff>
    </xdr:from>
    <xdr:to>
      <xdr:col>14</xdr:col>
      <xdr:colOff>0</xdr:colOff>
      <xdr:row>290</xdr:row>
      <xdr:rowOff>0</xdr:rowOff>
    </xdr:to>
    <xdr:pic>
      <xdr:nvPicPr>
        <xdr:cNvPr id="2900" name="Picture 404">
          <a:extLst>
            <a:ext uri="{FF2B5EF4-FFF2-40B4-BE49-F238E27FC236}">
              <a16:creationId xmlns:a16="http://schemas.microsoft.com/office/drawing/2014/main" id="{00000000-0008-0000-0400-00005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9925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01" name="Picture 405">
          <a:extLst>
            <a:ext uri="{FF2B5EF4-FFF2-40B4-BE49-F238E27FC236}">
              <a16:creationId xmlns:a16="http://schemas.microsoft.com/office/drawing/2014/main" id="{00000000-0008-0000-0400-00005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02" name="Picture 406">
          <a:extLst>
            <a:ext uri="{FF2B5EF4-FFF2-40B4-BE49-F238E27FC236}">
              <a16:creationId xmlns:a16="http://schemas.microsoft.com/office/drawing/2014/main" id="{00000000-0008-0000-0400-00005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03" name="Picture 407">
          <a:extLst>
            <a:ext uri="{FF2B5EF4-FFF2-40B4-BE49-F238E27FC236}">
              <a16:creationId xmlns:a16="http://schemas.microsoft.com/office/drawing/2014/main" id="{00000000-0008-0000-0400-00005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04" name="Picture 408">
          <a:extLst>
            <a:ext uri="{FF2B5EF4-FFF2-40B4-BE49-F238E27FC236}">
              <a16:creationId xmlns:a16="http://schemas.microsoft.com/office/drawing/2014/main" id="{00000000-0008-0000-0400-00005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05" name="Picture 409">
          <a:extLst>
            <a:ext uri="{FF2B5EF4-FFF2-40B4-BE49-F238E27FC236}">
              <a16:creationId xmlns:a16="http://schemas.microsoft.com/office/drawing/2014/main" id="{00000000-0008-0000-0400-00005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06" name="Picture 410">
          <a:extLst>
            <a:ext uri="{FF2B5EF4-FFF2-40B4-BE49-F238E27FC236}">
              <a16:creationId xmlns:a16="http://schemas.microsoft.com/office/drawing/2014/main" id="{00000000-0008-0000-0400-00005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07" name="Picture 411">
          <a:extLst>
            <a:ext uri="{FF2B5EF4-FFF2-40B4-BE49-F238E27FC236}">
              <a16:creationId xmlns:a16="http://schemas.microsoft.com/office/drawing/2014/main" id="{00000000-0008-0000-0400-00005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08" name="Picture 412">
          <a:extLst>
            <a:ext uri="{FF2B5EF4-FFF2-40B4-BE49-F238E27FC236}">
              <a16:creationId xmlns:a16="http://schemas.microsoft.com/office/drawing/2014/main" id="{00000000-0008-0000-0400-00005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09" name="Picture 413">
          <a:extLst>
            <a:ext uri="{FF2B5EF4-FFF2-40B4-BE49-F238E27FC236}">
              <a16:creationId xmlns:a16="http://schemas.microsoft.com/office/drawing/2014/main" id="{00000000-0008-0000-0400-00005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0" name="Picture 414">
          <a:extLst>
            <a:ext uri="{FF2B5EF4-FFF2-40B4-BE49-F238E27FC236}">
              <a16:creationId xmlns:a16="http://schemas.microsoft.com/office/drawing/2014/main" id="{00000000-0008-0000-0400-00005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1" name="Picture 415">
          <a:extLst>
            <a:ext uri="{FF2B5EF4-FFF2-40B4-BE49-F238E27FC236}">
              <a16:creationId xmlns:a16="http://schemas.microsoft.com/office/drawing/2014/main" id="{00000000-0008-0000-0400-00005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2" name="Picture 416">
          <a:extLst>
            <a:ext uri="{FF2B5EF4-FFF2-40B4-BE49-F238E27FC236}">
              <a16:creationId xmlns:a16="http://schemas.microsoft.com/office/drawing/2014/main" id="{00000000-0008-0000-0400-00006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3" name="Picture 417">
          <a:extLst>
            <a:ext uri="{FF2B5EF4-FFF2-40B4-BE49-F238E27FC236}">
              <a16:creationId xmlns:a16="http://schemas.microsoft.com/office/drawing/2014/main" id="{00000000-0008-0000-0400-00006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4" name="Picture 418">
          <a:extLst>
            <a:ext uri="{FF2B5EF4-FFF2-40B4-BE49-F238E27FC236}">
              <a16:creationId xmlns:a16="http://schemas.microsoft.com/office/drawing/2014/main" id="{00000000-0008-0000-0400-00006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5" name="Picture 419">
          <a:extLst>
            <a:ext uri="{FF2B5EF4-FFF2-40B4-BE49-F238E27FC236}">
              <a16:creationId xmlns:a16="http://schemas.microsoft.com/office/drawing/2014/main" id="{00000000-0008-0000-0400-00006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6" name="Picture 420">
          <a:extLst>
            <a:ext uri="{FF2B5EF4-FFF2-40B4-BE49-F238E27FC236}">
              <a16:creationId xmlns:a16="http://schemas.microsoft.com/office/drawing/2014/main" id="{00000000-0008-0000-0400-00006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7" name="Picture 421">
          <a:extLst>
            <a:ext uri="{FF2B5EF4-FFF2-40B4-BE49-F238E27FC236}">
              <a16:creationId xmlns:a16="http://schemas.microsoft.com/office/drawing/2014/main" id="{00000000-0008-0000-0400-00006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8" name="Picture 422">
          <a:extLst>
            <a:ext uri="{FF2B5EF4-FFF2-40B4-BE49-F238E27FC236}">
              <a16:creationId xmlns:a16="http://schemas.microsoft.com/office/drawing/2014/main" id="{00000000-0008-0000-0400-00006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19" name="Picture 423">
          <a:extLst>
            <a:ext uri="{FF2B5EF4-FFF2-40B4-BE49-F238E27FC236}">
              <a16:creationId xmlns:a16="http://schemas.microsoft.com/office/drawing/2014/main" id="{00000000-0008-0000-0400-00006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0" name="Picture 424">
          <a:extLst>
            <a:ext uri="{FF2B5EF4-FFF2-40B4-BE49-F238E27FC236}">
              <a16:creationId xmlns:a16="http://schemas.microsoft.com/office/drawing/2014/main" id="{00000000-0008-0000-0400-00006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1" name="Picture 425">
          <a:extLst>
            <a:ext uri="{FF2B5EF4-FFF2-40B4-BE49-F238E27FC236}">
              <a16:creationId xmlns:a16="http://schemas.microsoft.com/office/drawing/2014/main" id="{00000000-0008-0000-0400-00006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2" name="Picture 426">
          <a:extLst>
            <a:ext uri="{FF2B5EF4-FFF2-40B4-BE49-F238E27FC236}">
              <a16:creationId xmlns:a16="http://schemas.microsoft.com/office/drawing/2014/main" id="{00000000-0008-0000-0400-00006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3" name="Picture 427">
          <a:extLst>
            <a:ext uri="{FF2B5EF4-FFF2-40B4-BE49-F238E27FC236}">
              <a16:creationId xmlns:a16="http://schemas.microsoft.com/office/drawing/2014/main" id="{00000000-0008-0000-0400-00006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4" name="Picture 428">
          <a:extLst>
            <a:ext uri="{FF2B5EF4-FFF2-40B4-BE49-F238E27FC236}">
              <a16:creationId xmlns:a16="http://schemas.microsoft.com/office/drawing/2014/main" id="{00000000-0008-0000-0400-00006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5" name="Picture 429">
          <a:extLst>
            <a:ext uri="{FF2B5EF4-FFF2-40B4-BE49-F238E27FC236}">
              <a16:creationId xmlns:a16="http://schemas.microsoft.com/office/drawing/2014/main" id="{00000000-0008-0000-0400-00006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6" name="Picture 430">
          <a:extLst>
            <a:ext uri="{FF2B5EF4-FFF2-40B4-BE49-F238E27FC236}">
              <a16:creationId xmlns:a16="http://schemas.microsoft.com/office/drawing/2014/main" id="{00000000-0008-0000-0400-00006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7" name="Picture 431">
          <a:extLst>
            <a:ext uri="{FF2B5EF4-FFF2-40B4-BE49-F238E27FC236}">
              <a16:creationId xmlns:a16="http://schemas.microsoft.com/office/drawing/2014/main" id="{00000000-0008-0000-0400-00006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8" name="Picture 432">
          <a:extLst>
            <a:ext uri="{FF2B5EF4-FFF2-40B4-BE49-F238E27FC236}">
              <a16:creationId xmlns:a16="http://schemas.microsoft.com/office/drawing/2014/main" id="{00000000-0008-0000-0400-00007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29" name="Picture 433">
          <a:extLst>
            <a:ext uri="{FF2B5EF4-FFF2-40B4-BE49-F238E27FC236}">
              <a16:creationId xmlns:a16="http://schemas.microsoft.com/office/drawing/2014/main" id="{00000000-0008-0000-0400-00007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0" name="Picture 434">
          <a:extLst>
            <a:ext uri="{FF2B5EF4-FFF2-40B4-BE49-F238E27FC236}">
              <a16:creationId xmlns:a16="http://schemas.microsoft.com/office/drawing/2014/main" id="{00000000-0008-0000-0400-00007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1" name="Picture 435">
          <a:extLst>
            <a:ext uri="{FF2B5EF4-FFF2-40B4-BE49-F238E27FC236}">
              <a16:creationId xmlns:a16="http://schemas.microsoft.com/office/drawing/2014/main" id="{00000000-0008-0000-0400-00007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2" name="Picture 436">
          <a:extLst>
            <a:ext uri="{FF2B5EF4-FFF2-40B4-BE49-F238E27FC236}">
              <a16:creationId xmlns:a16="http://schemas.microsoft.com/office/drawing/2014/main" id="{00000000-0008-0000-0400-00007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3" name="Picture 437">
          <a:extLst>
            <a:ext uri="{FF2B5EF4-FFF2-40B4-BE49-F238E27FC236}">
              <a16:creationId xmlns:a16="http://schemas.microsoft.com/office/drawing/2014/main" id="{00000000-0008-0000-0400-00007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4" name="Picture 438">
          <a:extLst>
            <a:ext uri="{FF2B5EF4-FFF2-40B4-BE49-F238E27FC236}">
              <a16:creationId xmlns:a16="http://schemas.microsoft.com/office/drawing/2014/main" id="{00000000-0008-0000-0400-00007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5" name="Picture 439">
          <a:extLst>
            <a:ext uri="{FF2B5EF4-FFF2-40B4-BE49-F238E27FC236}">
              <a16:creationId xmlns:a16="http://schemas.microsoft.com/office/drawing/2014/main" id="{00000000-0008-0000-0400-00007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6" name="Picture 440">
          <a:extLst>
            <a:ext uri="{FF2B5EF4-FFF2-40B4-BE49-F238E27FC236}">
              <a16:creationId xmlns:a16="http://schemas.microsoft.com/office/drawing/2014/main" id="{00000000-0008-0000-0400-00007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7" name="Picture 441">
          <a:extLst>
            <a:ext uri="{FF2B5EF4-FFF2-40B4-BE49-F238E27FC236}">
              <a16:creationId xmlns:a16="http://schemas.microsoft.com/office/drawing/2014/main" id="{00000000-0008-0000-0400-00007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8" name="Picture 442">
          <a:extLst>
            <a:ext uri="{FF2B5EF4-FFF2-40B4-BE49-F238E27FC236}">
              <a16:creationId xmlns:a16="http://schemas.microsoft.com/office/drawing/2014/main" id="{00000000-0008-0000-0400-00007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39" name="Picture 443">
          <a:extLst>
            <a:ext uri="{FF2B5EF4-FFF2-40B4-BE49-F238E27FC236}">
              <a16:creationId xmlns:a16="http://schemas.microsoft.com/office/drawing/2014/main" id="{00000000-0008-0000-0400-00007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0" name="Picture 444">
          <a:extLst>
            <a:ext uri="{FF2B5EF4-FFF2-40B4-BE49-F238E27FC236}">
              <a16:creationId xmlns:a16="http://schemas.microsoft.com/office/drawing/2014/main" id="{00000000-0008-0000-0400-00007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1" name="Picture 445">
          <a:extLst>
            <a:ext uri="{FF2B5EF4-FFF2-40B4-BE49-F238E27FC236}">
              <a16:creationId xmlns:a16="http://schemas.microsoft.com/office/drawing/2014/main" id="{00000000-0008-0000-0400-00007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2" name="Picture 446">
          <a:extLst>
            <a:ext uri="{FF2B5EF4-FFF2-40B4-BE49-F238E27FC236}">
              <a16:creationId xmlns:a16="http://schemas.microsoft.com/office/drawing/2014/main" id="{00000000-0008-0000-0400-00007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3" name="Picture 447">
          <a:extLst>
            <a:ext uri="{FF2B5EF4-FFF2-40B4-BE49-F238E27FC236}">
              <a16:creationId xmlns:a16="http://schemas.microsoft.com/office/drawing/2014/main" id="{00000000-0008-0000-0400-00007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4" name="Picture 448">
          <a:extLst>
            <a:ext uri="{FF2B5EF4-FFF2-40B4-BE49-F238E27FC236}">
              <a16:creationId xmlns:a16="http://schemas.microsoft.com/office/drawing/2014/main" id="{00000000-0008-0000-0400-00008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5" name="Picture 449">
          <a:extLst>
            <a:ext uri="{FF2B5EF4-FFF2-40B4-BE49-F238E27FC236}">
              <a16:creationId xmlns:a16="http://schemas.microsoft.com/office/drawing/2014/main" id="{00000000-0008-0000-0400-00008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6" name="Picture 450">
          <a:extLst>
            <a:ext uri="{FF2B5EF4-FFF2-40B4-BE49-F238E27FC236}">
              <a16:creationId xmlns:a16="http://schemas.microsoft.com/office/drawing/2014/main" id="{00000000-0008-0000-0400-00008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7" name="Picture 451">
          <a:extLst>
            <a:ext uri="{FF2B5EF4-FFF2-40B4-BE49-F238E27FC236}">
              <a16:creationId xmlns:a16="http://schemas.microsoft.com/office/drawing/2014/main" id="{00000000-0008-0000-0400-00008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8" name="Picture 452">
          <a:extLst>
            <a:ext uri="{FF2B5EF4-FFF2-40B4-BE49-F238E27FC236}">
              <a16:creationId xmlns:a16="http://schemas.microsoft.com/office/drawing/2014/main" id="{00000000-0008-0000-0400-00008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49" name="Picture 453">
          <a:extLst>
            <a:ext uri="{FF2B5EF4-FFF2-40B4-BE49-F238E27FC236}">
              <a16:creationId xmlns:a16="http://schemas.microsoft.com/office/drawing/2014/main" id="{00000000-0008-0000-0400-00008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0" name="Picture 454">
          <a:extLst>
            <a:ext uri="{FF2B5EF4-FFF2-40B4-BE49-F238E27FC236}">
              <a16:creationId xmlns:a16="http://schemas.microsoft.com/office/drawing/2014/main" id="{00000000-0008-0000-0400-00008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1" name="Picture 455">
          <a:extLst>
            <a:ext uri="{FF2B5EF4-FFF2-40B4-BE49-F238E27FC236}">
              <a16:creationId xmlns:a16="http://schemas.microsoft.com/office/drawing/2014/main" id="{00000000-0008-0000-0400-00008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2" name="Picture 456">
          <a:extLst>
            <a:ext uri="{FF2B5EF4-FFF2-40B4-BE49-F238E27FC236}">
              <a16:creationId xmlns:a16="http://schemas.microsoft.com/office/drawing/2014/main" id="{00000000-0008-0000-0400-00008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3" name="Picture 457">
          <a:extLst>
            <a:ext uri="{FF2B5EF4-FFF2-40B4-BE49-F238E27FC236}">
              <a16:creationId xmlns:a16="http://schemas.microsoft.com/office/drawing/2014/main" id="{00000000-0008-0000-0400-00008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4" name="Picture 458">
          <a:extLst>
            <a:ext uri="{FF2B5EF4-FFF2-40B4-BE49-F238E27FC236}">
              <a16:creationId xmlns:a16="http://schemas.microsoft.com/office/drawing/2014/main" id="{00000000-0008-0000-0400-00008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5" name="Picture 459">
          <a:extLst>
            <a:ext uri="{FF2B5EF4-FFF2-40B4-BE49-F238E27FC236}">
              <a16:creationId xmlns:a16="http://schemas.microsoft.com/office/drawing/2014/main" id="{00000000-0008-0000-0400-00008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6" name="Picture 460">
          <a:extLst>
            <a:ext uri="{FF2B5EF4-FFF2-40B4-BE49-F238E27FC236}">
              <a16:creationId xmlns:a16="http://schemas.microsoft.com/office/drawing/2014/main" id="{00000000-0008-0000-0400-00008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7" name="Picture 461">
          <a:extLst>
            <a:ext uri="{FF2B5EF4-FFF2-40B4-BE49-F238E27FC236}">
              <a16:creationId xmlns:a16="http://schemas.microsoft.com/office/drawing/2014/main" id="{00000000-0008-0000-0400-00008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8" name="Picture 462">
          <a:extLst>
            <a:ext uri="{FF2B5EF4-FFF2-40B4-BE49-F238E27FC236}">
              <a16:creationId xmlns:a16="http://schemas.microsoft.com/office/drawing/2014/main" id="{00000000-0008-0000-0400-00008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59" name="Picture 463">
          <a:extLst>
            <a:ext uri="{FF2B5EF4-FFF2-40B4-BE49-F238E27FC236}">
              <a16:creationId xmlns:a16="http://schemas.microsoft.com/office/drawing/2014/main" id="{00000000-0008-0000-0400-00008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0" name="Picture 464">
          <a:extLst>
            <a:ext uri="{FF2B5EF4-FFF2-40B4-BE49-F238E27FC236}">
              <a16:creationId xmlns:a16="http://schemas.microsoft.com/office/drawing/2014/main" id="{00000000-0008-0000-0400-00009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1" name="Picture 465">
          <a:extLst>
            <a:ext uri="{FF2B5EF4-FFF2-40B4-BE49-F238E27FC236}">
              <a16:creationId xmlns:a16="http://schemas.microsoft.com/office/drawing/2014/main" id="{00000000-0008-0000-0400-00009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2" name="Picture 466">
          <a:extLst>
            <a:ext uri="{FF2B5EF4-FFF2-40B4-BE49-F238E27FC236}">
              <a16:creationId xmlns:a16="http://schemas.microsoft.com/office/drawing/2014/main" id="{00000000-0008-0000-0400-00009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3" name="Picture 467">
          <a:extLst>
            <a:ext uri="{FF2B5EF4-FFF2-40B4-BE49-F238E27FC236}">
              <a16:creationId xmlns:a16="http://schemas.microsoft.com/office/drawing/2014/main" id="{00000000-0008-0000-0400-00009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4" name="Picture 468">
          <a:extLst>
            <a:ext uri="{FF2B5EF4-FFF2-40B4-BE49-F238E27FC236}">
              <a16:creationId xmlns:a16="http://schemas.microsoft.com/office/drawing/2014/main" id="{00000000-0008-0000-0400-00009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5" name="Picture 469">
          <a:extLst>
            <a:ext uri="{FF2B5EF4-FFF2-40B4-BE49-F238E27FC236}">
              <a16:creationId xmlns:a16="http://schemas.microsoft.com/office/drawing/2014/main" id="{00000000-0008-0000-0400-00009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6" name="Picture 470">
          <a:extLst>
            <a:ext uri="{FF2B5EF4-FFF2-40B4-BE49-F238E27FC236}">
              <a16:creationId xmlns:a16="http://schemas.microsoft.com/office/drawing/2014/main" id="{00000000-0008-0000-0400-00009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7" name="Picture 471">
          <a:extLst>
            <a:ext uri="{FF2B5EF4-FFF2-40B4-BE49-F238E27FC236}">
              <a16:creationId xmlns:a16="http://schemas.microsoft.com/office/drawing/2014/main" id="{00000000-0008-0000-0400-00009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8" name="Picture 472">
          <a:extLst>
            <a:ext uri="{FF2B5EF4-FFF2-40B4-BE49-F238E27FC236}">
              <a16:creationId xmlns:a16="http://schemas.microsoft.com/office/drawing/2014/main" id="{00000000-0008-0000-0400-00009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69" name="Picture 473">
          <a:extLst>
            <a:ext uri="{FF2B5EF4-FFF2-40B4-BE49-F238E27FC236}">
              <a16:creationId xmlns:a16="http://schemas.microsoft.com/office/drawing/2014/main" id="{00000000-0008-0000-0400-00009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0" name="Picture 474">
          <a:extLst>
            <a:ext uri="{FF2B5EF4-FFF2-40B4-BE49-F238E27FC236}">
              <a16:creationId xmlns:a16="http://schemas.microsoft.com/office/drawing/2014/main" id="{00000000-0008-0000-0400-00009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1" name="Picture 475">
          <a:extLst>
            <a:ext uri="{FF2B5EF4-FFF2-40B4-BE49-F238E27FC236}">
              <a16:creationId xmlns:a16="http://schemas.microsoft.com/office/drawing/2014/main" id="{00000000-0008-0000-0400-00009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2" name="Picture 476">
          <a:extLst>
            <a:ext uri="{FF2B5EF4-FFF2-40B4-BE49-F238E27FC236}">
              <a16:creationId xmlns:a16="http://schemas.microsoft.com/office/drawing/2014/main" id="{00000000-0008-0000-0400-00009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3" name="Picture 477">
          <a:extLst>
            <a:ext uri="{FF2B5EF4-FFF2-40B4-BE49-F238E27FC236}">
              <a16:creationId xmlns:a16="http://schemas.microsoft.com/office/drawing/2014/main" id="{00000000-0008-0000-0400-00009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4" name="Picture 478">
          <a:extLst>
            <a:ext uri="{FF2B5EF4-FFF2-40B4-BE49-F238E27FC236}">
              <a16:creationId xmlns:a16="http://schemas.microsoft.com/office/drawing/2014/main" id="{00000000-0008-0000-0400-00009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5" name="Picture 479">
          <a:extLst>
            <a:ext uri="{FF2B5EF4-FFF2-40B4-BE49-F238E27FC236}">
              <a16:creationId xmlns:a16="http://schemas.microsoft.com/office/drawing/2014/main" id="{00000000-0008-0000-0400-00009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6" name="Picture 480">
          <a:extLst>
            <a:ext uri="{FF2B5EF4-FFF2-40B4-BE49-F238E27FC236}">
              <a16:creationId xmlns:a16="http://schemas.microsoft.com/office/drawing/2014/main" id="{00000000-0008-0000-0400-0000A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7" name="Picture 481">
          <a:extLst>
            <a:ext uri="{FF2B5EF4-FFF2-40B4-BE49-F238E27FC236}">
              <a16:creationId xmlns:a16="http://schemas.microsoft.com/office/drawing/2014/main" id="{00000000-0008-0000-0400-0000A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8" name="Picture 482">
          <a:extLst>
            <a:ext uri="{FF2B5EF4-FFF2-40B4-BE49-F238E27FC236}">
              <a16:creationId xmlns:a16="http://schemas.microsoft.com/office/drawing/2014/main" id="{00000000-0008-0000-0400-0000A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79" name="Picture 483">
          <a:extLst>
            <a:ext uri="{FF2B5EF4-FFF2-40B4-BE49-F238E27FC236}">
              <a16:creationId xmlns:a16="http://schemas.microsoft.com/office/drawing/2014/main" id="{00000000-0008-0000-0400-0000A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0" name="Picture 484">
          <a:extLst>
            <a:ext uri="{FF2B5EF4-FFF2-40B4-BE49-F238E27FC236}">
              <a16:creationId xmlns:a16="http://schemas.microsoft.com/office/drawing/2014/main" id="{00000000-0008-0000-0400-0000A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1" name="Picture 485">
          <a:extLst>
            <a:ext uri="{FF2B5EF4-FFF2-40B4-BE49-F238E27FC236}">
              <a16:creationId xmlns:a16="http://schemas.microsoft.com/office/drawing/2014/main" id="{00000000-0008-0000-0400-0000A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2" name="Picture 486">
          <a:extLst>
            <a:ext uri="{FF2B5EF4-FFF2-40B4-BE49-F238E27FC236}">
              <a16:creationId xmlns:a16="http://schemas.microsoft.com/office/drawing/2014/main" id="{00000000-0008-0000-0400-0000A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3" name="Picture 487">
          <a:extLst>
            <a:ext uri="{FF2B5EF4-FFF2-40B4-BE49-F238E27FC236}">
              <a16:creationId xmlns:a16="http://schemas.microsoft.com/office/drawing/2014/main" id="{00000000-0008-0000-0400-0000A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4" name="Picture 488">
          <a:extLst>
            <a:ext uri="{FF2B5EF4-FFF2-40B4-BE49-F238E27FC236}">
              <a16:creationId xmlns:a16="http://schemas.microsoft.com/office/drawing/2014/main" id="{00000000-0008-0000-0400-0000A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5" name="Picture 489">
          <a:extLst>
            <a:ext uri="{FF2B5EF4-FFF2-40B4-BE49-F238E27FC236}">
              <a16:creationId xmlns:a16="http://schemas.microsoft.com/office/drawing/2014/main" id="{00000000-0008-0000-0400-0000A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6" name="Picture 490">
          <a:extLst>
            <a:ext uri="{FF2B5EF4-FFF2-40B4-BE49-F238E27FC236}">
              <a16:creationId xmlns:a16="http://schemas.microsoft.com/office/drawing/2014/main" id="{00000000-0008-0000-0400-0000A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7" name="Picture 491">
          <a:extLst>
            <a:ext uri="{FF2B5EF4-FFF2-40B4-BE49-F238E27FC236}">
              <a16:creationId xmlns:a16="http://schemas.microsoft.com/office/drawing/2014/main" id="{00000000-0008-0000-0400-0000A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8" name="Picture 492">
          <a:extLst>
            <a:ext uri="{FF2B5EF4-FFF2-40B4-BE49-F238E27FC236}">
              <a16:creationId xmlns:a16="http://schemas.microsoft.com/office/drawing/2014/main" id="{00000000-0008-0000-0400-0000A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89" name="Picture 493">
          <a:extLst>
            <a:ext uri="{FF2B5EF4-FFF2-40B4-BE49-F238E27FC236}">
              <a16:creationId xmlns:a16="http://schemas.microsoft.com/office/drawing/2014/main" id="{00000000-0008-0000-0400-0000A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0" name="Picture 494">
          <a:extLst>
            <a:ext uri="{FF2B5EF4-FFF2-40B4-BE49-F238E27FC236}">
              <a16:creationId xmlns:a16="http://schemas.microsoft.com/office/drawing/2014/main" id="{00000000-0008-0000-0400-0000A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1" name="Picture 495">
          <a:extLst>
            <a:ext uri="{FF2B5EF4-FFF2-40B4-BE49-F238E27FC236}">
              <a16:creationId xmlns:a16="http://schemas.microsoft.com/office/drawing/2014/main" id="{00000000-0008-0000-0400-0000A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2" name="Picture 496">
          <a:extLst>
            <a:ext uri="{FF2B5EF4-FFF2-40B4-BE49-F238E27FC236}">
              <a16:creationId xmlns:a16="http://schemas.microsoft.com/office/drawing/2014/main" id="{00000000-0008-0000-0400-0000B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3" name="Picture 497">
          <a:extLst>
            <a:ext uri="{FF2B5EF4-FFF2-40B4-BE49-F238E27FC236}">
              <a16:creationId xmlns:a16="http://schemas.microsoft.com/office/drawing/2014/main" id="{00000000-0008-0000-0400-0000B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4" name="Picture 498">
          <a:extLst>
            <a:ext uri="{FF2B5EF4-FFF2-40B4-BE49-F238E27FC236}">
              <a16:creationId xmlns:a16="http://schemas.microsoft.com/office/drawing/2014/main" id="{00000000-0008-0000-0400-0000B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5" name="Picture 499">
          <a:extLst>
            <a:ext uri="{FF2B5EF4-FFF2-40B4-BE49-F238E27FC236}">
              <a16:creationId xmlns:a16="http://schemas.microsoft.com/office/drawing/2014/main" id="{00000000-0008-0000-0400-0000B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6" name="Picture 500">
          <a:extLst>
            <a:ext uri="{FF2B5EF4-FFF2-40B4-BE49-F238E27FC236}">
              <a16:creationId xmlns:a16="http://schemas.microsoft.com/office/drawing/2014/main" id="{00000000-0008-0000-0400-0000B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7" name="Picture 501">
          <a:extLst>
            <a:ext uri="{FF2B5EF4-FFF2-40B4-BE49-F238E27FC236}">
              <a16:creationId xmlns:a16="http://schemas.microsoft.com/office/drawing/2014/main" id="{00000000-0008-0000-0400-0000B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8" name="Picture 502">
          <a:extLst>
            <a:ext uri="{FF2B5EF4-FFF2-40B4-BE49-F238E27FC236}">
              <a16:creationId xmlns:a16="http://schemas.microsoft.com/office/drawing/2014/main" id="{00000000-0008-0000-0400-0000B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2999" name="Picture 503">
          <a:extLst>
            <a:ext uri="{FF2B5EF4-FFF2-40B4-BE49-F238E27FC236}">
              <a16:creationId xmlns:a16="http://schemas.microsoft.com/office/drawing/2014/main" id="{00000000-0008-0000-0400-0000B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0" name="Picture 504">
          <a:extLst>
            <a:ext uri="{FF2B5EF4-FFF2-40B4-BE49-F238E27FC236}">
              <a16:creationId xmlns:a16="http://schemas.microsoft.com/office/drawing/2014/main" id="{00000000-0008-0000-0400-0000B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1" name="Picture 505">
          <a:extLst>
            <a:ext uri="{FF2B5EF4-FFF2-40B4-BE49-F238E27FC236}">
              <a16:creationId xmlns:a16="http://schemas.microsoft.com/office/drawing/2014/main" id="{00000000-0008-0000-0400-0000B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2" name="Picture 506">
          <a:extLst>
            <a:ext uri="{FF2B5EF4-FFF2-40B4-BE49-F238E27FC236}">
              <a16:creationId xmlns:a16="http://schemas.microsoft.com/office/drawing/2014/main" id="{00000000-0008-0000-0400-0000B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3" name="Picture 507">
          <a:extLst>
            <a:ext uri="{FF2B5EF4-FFF2-40B4-BE49-F238E27FC236}">
              <a16:creationId xmlns:a16="http://schemas.microsoft.com/office/drawing/2014/main" id="{00000000-0008-0000-0400-0000B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4" name="Picture 508">
          <a:extLst>
            <a:ext uri="{FF2B5EF4-FFF2-40B4-BE49-F238E27FC236}">
              <a16:creationId xmlns:a16="http://schemas.microsoft.com/office/drawing/2014/main" id="{00000000-0008-0000-0400-0000B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5" name="Picture 509">
          <a:extLst>
            <a:ext uri="{FF2B5EF4-FFF2-40B4-BE49-F238E27FC236}">
              <a16:creationId xmlns:a16="http://schemas.microsoft.com/office/drawing/2014/main" id="{00000000-0008-0000-0400-0000B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6" name="Picture 510">
          <a:extLst>
            <a:ext uri="{FF2B5EF4-FFF2-40B4-BE49-F238E27FC236}">
              <a16:creationId xmlns:a16="http://schemas.microsoft.com/office/drawing/2014/main" id="{00000000-0008-0000-0400-0000B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7" name="Picture 511">
          <a:extLst>
            <a:ext uri="{FF2B5EF4-FFF2-40B4-BE49-F238E27FC236}">
              <a16:creationId xmlns:a16="http://schemas.microsoft.com/office/drawing/2014/main" id="{00000000-0008-0000-0400-0000B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8" name="Picture 512">
          <a:extLst>
            <a:ext uri="{FF2B5EF4-FFF2-40B4-BE49-F238E27FC236}">
              <a16:creationId xmlns:a16="http://schemas.microsoft.com/office/drawing/2014/main" id="{00000000-0008-0000-0400-0000C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09" name="Picture 513">
          <a:extLst>
            <a:ext uri="{FF2B5EF4-FFF2-40B4-BE49-F238E27FC236}">
              <a16:creationId xmlns:a16="http://schemas.microsoft.com/office/drawing/2014/main" id="{00000000-0008-0000-0400-0000C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0" name="Picture 514">
          <a:extLst>
            <a:ext uri="{FF2B5EF4-FFF2-40B4-BE49-F238E27FC236}">
              <a16:creationId xmlns:a16="http://schemas.microsoft.com/office/drawing/2014/main" id="{00000000-0008-0000-0400-0000C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1" name="Picture 515">
          <a:extLst>
            <a:ext uri="{FF2B5EF4-FFF2-40B4-BE49-F238E27FC236}">
              <a16:creationId xmlns:a16="http://schemas.microsoft.com/office/drawing/2014/main" id="{00000000-0008-0000-0400-0000C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2" name="Picture 516">
          <a:extLst>
            <a:ext uri="{FF2B5EF4-FFF2-40B4-BE49-F238E27FC236}">
              <a16:creationId xmlns:a16="http://schemas.microsoft.com/office/drawing/2014/main" id="{00000000-0008-0000-0400-0000C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3" name="Picture 517">
          <a:extLst>
            <a:ext uri="{FF2B5EF4-FFF2-40B4-BE49-F238E27FC236}">
              <a16:creationId xmlns:a16="http://schemas.microsoft.com/office/drawing/2014/main" id="{00000000-0008-0000-0400-0000C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4" name="Picture 518">
          <a:extLst>
            <a:ext uri="{FF2B5EF4-FFF2-40B4-BE49-F238E27FC236}">
              <a16:creationId xmlns:a16="http://schemas.microsoft.com/office/drawing/2014/main" id="{00000000-0008-0000-0400-0000C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5" name="Picture 519">
          <a:extLst>
            <a:ext uri="{FF2B5EF4-FFF2-40B4-BE49-F238E27FC236}">
              <a16:creationId xmlns:a16="http://schemas.microsoft.com/office/drawing/2014/main" id="{00000000-0008-0000-0400-0000C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6" name="Picture 520">
          <a:extLst>
            <a:ext uri="{FF2B5EF4-FFF2-40B4-BE49-F238E27FC236}">
              <a16:creationId xmlns:a16="http://schemas.microsoft.com/office/drawing/2014/main" id="{00000000-0008-0000-0400-0000C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7" name="Picture 521">
          <a:extLst>
            <a:ext uri="{FF2B5EF4-FFF2-40B4-BE49-F238E27FC236}">
              <a16:creationId xmlns:a16="http://schemas.microsoft.com/office/drawing/2014/main" id="{00000000-0008-0000-0400-0000C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8" name="Picture 522">
          <a:extLst>
            <a:ext uri="{FF2B5EF4-FFF2-40B4-BE49-F238E27FC236}">
              <a16:creationId xmlns:a16="http://schemas.microsoft.com/office/drawing/2014/main" id="{00000000-0008-0000-0400-0000C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19" name="Picture 523">
          <a:extLst>
            <a:ext uri="{FF2B5EF4-FFF2-40B4-BE49-F238E27FC236}">
              <a16:creationId xmlns:a16="http://schemas.microsoft.com/office/drawing/2014/main" id="{00000000-0008-0000-0400-0000C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0" name="Picture 524">
          <a:extLst>
            <a:ext uri="{FF2B5EF4-FFF2-40B4-BE49-F238E27FC236}">
              <a16:creationId xmlns:a16="http://schemas.microsoft.com/office/drawing/2014/main" id="{00000000-0008-0000-0400-0000C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1" name="Picture 525">
          <a:extLst>
            <a:ext uri="{FF2B5EF4-FFF2-40B4-BE49-F238E27FC236}">
              <a16:creationId xmlns:a16="http://schemas.microsoft.com/office/drawing/2014/main" id="{00000000-0008-0000-0400-0000C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2" name="Picture 526">
          <a:extLst>
            <a:ext uri="{FF2B5EF4-FFF2-40B4-BE49-F238E27FC236}">
              <a16:creationId xmlns:a16="http://schemas.microsoft.com/office/drawing/2014/main" id="{00000000-0008-0000-0400-0000C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3" name="Picture 527">
          <a:extLst>
            <a:ext uri="{FF2B5EF4-FFF2-40B4-BE49-F238E27FC236}">
              <a16:creationId xmlns:a16="http://schemas.microsoft.com/office/drawing/2014/main" id="{00000000-0008-0000-0400-0000C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4" name="Picture 528">
          <a:extLst>
            <a:ext uri="{FF2B5EF4-FFF2-40B4-BE49-F238E27FC236}">
              <a16:creationId xmlns:a16="http://schemas.microsoft.com/office/drawing/2014/main" id="{00000000-0008-0000-0400-0000D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5" name="Picture 529">
          <a:extLst>
            <a:ext uri="{FF2B5EF4-FFF2-40B4-BE49-F238E27FC236}">
              <a16:creationId xmlns:a16="http://schemas.microsoft.com/office/drawing/2014/main" id="{00000000-0008-0000-0400-0000D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6" name="Picture 530">
          <a:extLst>
            <a:ext uri="{FF2B5EF4-FFF2-40B4-BE49-F238E27FC236}">
              <a16:creationId xmlns:a16="http://schemas.microsoft.com/office/drawing/2014/main" id="{00000000-0008-0000-0400-0000D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7" name="Picture 531">
          <a:extLst>
            <a:ext uri="{FF2B5EF4-FFF2-40B4-BE49-F238E27FC236}">
              <a16:creationId xmlns:a16="http://schemas.microsoft.com/office/drawing/2014/main" id="{00000000-0008-0000-0400-0000D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8" name="Picture 532">
          <a:extLst>
            <a:ext uri="{FF2B5EF4-FFF2-40B4-BE49-F238E27FC236}">
              <a16:creationId xmlns:a16="http://schemas.microsoft.com/office/drawing/2014/main" id="{00000000-0008-0000-0400-0000D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29" name="Picture 533">
          <a:extLst>
            <a:ext uri="{FF2B5EF4-FFF2-40B4-BE49-F238E27FC236}">
              <a16:creationId xmlns:a16="http://schemas.microsoft.com/office/drawing/2014/main" id="{00000000-0008-0000-0400-0000D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0" name="Picture 534">
          <a:extLst>
            <a:ext uri="{FF2B5EF4-FFF2-40B4-BE49-F238E27FC236}">
              <a16:creationId xmlns:a16="http://schemas.microsoft.com/office/drawing/2014/main" id="{00000000-0008-0000-0400-0000D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1" name="Picture 535">
          <a:extLst>
            <a:ext uri="{FF2B5EF4-FFF2-40B4-BE49-F238E27FC236}">
              <a16:creationId xmlns:a16="http://schemas.microsoft.com/office/drawing/2014/main" id="{00000000-0008-0000-0400-0000D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2" name="Picture 536">
          <a:extLst>
            <a:ext uri="{FF2B5EF4-FFF2-40B4-BE49-F238E27FC236}">
              <a16:creationId xmlns:a16="http://schemas.microsoft.com/office/drawing/2014/main" id="{00000000-0008-0000-0400-0000D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3" name="Picture 537">
          <a:extLst>
            <a:ext uri="{FF2B5EF4-FFF2-40B4-BE49-F238E27FC236}">
              <a16:creationId xmlns:a16="http://schemas.microsoft.com/office/drawing/2014/main" id="{00000000-0008-0000-0400-0000D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4" name="Picture 538">
          <a:extLst>
            <a:ext uri="{FF2B5EF4-FFF2-40B4-BE49-F238E27FC236}">
              <a16:creationId xmlns:a16="http://schemas.microsoft.com/office/drawing/2014/main" id="{00000000-0008-0000-0400-0000D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5" name="Picture 539">
          <a:extLst>
            <a:ext uri="{FF2B5EF4-FFF2-40B4-BE49-F238E27FC236}">
              <a16:creationId xmlns:a16="http://schemas.microsoft.com/office/drawing/2014/main" id="{00000000-0008-0000-0400-0000D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6" name="Picture 540">
          <a:extLst>
            <a:ext uri="{FF2B5EF4-FFF2-40B4-BE49-F238E27FC236}">
              <a16:creationId xmlns:a16="http://schemas.microsoft.com/office/drawing/2014/main" id="{00000000-0008-0000-0400-0000D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7" name="Picture 541">
          <a:extLst>
            <a:ext uri="{FF2B5EF4-FFF2-40B4-BE49-F238E27FC236}">
              <a16:creationId xmlns:a16="http://schemas.microsoft.com/office/drawing/2014/main" id="{00000000-0008-0000-0400-0000D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8" name="Picture 542">
          <a:extLst>
            <a:ext uri="{FF2B5EF4-FFF2-40B4-BE49-F238E27FC236}">
              <a16:creationId xmlns:a16="http://schemas.microsoft.com/office/drawing/2014/main" id="{00000000-0008-0000-0400-0000D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39" name="Picture 543">
          <a:extLst>
            <a:ext uri="{FF2B5EF4-FFF2-40B4-BE49-F238E27FC236}">
              <a16:creationId xmlns:a16="http://schemas.microsoft.com/office/drawing/2014/main" id="{00000000-0008-0000-0400-0000D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0" name="Picture 544">
          <a:extLst>
            <a:ext uri="{FF2B5EF4-FFF2-40B4-BE49-F238E27FC236}">
              <a16:creationId xmlns:a16="http://schemas.microsoft.com/office/drawing/2014/main" id="{00000000-0008-0000-0400-0000E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1" name="Picture 545">
          <a:extLst>
            <a:ext uri="{FF2B5EF4-FFF2-40B4-BE49-F238E27FC236}">
              <a16:creationId xmlns:a16="http://schemas.microsoft.com/office/drawing/2014/main" id="{00000000-0008-0000-0400-0000E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2" name="Picture 546">
          <a:extLst>
            <a:ext uri="{FF2B5EF4-FFF2-40B4-BE49-F238E27FC236}">
              <a16:creationId xmlns:a16="http://schemas.microsoft.com/office/drawing/2014/main" id="{00000000-0008-0000-0400-0000E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3" name="Picture 547">
          <a:extLst>
            <a:ext uri="{FF2B5EF4-FFF2-40B4-BE49-F238E27FC236}">
              <a16:creationId xmlns:a16="http://schemas.microsoft.com/office/drawing/2014/main" id="{00000000-0008-0000-0400-0000E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4" name="Picture 548">
          <a:extLst>
            <a:ext uri="{FF2B5EF4-FFF2-40B4-BE49-F238E27FC236}">
              <a16:creationId xmlns:a16="http://schemas.microsoft.com/office/drawing/2014/main" id="{00000000-0008-0000-0400-0000E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5" name="Picture 549">
          <a:extLst>
            <a:ext uri="{FF2B5EF4-FFF2-40B4-BE49-F238E27FC236}">
              <a16:creationId xmlns:a16="http://schemas.microsoft.com/office/drawing/2014/main" id="{00000000-0008-0000-0400-0000E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6" name="Picture 550">
          <a:extLst>
            <a:ext uri="{FF2B5EF4-FFF2-40B4-BE49-F238E27FC236}">
              <a16:creationId xmlns:a16="http://schemas.microsoft.com/office/drawing/2014/main" id="{00000000-0008-0000-0400-0000E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7" name="Picture 551">
          <a:extLst>
            <a:ext uri="{FF2B5EF4-FFF2-40B4-BE49-F238E27FC236}">
              <a16:creationId xmlns:a16="http://schemas.microsoft.com/office/drawing/2014/main" id="{00000000-0008-0000-0400-0000E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8" name="Picture 552">
          <a:extLst>
            <a:ext uri="{FF2B5EF4-FFF2-40B4-BE49-F238E27FC236}">
              <a16:creationId xmlns:a16="http://schemas.microsoft.com/office/drawing/2014/main" id="{00000000-0008-0000-0400-0000E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49" name="Picture 553">
          <a:extLst>
            <a:ext uri="{FF2B5EF4-FFF2-40B4-BE49-F238E27FC236}">
              <a16:creationId xmlns:a16="http://schemas.microsoft.com/office/drawing/2014/main" id="{00000000-0008-0000-0400-0000E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0" name="Picture 554">
          <a:extLst>
            <a:ext uri="{FF2B5EF4-FFF2-40B4-BE49-F238E27FC236}">
              <a16:creationId xmlns:a16="http://schemas.microsoft.com/office/drawing/2014/main" id="{00000000-0008-0000-0400-0000E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1" name="Picture 555">
          <a:extLst>
            <a:ext uri="{FF2B5EF4-FFF2-40B4-BE49-F238E27FC236}">
              <a16:creationId xmlns:a16="http://schemas.microsoft.com/office/drawing/2014/main" id="{00000000-0008-0000-0400-0000E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2" name="Picture 556">
          <a:extLst>
            <a:ext uri="{FF2B5EF4-FFF2-40B4-BE49-F238E27FC236}">
              <a16:creationId xmlns:a16="http://schemas.microsoft.com/office/drawing/2014/main" id="{00000000-0008-0000-0400-0000E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3" name="Picture 557">
          <a:extLst>
            <a:ext uri="{FF2B5EF4-FFF2-40B4-BE49-F238E27FC236}">
              <a16:creationId xmlns:a16="http://schemas.microsoft.com/office/drawing/2014/main" id="{00000000-0008-0000-0400-0000E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4" name="Picture 558">
          <a:extLst>
            <a:ext uri="{FF2B5EF4-FFF2-40B4-BE49-F238E27FC236}">
              <a16:creationId xmlns:a16="http://schemas.microsoft.com/office/drawing/2014/main" id="{00000000-0008-0000-0400-0000E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5" name="Picture 559">
          <a:extLst>
            <a:ext uri="{FF2B5EF4-FFF2-40B4-BE49-F238E27FC236}">
              <a16:creationId xmlns:a16="http://schemas.microsoft.com/office/drawing/2014/main" id="{00000000-0008-0000-0400-0000E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6" name="Picture 560">
          <a:extLst>
            <a:ext uri="{FF2B5EF4-FFF2-40B4-BE49-F238E27FC236}">
              <a16:creationId xmlns:a16="http://schemas.microsoft.com/office/drawing/2014/main" id="{00000000-0008-0000-0400-0000F0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7" name="Picture 561">
          <a:extLst>
            <a:ext uri="{FF2B5EF4-FFF2-40B4-BE49-F238E27FC236}">
              <a16:creationId xmlns:a16="http://schemas.microsoft.com/office/drawing/2014/main" id="{00000000-0008-0000-0400-0000F1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8" name="Picture 562">
          <a:extLst>
            <a:ext uri="{FF2B5EF4-FFF2-40B4-BE49-F238E27FC236}">
              <a16:creationId xmlns:a16="http://schemas.microsoft.com/office/drawing/2014/main" id="{00000000-0008-0000-0400-0000F2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59" name="Picture 563">
          <a:extLst>
            <a:ext uri="{FF2B5EF4-FFF2-40B4-BE49-F238E27FC236}">
              <a16:creationId xmlns:a16="http://schemas.microsoft.com/office/drawing/2014/main" id="{00000000-0008-0000-0400-0000F3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0" name="Picture 564">
          <a:extLst>
            <a:ext uri="{FF2B5EF4-FFF2-40B4-BE49-F238E27FC236}">
              <a16:creationId xmlns:a16="http://schemas.microsoft.com/office/drawing/2014/main" id="{00000000-0008-0000-0400-0000F4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1" name="Picture 565">
          <a:extLst>
            <a:ext uri="{FF2B5EF4-FFF2-40B4-BE49-F238E27FC236}">
              <a16:creationId xmlns:a16="http://schemas.microsoft.com/office/drawing/2014/main" id="{00000000-0008-0000-0400-0000F5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2" name="Picture 566">
          <a:extLst>
            <a:ext uri="{FF2B5EF4-FFF2-40B4-BE49-F238E27FC236}">
              <a16:creationId xmlns:a16="http://schemas.microsoft.com/office/drawing/2014/main" id="{00000000-0008-0000-0400-0000F6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3" name="Picture 567">
          <a:extLst>
            <a:ext uri="{FF2B5EF4-FFF2-40B4-BE49-F238E27FC236}">
              <a16:creationId xmlns:a16="http://schemas.microsoft.com/office/drawing/2014/main" id="{00000000-0008-0000-0400-0000F7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4" name="Picture 568">
          <a:extLst>
            <a:ext uri="{FF2B5EF4-FFF2-40B4-BE49-F238E27FC236}">
              <a16:creationId xmlns:a16="http://schemas.microsoft.com/office/drawing/2014/main" id="{00000000-0008-0000-0400-0000F8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5" name="Picture 569">
          <a:extLst>
            <a:ext uri="{FF2B5EF4-FFF2-40B4-BE49-F238E27FC236}">
              <a16:creationId xmlns:a16="http://schemas.microsoft.com/office/drawing/2014/main" id="{00000000-0008-0000-0400-0000F9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6" name="Picture 570">
          <a:extLst>
            <a:ext uri="{FF2B5EF4-FFF2-40B4-BE49-F238E27FC236}">
              <a16:creationId xmlns:a16="http://schemas.microsoft.com/office/drawing/2014/main" id="{00000000-0008-0000-0400-0000FA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7" name="Picture 571">
          <a:extLst>
            <a:ext uri="{FF2B5EF4-FFF2-40B4-BE49-F238E27FC236}">
              <a16:creationId xmlns:a16="http://schemas.microsoft.com/office/drawing/2014/main" id="{00000000-0008-0000-0400-0000FB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8" name="Picture 572">
          <a:extLst>
            <a:ext uri="{FF2B5EF4-FFF2-40B4-BE49-F238E27FC236}">
              <a16:creationId xmlns:a16="http://schemas.microsoft.com/office/drawing/2014/main" id="{00000000-0008-0000-0400-0000FC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69" name="Picture 573">
          <a:extLst>
            <a:ext uri="{FF2B5EF4-FFF2-40B4-BE49-F238E27FC236}">
              <a16:creationId xmlns:a16="http://schemas.microsoft.com/office/drawing/2014/main" id="{00000000-0008-0000-0400-0000FD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0" name="Picture 574">
          <a:extLst>
            <a:ext uri="{FF2B5EF4-FFF2-40B4-BE49-F238E27FC236}">
              <a16:creationId xmlns:a16="http://schemas.microsoft.com/office/drawing/2014/main" id="{00000000-0008-0000-0400-0000FE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1" name="Picture 575">
          <a:extLst>
            <a:ext uri="{FF2B5EF4-FFF2-40B4-BE49-F238E27FC236}">
              <a16:creationId xmlns:a16="http://schemas.microsoft.com/office/drawing/2014/main" id="{00000000-0008-0000-0400-0000FF0B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2" name="Picture 576">
          <a:extLst>
            <a:ext uri="{FF2B5EF4-FFF2-40B4-BE49-F238E27FC236}">
              <a16:creationId xmlns:a16="http://schemas.microsoft.com/office/drawing/2014/main" id="{00000000-0008-0000-0400-00000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3" name="Picture 577">
          <a:extLst>
            <a:ext uri="{FF2B5EF4-FFF2-40B4-BE49-F238E27FC236}">
              <a16:creationId xmlns:a16="http://schemas.microsoft.com/office/drawing/2014/main" id="{00000000-0008-0000-0400-00000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4" name="Picture 578">
          <a:extLst>
            <a:ext uri="{FF2B5EF4-FFF2-40B4-BE49-F238E27FC236}">
              <a16:creationId xmlns:a16="http://schemas.microsoft.com/office/drawing/2014/main" id="{00000000-0008-0000-0400-00000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5" name="Picture 579">
          <a:extLst>
            <a:ext uri="{FF2B5EF4-FFF2-40B4-BE49-F238E27FC236}">
              <a16:creationId xmlns:a16="http://schemas.microsoft.com/office/drawing/2014/main" id="{00000000-0008-0000-0400-00000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6" name="Picture 580">
          <a:extLst>
            <a:ext uri="{FF2B5EF4-FFF2-40B4-BE49-F238E27FC236}">
              <a16:creationId xmlns:a16="http://schemas.microsoft.com/office/drawing/2014/main" id="{00000000-0008-0000-0400-00000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7" name="Picture 581">
          <a:extLst>
            <a:ext uri="{FF2B5EF4-FFF2-40B4-BE49-F238E27FC236}">
              <a16:creationId xmlns:a16="http://schemas.microsoft.com/office/drawing/2014/main" id="{00000000-0008-0000-0400-00000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8" name="Picture 582">
          <a:extLst>
            <a:ext uri="{FF2B5EF4-FFF2-40B4-BE49-F238E27FC236}">
              <a16:creationId xmlns:a16="http://schemas.microsoft.com/office/drawing/2014/main" id="{00000000-0008-0000-0400-00000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79" name="Picture 583">
          <a:extLst>
            <a:ext uri="{FF2B5EF4-FFF2-40B4-BE49-F238E27FC236}">
              <a16:creationId xmlns:a16="http://schemas.microsoft.com/office/drawing/2014/main" id="{00000000-0008-0000-0400-00000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0" name="Picture 584">
          <a:extLst>
            <a:ext uri="{FF2B5EF4-FFF2-40B4-BE49-F238E27FC236}">
              <a16:creationId xmlns:a16="http://schemas.microsoft.com/office/drawing/2014/main" id="{00000000-0008-0000-0400-00000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1" name="Picture 585">
          <a:extLst>
            <a:ext uri="{FF2B5EF4-FFF2-40B4-BE49-F238E27FC236}">
              <a16:creationId xmlns:a16="http://schemas.microsoft.com/office/drawing/2014/main" id="{00000000-0008-0000-0400-00000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2" name="Picture 586">
          <a:extLst>
            <a:ext uri="{FF2B5EF4-FFF2-40B4-BE49-F238E27FC236}">
              <a16:creationId xmlns:a16="http://schemas.microsoft.com/office/drawing/2014/main" id="{00000000-0008-0000-0400-00000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3" name="Picture 587">
          <a:extLst>
            <a:ext uri="{FF2B5EF4-FFF2-40B4-BE49-F238E27FC236}">
              <a16:creationId xmlns:a16="http://schemas.microsoft.com/office/drawing/2014/main" id="{00000000-0008-0000-0400-00000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4" name="Picture 588">
          <a:extLst>
            <a:ext uri="{FF2B5EF4-FFF2-40B4-BE49-F238E27FC236}">
              <a16:creationId xmlns:a16="http://schemas.microsoft.com/office/drawing/2014/main" id="{00000000-0008-0000-0400-00000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5" name="Picture 589">
          <a:extLst>
            <a:ext uri="{FF2B5EF4-FFF2-40B4-BE49-F238E27FC236}">
              <a16:creationId xmlns:a16="http://schemas.microsoft.com/office/drawing/2014/main" id="{00000000-0008-0000-0400-00000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6" name="Picture 590">
          <a:extLst>
            <a:ext uri="{FF2B5EF4-FFF2-40B4-BE49-F238E27FC236}">
              <a16:creationId xmlns:a16="http://schemas.microsoft.com/office/drawing/2014/main" id="{00000000-0008-0000-0400-00000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7" name="Picture 591">
          <a:extLst>
            <a:ext uri="{FF2B5EF4-FFF2-40B4-BE49-F238E27FC236}">
              <a16:creationId xmlns:a16="http://schemas.microsoft.com/office/drawing/2014/main" id="{00000000-0008-0000-0400-00000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8" name="Picture 592">
          <a:extLst>
            <a:ext uri="{FF2B5EF4-FFF2-40B4-BE49-F238E27FC236}">
              <a16:creationId xmlns:a16="http://schemas.microsoft.com/office/drawing/2014/main" id="{00000000-0008-0000-0400-00001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89" name="Picture 593">
          <a:extLst>
            <a:ext uri="{FF2B5EF4-FFF2-40B4-BE49-F238E27FC236}">
              <a16:creationId xmlns:a16="http://schemas.microsoft.com/office/drawing/2014/main" id="{00000000-0008-0000-0400-00001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0" name="Picture 594">
          <a:extLst>
            <a:ext uri="{FF2B5EF4-FFF2-40B4-BE49-F238E27FC236}">
              <a16:creationId xmlns:a16="http://schemas.microsoft.com/office/drawing/2014/main" id="{00000000-0008-0000-0400-00001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1" name="Picture 595">
          <a:extLst>
            <a:ext uri="{FF2B5EF4-FFF2-40B4-BE49-F238E27FC236}">
              <a16:creationId xmlns:a16="http://schemas.microsoft.com/office/drawing/2014/main" id="{00000000-0008-0000-0400-00001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2" name="Picture 596">
          <a:extLst>
            <a:ext uri="{FF2B5EF4-FFF2-40B4-BE49-F238E27FC236}">
              <a16:creationId xmlns:a16="http://schemas.microsoft.com/office/drawing/2014/main" id="{00000000-0008-0000-0400-00001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3" name="Picture 597">
          <a:extLst>
            <a:ext uri="{FF2B5EF4-FFF2-40B4-BE49-F238E27FC236}">
              <a16:creationId xmlns:a16="http://schemas.microsoft.com/office/drawing/2014/main" id="{00000000-0008-0000-0400-00001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4" name="Picture 598">
          <a:extLst>
            <a:ext uri="{FF2B5EF4-FFF2-40B4-BE49-F238E27FC236}">
              <a16:creationId xmlns:a16="http://schemas.microsoft.com/office/drawing/2014/main" id="{00000000-0008-0000-0400-00001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5" name="Picture 599">
          <a:extLst>
            <a:ext uri="{FF2B5EF4-FFF2-40B4-BE49-F238E27FC236}">
              <a16:creationId xmlns:a16="http://schemas.microsoft.com/office/drawing/2014/main" id="{00000000-0008-0000-0400-00001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6" name="Picture 600">
          <a:extLst>
            <a:ext uri="{FF2B5EF4-FFF2-40B4-BE49-F238E27FC236}">
              <a16:creationId xmlns:a16="http://schemas.microsoft.com/office/drawing/2014/main" id="{00000000-0008-0000-0400-00001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7" name="Picture 601">
          <a:extLst>
            <a:ext uri="{FF2B5EF4-FFF2-40B4-BE49-F238E27FC236}">
              <a16:creationId xmlns:a16="http://schemas.microsoft.com/office/drawing/2014/main" id="{00000000-0008-0000-0400-00001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8" name="Picture 602">
          <a:extLst>
            <a:ext uri="{FF2B5EF4-FFF2-40B4-BE49-F238E27FC236}">
              <a16:creationId xmlns:a16="http://schemas.microsoft.com/office/drawing/2014/main" id="{00000000-0008-0000-0400-00001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099" name="Picture 603">
          <a:extLst>
            <a:ext uri="{FF2B5EF4-FFF2-40B4-BE49-F238E27FC236}">
              <a16:creationId xmlns:a16="http://schemas.microsoft.com/office/drawing/2014/main" id="{00000000-0008-0000-0400-00001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0" name="Picture 604">
          <a:extLst>
            <a:ext uri="{FF2B5EF4-FFF2-40B4-BE49-F238E27FC236}">
              <a16:creationId xmlns:a16="http://schemas.microsoft.com/office/drawing/2014/main" id="{00000000-0008-0000-0400-00001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1" name="Picture 605">
          <a:extLst>
            <a:ext uri="{FF2B5EF4-FFF2-40B4-BE49-F238E27FC236}">
              <a16:creationId xmlns:a16="http://schemas.microsoft.com/office/drawing/2014/main" id="{00000000-0008-0000-0400-00001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2" name="Picture 606">
          <a:extLst>
            <a:ext uri="{FF2B5EF4-FFF2-40B4-BE49-F238E27FC236}">
              <a16:creationId xmlns:a16="http://schemas.microsoft.com/office/drawing/2014/main" id="{00000000-0008-0000-0400-00001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3" name="Picture 607">
          <a:extLst>
            <a:ext uri="{FF2B5EF4-FFF2-40B4-BE49-F238E27FC236}">
              <a16:creationId xmlns:a16="http://schemas.microsoft.com/office/drawing/2014/main" id="{00000000-0008-0000-0400-00001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4" name="Picture 608">
          <a:extLst>
            <a:ext uri="{FF2B5EF4-FFF2-40B4-BE49-F238E27FC236}">
              <a16:creationId xmlns:a16="http://schemas.microsoft.com/office/drawing/2014/main" id="{00000000-0008-0000-0400-00002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5" name="Picture 609">
          <a:extLst>
            <a:ext uri="{FF2B5EF4-FFF2-40B4-BE49-F238E27FC236}">
              <a16:creationId xmlns:a16="http://schemas.microsoft.com/office/drawing/2014/main" id="{00000000-0008-0000-0400-00002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6" name="Picture 610">
          <a:extLst>
            <a:ext uri="{FF2B5EF4-FFF2-40B4-BE49-F238E27FC236}">
              <a16:creationId xmlns:a16="http://schemas.microsoft.com/office/drawing/2014/main" id="{00000000-0008-0000-0400-00002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7" name="Picture 611">
          <a:extLst>
            <a:ext uri="{FF2B5EF4-FFF2-40B4-BE49-F238E27FC236}">
              <a16:creationId xmlns:a16="http://schemas.microsoft.com/office/drawing/2014/main" id="{00000000-0008-0000-0400-00002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8" name="Picture 612">
          <a:extLst>
            <a:ext uri="{FF2B5EF4-FFF2-40B4-BE49-F238E27FC236}">
              <a16:creationId xmlns:a16="http://schemas.microsoft.com/office/drawing/2014/main" id="{00000000-0008-0000-0400-00002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09" name="Picture 613">
          <a:extLst>
            <a:ext uri="{FF2B5EF4-FFF2-40B4-BE49-F238E27FC236}">
              <a16:creationId xmlns:a16="http://schemas.microsoft.com/office/drawing/2014/main" id="{00000000-0008-0000-0400-00002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0" name="Picture 614">
          <a:extLst>
            <a:ext uri="{FF2B5EF4-FFF2-40B4-BE49-F238E27FC236}">
              <a16:creationId xmlns:a16="http://schemas.microsoft.com/office/drawing/2014/main" id="{00000000-0008-0000-0400-00002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1" name="Picture 615">
          <a:extLst>
            <a:ext uri="{FF2B5EF4-FFF2-40B4-BE49-F238E27FC236}">
              <a16:creationId xmlns:a16="http://schemas.microsoft.com/office/drawing/2014/main" id="{00000000-0008-0000-0400-00002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2" name="Picture 616">
          <a:extLst>
            <a:ext uri="{FF2B5EF4-FFF2-40B4-BE49-F238E27FC236}">
              <a16:creationId xmlns:a16="http://schemas.microsoft.com/office/drawing/2014/main" id="{00000000-0008-0000-0400-00002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3" name="Picture 617">
          <a:extLst>
            <a:ext uri="{FF2B5EF4-FFF2-40B4-BE49-F238E27FC236}">
              <a16:creationId xmlns:a16="http://schemas.microsoft.com/office/drawing/2014/main" id="{00000000-0008-0000-0400-00002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4" name="Picture 618">
          <a:extLst>
            <a:ext uri="{FF2B5EF4-FFF2-40B4-BE49-F238E27FC236}">
              <a16:creationId xmlns:a16="http://schemas.microsoft.com/office/drawing/2014/main" id="{00000000-0008-0000-0400-00002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5" name="Picture 619">
          <a:extLst>
            <a:ext uri="{FF2B5EF4-FFF2-40B4-BE49-F238E27FC236}">
              <a16:creationId xmlns:a16="http://schemas.microsoft.com/office/drawing/2014/main" id="{00000000-0008-0000-0400-00002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6" name="Picture 620">
          <a:extLst>
            <a:ext uri="{FF2B5EF4-FFF2-40B4-BE49-F238E27FC236}">
              <a16:creationId xmlns:a16="http://schemas.microsoft.com/office/drawing/2014/main" id="{00000000-0008-0000-0400-00002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7" name="Picture 621">
          <a:extLst>
            <a:ext uri="{FF2B5EF4-FFF2-40B4-BE49-F238E27FC236}">
              <a16:creationId xmlns:a16="http://schemas.microsoft.com/office/drawing/2014/main" id="{00000000-0008-0000-0400-00002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8" name="Picture 622">
          <a:extLst>
            <a:ext uri="{FF2B5EF4-FFF2-40B4-BE49-F238E27FC236}">
              <a16:creationId xmlns:a16="http://schemas.microsoft.com/office/drawing/2014/main" id="{00000000-0008-0000-0400-00002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19" name="Picture 623">
          <a:extLst>
            <a:ext uri="{FF2B5EF4-FFF2-40B4-BE49-F238E27FC236}">
              <a16:creationId xmlns:a16="http://schemas.microsoft.com/office/drawing/2014/main" id="{00000000-0008-0000-0400-00002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0" name="Picture 624">
          <a:extLst>
            <a:ext uri="{FF2B5EF4-FFF2-40B4-BE49-F238E27FC236}">
              <a16:creationId xmlns:a16="http://schemas.microsoft.com/office/drawing/2014/main" id="{00000000-0008-0000-0400-00003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1" name="Picture 625">
          <a:extLst>
            <a:ext uri="{FF2B5EF4-FFF2-40B4-BE49-F238E27FC236}">
              <a16:creationId xmlns:a16="http://schemas.microsoft.com/office/drawing/2014/main" id="{00000000-0008-0000-0400-00003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2" name="Picture 626">
          <a:extLst>
            <a:ext uri="{FF2B5EF4-FFF2-40B4-BE49-F238E27FC236}">
              <a16:creationId xmlns:a16="http://schemas.microsoft.com/office/drawing/2014/main" id="{00000000-0008-0000-0400-00003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3" name="Picture 627">
          <a:extLst>
            <a:ext uri="{FF2B5EF4-FFF2-40B4-BE49-F238E27FC236}">
              <a16:creationId xmlns:a16="http://schemas.microsoft.com/office/drawing/2014/main" id="{00000000-0008-0000-0400-00003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4" name="Picture 628">
          <a:extLst>
            <a:ext uri="{FF2B5EF4-FFF2-40B4-BE49-F238E27FC236}">
              <a16:creationId xmlns:a16="http://schemas.microsoft.com/office/drawing/2014/main" id="{00000000-0008-0000-0400-00003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5" name="Picture 629">
          <a:extLst>
            <a:ext uri="{FF2B5EF4-FFF2-40B4-BE49-F238E27FC236}">
              <a16:creationId xmlns:a16="http://schemas.microsoft.com/office/drawing/2014/main" id="{00000000-0008-0000-0400-00003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6" name="Picture 630">
          <a:extLst>
            <a:ext uri="{FF2B5EF4-FFF2-40B4-BE49-F238E27FC236}">
              <a16:creationId xmlns:a16="http://schemas.microsoft.com/office/drawing/2014/main" id="{00000000-0008-0000-0400-00003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7" name="Picture 631">
          <a:extLst>
            <a:ext uri="{FF2B5EF4-FFF2-40B4-BE49-F238E27FC236}">
              <a16:creationId xmlns:a16="http://schemas.microsoft.com/office/drawing/2014/main" id="{00000000-0008-0000-0400-00003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8" name="Picture 632">
          <a:extLst>
            <a:ext uri="{FF2B5EF4-FFF2-40B4-BE49-F238E27FC236}">
              <a16:creationId xmlns:a16="http://schemas.microsoft.com/office/drawing/2014/main" id="{00000000-0008-0000-0400-00003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29" name="Picture 633">
          <a:extLst>
            <a:ext uri="{FF2B5EF4-FFF2-40B4-BE49-F238E27FC236}">
              <a16:creationId xmlns:a16="http://schemas.microsoft.com/office/drawing/2014/main" id="{00000000-0008-0000-0400-00003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30" name="Picture 634">
          <a:extLst>
            <a:ext uri="{FF2B5EF4-FFF2-40B4-BE49-F238E27FC236}">
              <a16:creationId xmlns:a16="http://schemas.microsoft.com/office/drawing/2014/main" id="{00000000-0008-0000-0400-00003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31" name="Picture 635">
          <a:extLst>
            <a:ext uri="{FF2B5EF4-FFF2-40B4-BE49-F238E27FC236}">
              <a16:creationId xmlns:a16="http://schemas.microsoft.com/office/drawing/2014/main" id="{00000000-0008-0000-0400-00003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32" name="Picture 636">
          <a:extLst>
            <a:ext uri="{FF2B5EF4-FFF2-40B4-BE49-F238E27FC236}">
              <a16:creationId xmlns:a16="http://schemas.microsoft.com/office/drawing/2014/main" id="{00000000-0008-0000-0400-00003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33" name="Picture 637">
          <a:extLst>
            <a:ext uri="{FF2B5EF4-FFF2-40B4-BE49-F238E27FC236}">
              <a16:creationId xmlns:a16="http://schemas.microsoft.com/office/drawing/2014/main" id="{00000000-0008-0000-0400-00003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134" name="Picture 638">
          <a:extLst>
            <a:ext uri="{FF2B5EF4-FFF2-40B4-BE49-F238E27FC236}">
              <a16:creationId xmlns:a16="http://schemas.microsoft.com/office/drawing/2014/main" id="{00000000-0008-0000-0400-00003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35" name="Picture 639">
          <a:extLst>
            <a:ext uri="{FF2B5EF4-FFF2-40B4-BE49-F238E27FC236}">
              <a16:creationId xmlns:a16="http://schemas.microsoft.com/office/drawing/2014/main" id="{00000000-0008-0000-0400-00003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36" name="Picture 640">
          <a:extLst>
            <a:ext uri="{FF2B5EF4-FFF2-40B4-BE49-F238E27FC236}">
              <a16:creationId xmlns:a16="http://schemas.microsoft.com/office/drawing/2014/main" id="{00000000-0008-0000-0400-00004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37" name="Picture 641">
          <a:extLst>
            <a:ext uri="{FF2B5EF4-FFF2-40B4-BE49-F238E27FC236}">
              <a16:creationId xmlns:a16="http://schemas.microsoft.com/office/drawing/2014/main" id="{00000000-0008-0000-0400-00004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38" name="Picture 642">
          <a:extLst>
            <a:ext uri="{FF2B5EF4-FFF2-40B4-BE49-F238E27FC236}">
              <a16:creationId xmlns:a16="http://schemas.microsoft.com/office/drawing/2014/main" id="{00000000-0008-0000-0400-00004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39" name="Picture 643">
          <a:extLst>
            <a:ext uri="{FF2B5EF4-FFF2-40B4-BE49-F238E27FC236}">
              <a16:creationId xmlns:a16="http://schemas.microsoft.com/office/drawing/2014/main" id="{00000000-0008-0000-0400-00004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40" name="Picture 644">
          <a:extLst>
            <a:ext uri="{FF2B5EF4-FFF2-40B4-BE49-F238E27FC236}">
              <a16:creationId xmlns:a16="http://schemas.microsoft.com/office/drawing/2014/main" id="{00000000-0008-0000-0400-00004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41" name="Picture 645">
          <a:extLst>
            <a:ext uri="{FF2B5EF4-FFF2-40B4-BE49-F238E27FC236}">
              <a16:creationId xmlns:a16="http://schemas.microsoft.com/office/drawing/2014/main" id="{00000000-0008-0000-0400-00004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42" name="Picture 646">
          <a:extLst>
            <a:ext uri="{FF2B5EF4-FFF2-40B4-BE49-F238E27FC236}">
              <a16:creationId xmlns:a16="http://schemas.microsoft.com/office/drawing/2014/main" id="{00000000-0008-0000-0400-00004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43" name="Picture 647">
          <a:extLst>
            <a:ext uri="{FF2B5EF4-FFF2-40B4-BE49-F238E27FC236}">
              <a16:creationId xmlns:a16="http://schemas.microsoft.com/office/drawing/2014/main" id="{00000000-0008-0000-0400-00004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44" name="Picture 648">
          <a:extLst>
            <a:ext uri="{FF2B5EF4-FFF2-40B4-BE49-F238E27FC236}">
              <a16:creationId xmlns:a16="http://schemas.microsoft.com/office/drawing/2014/main" id="{00000000-0008-0000-0400-00004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45" name="Picture 649">
          <a:extLst>
            <a:ext uri="{FF2B5EF4-FFF2-40B4-BE49-F238E27FC236}">
              <a16:creationId xmlns:a16="http://schemas.microsoft.com/office/drawing/2014/main" id="{00000000-0008-0000-0400-00004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46" name="Picture 650">
          <a:extLst>
            <a:ext uri="{FF2B5EF4-FFF2-40B4-BE49-F238E27FC236}">
              <a16:creationId xmlns:a16="http://schemas.microsoft.com/office/drawing/2014/main" id="{00000000-0008-0000-0400-00004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244</xdr:row>
      <xdr:rowOff>0</xdr:rowOff>
    </xdr:from>
    <xdr:to>
      <xdr:col>14</xdr:col>
      <xdr:colOff>0</xdr:colOff>
      <xdr:row>244</xdr:row>
      <xdr:rowOff>0</xdr:rowOff>
    </xdr:to>
    <xdr:pic>
      <xdr:nvPicPr>
        <xdr:cNvPr id="3147" name="Picture 651">
          <a:extLst>
            <a:ext uri="{FF2B5EF4-FFF2-40B4-BE49-F238E27FC236}">
              <a16:creationId xmlns:a16="http://schemas.microsoft.com/office/drawing/2014/main" id="{00000000-0008-0000-0400-00004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546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48" name="Picture 652">
          <a:extLst>
            <a:ext uri="{FF2B5EF4-FFF2-40B4-BE49-F238E27FC236}">
              <a16:creationId xmlns:a16="http://schemas.microsoft.com/office/drawing/2014/main" id="{00000000-0008-0000-0400-00004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49" name="Picture 653">
          <a:extLst>
            <a:ext uri="{FF2B5EF4-FFF2-40B4-BE49-F238E27FC236}">
              <a16:creationId xmlns:a16="http://schemas.microsoft.com/office/drawing/2014/main" id="{00000000-0008-0000-0400-00004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0" name="Picture 654">
          <a:extLst>
            <a:ext uri="{FF2B5EF4-FFF2-40B4-BE49-F238E27FC236}">
              <a16:creationId xmlns:a16="http://schemas.microsoft.com/office/drawing/2014/main" id="{00000000-0008-0000-0400-00004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1" name="Picture 655">
          <a:extLst>
            <a:ext uri="{FF2B5EF4-FFF2-40B4-BE49-F238E27FC236}">
              <a16:creationId xmlns:a16="http://schemas.microsoft.com/office/drawing/2014/main" id="{00000000-0008-0000-0400-00004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2" name="Picture 656">
          <a:extLst>
            <a:ext uri="{FF2B5EF4-FFF2-40B4-BE49-F238E27FC236}">
              <a16:creationId xmlns:a16="http://schemas.microsoft.com/office/drawing/2014/main" id="{00000000-0008-0000-0400-00005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3" name="Picture 657">
          <a:extLst>
            <a:ext uri="{FF2B5EF4-FFF2-40B4-BE49-F238E27FC236}">
              <a16:creationId xmlns:a16="http://schemas.microsoft.com/office/drawing/2014/main" id="{00000000-0008-0000-0400-00005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4" name="Picture 658">
          <a:extLst>
            <a:ext uri="{FF2B5EF4-FFF2-40B4-BE49-F238E27FC236}">
              <a16:creationId xmlns:a16="http://schemas.microsoft.com/office/drawing/2014/main" id="{00000000-0008-0000-0400-00005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5" name="Picture 659">
          <a:extLst>
            <a:ext uri="{FF2B5EF4-FFF2-40B4-BE49-F238E27FC236}">
              <a16:creationId xmlns:a16="http://schemas.microsoft.com/office/drawing/2014/main" id="{00000000-0008-0000-0400-00005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6" name="Picture 660">
          <a:extLst>
            <a:ext uri="{FF2B5EF4-FFF2-40B4-BE49-F238E27FC236}">
              <a16:creationId xmlns:a16="http://schemas.microsoft.com/office/drawing/2014/main" id="{00000000-0008-0000-0400-00005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7" name="Picture 661">
          <a:extLst>
            <a:ext uri="{FF2B5EF4-FFF2-40B4-BE49-F238E27FC236}">
              <a16:creationId xmlns:a16="http://schemas.microsoft.com/office/drawing/2014/main" id="{00000000-0008-0000-0400-00005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8" name="Picture 662">
          <a:extLst>
            <a:ext uri="{FF2B5EF4-FFF2-40B4-BE49-F238E27FC236}">
              <a16:creationId xmlns:a16="http://schemas.microsoft.com/office/drawing/2014/main" id="{00000000-0008-0000-0400-00005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59" name="Picture 663">
          <a:extLst>
            <a:ext uri="{FF2B5EF4-FFF2-40B4-BE49-F238E27FC236}">
              <a16:creationId xmlns:a16="http://schemas.microsoft.com/office/drawing/2014/main" id="{00000000-0008-0000-0400-00005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0" name="Picture 664">
          <a:extLst>
            <a:ext uri="{FF2B5EF4-FFF2-40B4-BE49-F238E27FC236}">
              <a16:creationId xmlns:a16="http://schemas.microsoft.com/office/drawing/2014/main" id="{00000000-0008-0000-0400-00005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1" name="Picture 665">
          <a:extLst>
            <a:ext uri="{FF2B5EF4-FFF2-40B4-BE49-F238E27FC236}">
              <a16:creationId xmlns:a16="http://schemas.microsoft.com/office/drawing/2014/main" id="{00000000-0008-0000-0400-00005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2" name="Picture 666">
          <a:extLst>
            <a:ext uri="{FF2B5EF4-FFF2-40B4-BE49-F238E27FC236}">
              <a16:creationId xmlns:a16="http://schemas.microsoft.com/office/drawing/2014/main" id="{00000000-0008-0000-0400-00005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3" name="Picture 667">
          <a:extLst>
            <a:ext uri="{FF2B5EF4-FFF2-40B4-BE49-F238E27FC236}">
              <a16:creationId xmlns:a16="http://schemas.microsoft.com/office/drawing/2014/main" id="{00000000-0008-0000-0400-00005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4" name="Picture 668">
          <a:extLst>
            <a:ext uri="{FF2B5EF4-FFF2-40B4-BE49-F238E27FC236}">
              <a16:creationId xmlns:a16="http://schemas.microsoft.com/office/drawing/2014/main" id="{00000000-0008-0000-0400-00005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5" name="Picture 669">
          <a:extLst>
            <a:ext uri="{FF2B5EF4-FFF2-40B4-BE49-F238E27FC236}">
              <a16:creationId xmlns:a16="http://schemas.microsoft.com/office/drawing/2014/main" id="{00000000-0008-0000-0400-00005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6" name="Picture 670">
          <a:extLst>
            <a:ext uri="{FF2B5EF4-FFF2-40B4-BE49-F238E27FC236}">
              <a16:creationId xmlns:a16="http://schemas.microsoft.com/office/drawing/2014/main" id="{00000000-0008-0000-0400-00005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7" name="Picture 671">
          <a:extLst>
            <a:ext uri="{FF2B5EF4-FFF2-40B4-BE49-F238E27FC236}">
              <a16:creationId xmlns:a16="http://schemas.microsoft.com/office/drawing/2014/main" id="{00000000-0008-0000-0400-00005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8" name="Picture 672">
          <a:extLst>
            <a:ext uri="{FF2B5EF4-FFF2-40B4-BE49-F238E27FC236}">
              <a16:creationId xmlns:a16="http://schemas.microsoft.com/office/drawing/2014/main" id="{00000000-0008-0000-0400-00006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69" name="Picture 673">
          <a:extLst>
            <a:ext uri="{FF2B5EF4-FFF2-40B4-BE49-F238E27FC236}">
              <a16:creationId xmlns:a16="http://schemas.microsoft.com/office/drawing/2014/main" id="{00000000-0008-0000-0400-00006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0" name="Picture 674">
          <a:extLst>
            <a:ext uri="{FF2B5EF4-FFF2-40B4-BE49-F238E27FC236}">
              <a16:creationId xmlns:a16="http://schemas.microsoft.com/office/drawing/2014/main" id="{00000000-0008-0000-0400-00006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1" name="Picture 675">
          <a:extLst>
            <a:ext uri="{FF2B5EF4-FFF2-40B4-BE49-F238E27FC236}">
              <a16:creationId xmlns:a16="http://schemas.microsoft.com/office/drawing/2014/main" id="{00000000-0008-0000-0400-00006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2" name="Picture 676">
          <a:extLst>
            <a:ext uri="{FF2B5EF4-FFF2-40B4-BE49-F238E27FC236}">
              <a16:creationId xmlns:a16="http://schemas.microsoft.com/office/drawing/2014/main" id="{00000000-0008-0000-0400-00006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3" name="Picture 677">
          <a:extLst>
            <a:ext uri="{FF2B5EF4-FFF2-40B4-BE49-F238E27FC236}">
              <a16:creationId xmlns:a16="http://schemas.microsoft.com/office/drawing/2014/main" id="{00000000-0008-0000-0400-00006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4" name="Picture 678">
          <a:extLst>
            <a:ext uri="{FF2B5EF4-FFF2-40B4-BE49-F238E27FC236}">
              <a16:creationId xmlns:a16="http://schemas.microsoft.com/office/drawing/2014/main" id="{00000000-0008-0000-0400-00006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5" name="Picture 679">
          <a:extLst>
            <a:ext uri="{FF2B5EF4-FFF2-40B4-BE49-F238E27FC236}">
              <a16:creationId xmlns:a16="http://schemas.microsoft.com/office/drawing/2014/main" id="{00000000-0008-0000-0400-00006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6" name="Picture 680">
          <a:extLst>
            <a:ext uri="{FF2B5EF4-FFF2-40B4-BE49-F238E27FC236}">
              <a16:creationId xmlns:a16="http://schemas.microsoft.com/office/drawing/2014/main" id="{00000000-0008-0000-0400-00006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7" name="Picture 681">
          <a:extLst>
            <a:ext uri="{FF2B5EF4-FFF2-40B4-BE49-F238E27FC236}">
              <a16:creationId xmlns:a16="http://schemas.microsoft.com/office/drawing/2014/main" id="{00000000-0008-0000-0400-00006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8" name="Picture 682">
          <a:extLst>
            <a:ext uri="{FF2B5EF4-FFF2-40B4-BE49-F238E27FC236}">
              <a16:creationId xmlns:a16="http://schemas.microsoft.com/office/drawing/2014/main" id="{00000000-0008-0000-0400-00006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79" name="Picture 683">
          <a:extLst>
            <a:ext uri="{FF2B5EF4-FFF2-40B4-BE49-F238E27FC236}">
              <a16:creationId xmlns:a16="http://schemas.microsoft.com/office/drawing/2014/main" id="{00000000-0008-0000-0400-00006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80" name="Picture 684">
          <a:extLst>
            <a:ext uri="{FF2B5EF4-FFF2-40B4-BE49-F238E27FC236}">
              <a16:creationId xmlns:a16="http://schemas.microsoft.com/office/drawing/2014/main" id="{00000000-0008-0000-0400-00006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81" name="Picture 685">
          <a:extLst>
            <a:ext uri="{FF2B5EF4-FFF2-40B4-BE49-F238E27FC236}">
              <a16:creationId xmlns:a16="http://schemas.microsoft.com/office/drawing/2014/main" id="{00000000-0008-0000-0400-00006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82" name="Picture 686">
          <a:extLst>
            <a:ext uri="{FF2B5EF4-FFF2-40B4-BE49-F238E27FC236}">
              <a16:creationId xmlns:a16="http://schemas.microsoft.com/office/drawing/2014/main" id="{00000000-0008-0000-0400-00006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83" name="Picture 687">
          <a:extLst>
            <a:ext uri="{FF2B5EF4-FFF2-40B4-BE49-F238E27FC236}">
              <a16:creationId xmlns:a16="http://schemas.microsoft.com/office/drawing/2014/main" id="{00000000-0008-0000-0400-00006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84" name="Picture 688">
          <a:extLst>
            <a:ext uri="{FF2B5EF4-FFF2-40B4-BE49-F238E27FC236}">
              <a16:creationId xmlns:a16="http://schemas.microsoft.com/office/drawing/2014/main" id="{00000000-0008-0000-0400-00007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85" name="Picture 689">
          <a:extLst>
            <a:ext uri="{FF2B5EF4-FFF2-40B4-BE49-F238E27FC236}">
              <a16:creationId xmlns:a16="http://schemas.microsoft.com/office/drawing/2014/main" id="{00000000-0008-0000-0400-00007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249</xdr:row>
      <xdr:rowOff>0</xdr:rowOff>
    </xdr:from>
    <xdr:to>
      <xdr:col>14</xdr:col>
      <xdr:colOff>0</xdr:colOff>
      <xdr:row>249</xdr:row>
      <xdr:rowOff>0</xdr:rowOff>
    </xdr:to>
    <xdr:pic>
      <xdr:nvPicPr>
        <xdr:cNvPr id="3186" name="Picture 690">
          <a:extLst>
            <a:ext uri="{FF2B5EF4-FFF2-40B4-BE49-F238E27FC236}">
              <a16:creationId xmlns:a16="http://schemas.microsoft.com/office/drawing/2014/main" id="{00000000-0008-0000-0400-00007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77038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87" name="Picture 691">
          <a:extLst>
            <a:ext uri="{FF2B5EF4-FFF2-40B4-BE49-F238E27FC236}">
              <a16:creationId xmlns:a16="http://schemas.microsoft.com/office/drawing/2014/main" id="{00000000-0008-0000-0400-00007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88" name="Picture 692">
          <a:extLst>
            <a:ext uri="{FF2B5EF4-FFF2-40B4-BE49-F238E27FC236}">
              <a16:creationId xmlns:a16="http://schemas.microsoft.com/office/drawing/2014/main" id="{00000000-0008-0000-0400-00007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89" name="Picture 693">
          <a:extLst>
            <a:ext uri="{FF2B5EF4-FFF2-40B4-BE49-F238E27FC236}">
              <a16:creationId xmlns:a16="http://schemas.microsoft.com/office/drawing/2014/main" id="{00000000-0008-0000-0400-00007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0" name="Picture 694">
          <a:extLst>
            <a:ext uri="{FF2B5EF4-FFF2-40B4-BE49-F238E27FC236}">
              <a16:creationId xmlns:a16="http://schemas.microsoft.com/office/drawing/2014/main" id="{00000000-0008-0000-0400-00007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1" name="Picture 695">
          <a:extLst>
            <a:ext uri="{FF2B5EF4-FFF2-40B4-BE49-F238E27FC236}">
              <a16:creationId xmlns:a16="http://schemas.microsoft.com/office/drawing/2014/main" id="{00000000-0008-0000-0400-00007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2" name="Picture 696">
          <a:extLst>
            <a:ext uri="{FF2B5EF4-FFF2-40B4-BE49-F238E27FC236}">
              <a16:creationId xmlns:a16="http://schemas.microsoft.com/office/drawing/2014/main" id="{00000000-0008-0000-0400-00007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3" name="Picture 697">
          <a:extLst>
            <a:ext uri="{FF2B5EF4-FFF2-40B4-BE49-F238E27FC236}">
              <a16:creationId xmlns:a16="http://schemas.microsoft.com/office/drawing/2014/main" id="{00000000-0008-0000-0400-00007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4" name="Picture 698">
          <a:extLst>
            <a:ext uri="{FF2B5EF4-FFF2-40B4-BE49-F238E27FC236}">
              <a16:creationId xmlns:a16="http://schemas.microsoft.com/office/drawing/2014/main" id="{00000000-0008-0000-0400-00007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5" name="Picture 699">
          <a:extLst>
            <a:ext uri="{FF2B5EF4-FFF2-40B4-BE49-F238E27FC236}">
              <a16:creationId xmlns:a16="http://schemas.microsoft.com/office/drawing/2014/main" id="{00000000-0008-0000-0400-00007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6" name="Picture 700">
          <a:extLst>
            <a:ext uri="{FF2B5EF4-FFF2-40B4-BE49-F238E27FC236}">
              <a16:creationId xmlns:a16="http://schemas.microsoft.com/office/drawing/2014/main" id="{00000000-0008-0000-0400-00007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7" name="Picture 701">
          <a:extLst>
            <a:ext uri="{FF2B5EF4-FFF2-40B4-BE49-F238E27FC236}">
              <a16:creationId xmlns:a16="http://schemas.microsoft.com/office/drawing/2014/main" id="{00000000-0008-0000-0400-00007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8" name="Picture 702">
          <a:extLst>
            <a:ext uri="{FF2B5EF4-FFF2-40B4-BE49-F238E27FC236}">
              <a16:creationId xmlns:a16="http://schemas.microsoft.com/office/drawing/2014/main" id="{00000000-0008-0000-0400-00007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199" name="Picture 703">
          <a:extLst>
            <a:ext uri="{FF2B5EF4-FFF2-40B4-BE49-F238E27FC236}">
              <a16:creationId xmlns:a16="http://schemas.microsoft.com/office/drawing/2014/main" id="{00000000-0008-0000-0400-00007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0" name="Picture 704">
          <a:extLst>
            <a:ext uri="{FF2B5EF4-FFF2-40B4-BE49-F238E27FC236}">
              <a16:creationId xmlns:a16="http://schemas.microsoft.com/office/drawing/2014/main" id="{00000000-0008-0000-0400-00008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1" name="Picture 705">
          <a:extLst>
            <a:ext uri="{FF2B5EF4-FFF2-40B4-BE49-F238E27FC236}">
              <a16:creationId xmlns:a16="http://schemas.microsoft.com/office/drawing/2014/main" id="{00000000-0008-0000-0400-00008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2" name="Picture 706">
          <a:extLst>
            <a:ext uri="{FF2B5EF4-FFF2-40B4-BE49-F238E27FC236}">
              <a16:creationId xmlns:a16="http://schemas.microsoft.com/office/drawing/2014/main" id="{00000000-0008-0000-0400-00008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3" name="Picture 707">
          <a:extLst>
            <a:ext uri="{FF2B5EF4-FFF2-40B4-BE49-F238E27FC236}">
              <a16:creationId xmlns:a16="http://schemas.microsoft.com/office/drawing/2014/main" id="{00000000-0008-0000-0400-00008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4" name="Picture 708">
          <a:extLst>
            <a:ext uri="{FF2B5EF4-FFF2-40B4-BE49-F238E27FC236}">
              <a16:creationId xmlns:a16="http://schemas.microsoft.com/office/drawing/2014/main" id="{00000000-0008-0000-0400-00008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5" name="Picture 709">
          <a:extLst>
            <a:ext uri="{FF2B5EF4-FFF2-40B4-BE49-F238E27FC236}">
              <a16:creationId xmlns:a16="http://schemas.microsoft.com/office/drawing/2014/main" id="{00000000-0008-0000-0400-00008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6" name="Picture 710">
          <a:extLst>
            <a:ext uri="{FF2B5EF4-FFF2-40B4-BE49-F238E27FC236}">
              <a16:creationId xmlns:a16="http://schemas.microsoft.com/office/drawing/2014/main" id="{00000000-0008-0000-0400-00008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7" name="Picture 711">
          <a:extLst>
            <a:ext uri="{FF2B5EF4-FFF2-40B4-BE49-F238E27FC236}">
              <a16:creationId xmlns:a16="http://schemas.microsoft.com/office/drawing/2014/main" id="{00000000-0008-0000-0400-00008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8" name="Picture 712">
          <a:extLst>
            <a:ext uri="{FF2B5EF4-FFF2-40B4-BE49-F238E27FC236}">
              <a16:creationId xmlns:a16="http://schemas.microsoft.com/office/drawing/2014/main" id="{00000000-0008-0000-0400-00008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09" name="Picture 713">
          <a:extLst>
            <a:ext uri="{FF2B5EF4-FFF2-40B4-BE49-F238E27FC236}">
              <a16:creationId xmlns:a16="http://schemas.microsoft.com/office/drawing/2014/main" id="{00000000-0008-0000-0400-00008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0" name="Picture 714">
          <a:extLst>
            <a:ext uri="{FF2B5EF4-FFF2-40B4-BE49-F238E27FC236}">
              <a16:creationId xmlns:a16="http://schemas.microsoft.com/office/drawing/2014/main" id="{00000000-0008-0000-0400-00008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1" name="Picture 715">
          <a:extLst>
            <a:ext uri="{FF2B5EF4-FFF2-40B4-BE49-F238E27FC236}">
              <a16:creationId xmlns:a16="http://schemas.microsoft.com/office/drawing/2014/main" id="{00000000-0008-0000-0400-00008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2" name="Picture 716">
          <a:extLst>
            <a:ext uri="{FF2B5EF4-FFF2-40B4-BE49-F238E27FC236}">
              <a16:creationId xmlns:a16="http://schemas.microsoft.com/office/drawing/2014/main" id="{00000000-0008-0000-0400-00008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3" name="Picture 717">
          <a:extLst>
            <a:ext uri="{FF2B5EF4-FFF2-40B4-BE49-F238E27FC236}">
              <a16:creationId xmlns:a16="http://schemas.microsoft.com/office/drawing/2014/main" id="{00000000-0008-0000-0400-00008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4" name="Picture 718">
          <a:extLst>
            <a:ext uri="{FF2B5EF4-FFF2-40B4-BE49-F238E27FC236}">
              <a16:creationId xmlns:a16="http://schemas.microsoft.com/office/drawing/2014/main" id="{00000000-0008-0000-0400-00008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5" name="Picture 719">
          <a:extLst>
            <a:ext uri="{FF2B5EF4-FFF2-40B4-BE49-F238E27FC236}">
              <a16:creationId xmlns:a16="http://schemas.microsoft.com/office/drawing/2014/main" id="{00000000-0008-0000-0400-00008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6" name="Picture 720">
          <a:extLst>
            <a:ext uri="{FF2B5EF4-FFF2-40B4-BE49-F238E27FC236}">
              <a16:creationId xmlns:a16="http://schemas.microsoft.com/office/drawing/2014/main" id="{00000000-0008-0000-0400-00009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7" name="Picture 721">
          <a:extLst>
            <a:ext uri="{FF2B5EF4-FFF2-40B4-BE49-F238E27FC236}">
              <a16:creationId xmlns:a16="http://schemas.microsoft.com/office/drawing/2014/main" id="{00000000-0008-0000-0400-00009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8" name="Picture 722">
          <a:extLst>
            <a:ext uri="{FF2B5EF4-FFF2-40B4-BE49-F238E27FC236}">
              <a16:creationId xmlns:a16="http://schemas.microsoft.com/office/drawing/2014/main" id="{00000000-0008-0000-0400-00009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19" name="Picture 723">
          <a:extLst>
            <a:ext uri="{FF2B5EF4-FFF2-40B4-BE49-F238E27FC236}">
              <a16:creationId xmlns:a16="http://schemas.microsoft.com/office/drawing/2014/main" id="{00000000-0008-0000-0400-00009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20" name="Picture 724">
          <a:extLst>
            <a:ext uri="{FF2B5EF4-FFF2-40B4-BE49-F238E27FC236}">
              <a16:creationId xmlns:a16="http://schemas.microsoft.com/office/drawing/2014/main" id="{00000000-0008-0000-0400-00009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21" name="Picture 725">
          <a:extLst>
            <a:ext uri="{FF2B5EF4-FFF2-40B4-BE49-F238E27FC236}">
              <a16:creationId xmlns:a16="http://schemas.microsoft.com/office/drawing/2014/main" id="{00000000-0008-0000-0400-00009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22" name="Picture 726">
          <a:extLst>
            <a:ext uri="{FF2B5EF4-FFF2-40B4-BE49-F238E27FC236}">
              <a16:creationId xmlns:a16="http://schemas.microsoft.com/office/drawing/2014/main" id="{00000000-0008-0000-0400-00009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23" name="Picture 727">
          <a:extLst>
            <a:ext uri="{FF2B5EF4-FFF2-40B4-BE49-F238E27FC236}">
              <a16:creationId xmlns:a16="http://schemas.microsoft.com/office/drawing/2014/main" id="{00000000-0008-0000-0400-00009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24" name="Picture 728">
          <a:extLst>
            <a:ext uri="{FF2B5EF4-FFF2-40B4-BE49-F238E27FC236}">
              <a16:creationId xmlns:a16="http://schemas.microsoft.com/office/drawing/2014/main" id="{00000000-0008-0000-0400-00009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259</xdr:row>
      <xdr:rowOff>0</xdr:rowOff>
    </xdr:from>
    <xdr:to>
      <xdr:col>14</xdr:col>
      <xdr:colOff>0</xdr:colOff>
      <xdr:row>259</xdr:row>
      <xdr:rowOff>0</xdr:rowOff>
    </xdr:to>
    <xdr:pic>
      <xdr:nvPicPr>
        <xdr:cNvPr id="3225" name="Picture 729">
          <a:extLst>
            <a:ext uri="{FF2B5EF4-FFF2-40B4-BE49-F238E27FC236}">
              <a16:creationId xmlns:a16="http://schemas.microsoft.com/office/drawing/2014/main" id="{00000000-0008-0000-0400-00009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0181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26" name="Picture 730">
          <a:extLst>
            <a:ext uri="{FF2B5EF4-FFF2-40B4-BE49-F238E27FC236}">
              <a16:creationId xmlns:a16="http://schemas.microsoft.com/office/drawing/2014/main" id="{00000000-0008-0000-0400-00009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27" name="Picture 731">
          <a:extLst>
            <a:ext uri="{FF2B5EF4-FFF2-40B4-BE49-F238E27FC236}">
              <a16:creationId xmlns:a16="http://schemas.microsoft.com/office/drawing/2014/main" id="{00000000-0008-0000-0400-00009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28" name="Picture 732">
          <a:extLst>
            <a:ext uri="{FF2B5EF4-FFF2-40B4-BE49-F238E27FC236}">
              <a16:creationId xmlns:a16="http://schemas.microsoft.com/office/drawing/2014/main" id="{00000000-0008-0000-0400-00009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29" name="Picture 733">
          <a:extLst>
            <a:ext uri="{FF2B5EF4-FFF2-40B4-BE49-F238E27FC236}">
              <a16:creationId xmlns:a16="http://schemas.microsoft.com/office/drawing/2014/main" id="{00000000-0008-0000-0400-00009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0" name="Picture 734">
          <a:extLst>
            <a:ext uri="{FF2B5EF4-FFF2-40B4-BE49-F238E27FC236}">
              <a16:creationId xmlns:a16="http://schemas.microsoft.com/office/drawing/2014/main" id="{00000000-0008-0000-0400-00009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1" name="Picture 735">
          <a:extLst>
            <a:ext uri="{FF2B5EF4-FFF2-40B4-BE49-F238E27FC236}">
              <a16:creationId xmlns:a16="http://schemas.microsoft.com/office/drawing/2014/main" id="{00000000-0008-0000-0400-00009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2" name="Picture 736">
          <a:extLst>
            <a:ext uri="{FF2B5EF4-FFF2-40B4-BE49-F238E27FC236}">
              <a16:creationId xmlns:a16="http://schemas.microsoft.com/office/drawing/2014/main" id="{00000000-0008-0000-0400-0000A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3" name="Picture 737">
          <a:extLst>
            <a:ext uri="{FF2B5EF4-FFF2-40B4-BE49-F238E27FC236}">
              <a16:creationId xmlns:a16="http://schemas.microsoft.com/office/drawing/2014/main" id="{00000000-0008-0000-0400-0000A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4" name="Picture 738">
          <a:extLst>
            <a:ext uri="{FF2B5EF4-FFF2-40B4-BE49-F238E27FC236}">
              <a16:creationId xmlns:a16="http://schemas.microsoft.com/office/drawing/2014/main" id="{00000000-0008-0000-0400-0000A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5" name="Picture 739">
          <a:extLst>
            <a:ext uri="{FF2B5EF4-FFF2-40B4-BE49-F238E27FC236}">
              <a16:creationId xmlns:a16="http://schemas.microsoft.com/office/drawing/2014/main" id="{00000000-0008-0000-0400-0000A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6" name="Picture 740">
          <a:extLst>
            <a:ext uri="{FF2B5EF4-FFF2-40B4-BE49-F238E27FC236}">
              <a16:creationId xmlns:a16="http://schemas.microsoft.com/office/drawing/2014/main" id="{00000000-0008-0000-0400-0000A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7" name="Picture 741">
          <a:extLst>
            <a:ext uri="{FF2B5EF4-FFF2-40B4-BE49-F238E27FC236}">
              <a16:creationId xmlns:a16="http://schemas.microsoft.com/office/drawing/2014/main" id="{00000000-0008-0000-0400-0000A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8" name="Picture 742">
          <a:extLst>
            <a:ext uri="{FF2B5EF4-FFF2-40B4-BE49-F238E27FC236}">
              <a16:creationId xmlns:a16="http://schemas.microsoft.com/office/drawing/2014/main" id="{00000000-0008-0000-0400-0000A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39" name="Picture 743">
          <a:extLst>
            <a:ext uri="{FF2B5EF4-FFF2-40B4-BE49-F238E27FC236}">
              <a16:creationId xmlns:a16="http://schemas.microsoft.com/office/drawing/2014/main" id="{00000000-0008-0000-0400-0000A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0" name="Picture 744">
          <a:extLst>
            <a:ext uri="{FF2B5EF4-FFF2-40B4-BE49-F238E27FC236}">
              <a16:creationId xmlns:a16="http://schemas.microsoft.com/office/drawing/2014/main" id="{00000000-0008-0000-0400-0000A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1" name="Picture 745">
          <a:extLst>
            <a:ext uri="{FF2B5EF4-FFF2-40B4-BE49-F238E27FC236}">
              <a16:creationId xmlns:a16="http://schemas.microsoft.com/office/drawing/2014/main" id="{00000000-0008-0000-0400-0000A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2" name="Picture 746">
          <a:extLst>
            <a:ext uri="{FF2B5EF4-FFF2-40B4-BE49-F238E27FC236}">
              <a16:creationId xmlns:a16="http://schemas.microsoft.com/office/drawing/2014/main" id="{00000000-0008-0000-0400-0000A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3" name="Picture 747">
          <a:extLst>
            <a:ext uri="{FF2B5EF4-FFF2-40B4-BE49-F238E27FC236}">
              <a16:creationId xmlns:a16="http://schemas.microsoft.com/office/drawing/2014/main" id="{00000000-0008-0000-0400-0000A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4" name="Picture 748">
          <a:extLst>
            <a:ext uri="{FF2B5EF4-FFF2-40B4-BE49-F238E27FC236}">
              <a16:creationId xmlns:a16="http://schemas.microsoft.com/office/drawing/2014/main" id="{00000000-0008-0000-0400-0000A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5" name="Picture 749">
          <a:extLst>
            <a:ext uri="{FF2B5EF4-FFF2-40B4-BE49-F238E27FC236}">
              <a16:creationId xmlns:a16="http://schemas.microsoft.com/office/drawing/2014/main" id="{00000000-0008-0000-0400-0000A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6" name="Picture 750">
          <a:extLst>
            <a:ext uri="{FF2B5EF4-FFF2-40B4-BE49-F238E27FC236}">
              <a16:creationId xmlns:a16="http://schemas.microsoft.com/office/drawing/2014/main" id="{00000000-0008-0000-0400-0000A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7" name="Picture 751">
          <a:extLst>
            <a:ext uri="{FF2B5EF4-FFF2-40B4-BE49-F238E27FC236}">
              <a16:creationId xmlns:a16="http://schemas.microsoft.com/office/drawing/2014/main" id="{00000000-0008-0000-0400-0000A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8" name="Picture 752">
          <a:extLst>
            <a:ext uri="{FF2B5EF4-FFF2-40B4-BE49-F238E27FC236}">
              <a16:creationId xmlns:a16="http://schemas.microsoft.com/office/drawing/2014/main" id="{00000000-0008-0000-0400-0000B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49" name="Picture 753">
          <a:extLst>
            <a:ext uri="{FF2B5EF4-FFF2-40B4-BE49-F238E27FC236}">
              <a16:creationId xmlns:a16="http://schemas.microsoft.com/office/drawing/2014/main" id="{00000000-0008-0000-0400-0000B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0" name="Picture 754">
          <a:extLst>
            <a:ext uri="{FF2B5EF4-FFF2-40B4-BE49-F238E27FC236}">
              <a16:creationId xmlns:a16="http://schemas.microsoft.com/office/drawing/2014/main" id="{00000000-0008-0000-0400-0000B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1" name="Picture 755">
          <a:extLst>
            <a:ext uri="{FF2B5EF4-FFF2-40B4-BE49-F238E27FC236}">
              <a16:creationId xmlns:a16="http://schemas.microsoft.com/office/drawing/2014/main" id="{00000000-0008-0000-0400-0000B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2" name="Picture 756">
          <a:extLst>
            <a:ext uri="{FF2B5EF4-FFF2-40B4-BE49-F238E27FC236}">
              <a16:creationId xmlns:a16="http://schemas.microsoft.com/office/drawing/2014/main" id="{00000000-0008-0000-0400-0000B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3" name="Picture 757">
          <a:extLst>
            <a:ext uri="{FF2B5EF4-FFF2-40B4-BE49-F238E27FC236}">
              <a16:creationId xmlns:a16="http://schemas.microsoft.com/office/drawing/2014/main" id="{00000000-0008-0000-0400-0000B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4" name="Picture 758">
          <a:extLst>
            <a:ext uri="{FF2B5EF4-FFF2-40B4-BE49-F238E27FC236}">
              <a16:creationId xmlns:a16="http://schemas.microsoft.com/office/drawing/2014/main" id="{00000000-0008-0000-0400-0000B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5" name="Picture 759">
          <a:extLst>
            <a:ext uri="{FF2B5EF4-FFF2-40B4-BE49-F238E27FC236}">
              <a16:creationId xmlns:a16="http://schemas.microsoft.com/office/drawing/2014/main" id="{00000000-0008-0000-0400-0000B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6" name="Picture 760">
          <a:extLst>
            <a:ext uri="{FF2B5EF4-FFF2-40B4-BE49-F238E27FC236}">
              <a16:creationId xmlns:a16="http://schemas.microsoft.com/office/drawing/2014/main" id="{00000000-0008-0000-0400-0000B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7" name="Picture 761">
          <a:extLst>
            <a:ext uri="{FF2B5EF4-FFF2-40B4-BE49-F238E27FC236}">
              <a16:creationId xmlns:a16="http://schemas.microsoft.com/office/drawing/2014/main" id="{00000000-0008-0000-0400-0000B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8" name="Picture 762">
          <a:extLst>
            <a:ext uri="{FF2B5EF4-FFF2-40B4-BE49-F238E27FC236}">
              <a16:creationId xmlns:a16="http://schemas.microsoft.com/office/drawing/2014/main" id="{00000000-0008-0000-0400-0000B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59" name="Picture 763">
          <a:extLst>
            <a:ext uri="{FF2B5EF4-FFF2-40B4-BE49-F238E27FC236}">
              <a16:creationId xmlns:a16="http://schemas.microsoft.com/office/drawing/2014/main" id="{00000000-0008-0000-0400-0000B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0" name="Picture 764">
          <a:extLst>
            <a:ext uri="{FF2B5EF4-FFF2-40B4-BE49-F238E27FC236}">
              <a16:creationId xmlns:a16="http://schemas.microsoft.com/office/drawing/2014/main" id="{00000000-0008-0000-0400-0000B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1" name="Picture 765">
          <a:extLst>
            <a:ext uri="{FF2B5EF4-FFF2-40B4-BE49-F238E27FC236}">
              <a16:creationId xmlns:a16="http://schemas.microsoft.com/office/drawing/2014/main" id="{00000000-0008-0000-0400-0000B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2" name="Picture 766">
          <a:extLst>
            <a:ext uri="{FF2B5EF4-FFF2-40B4-BE49-F238E27FC236}">
              <a16:creationId xmlns:a16="http://schemas.microsoft.com/office/drawing/2014/main" id="{00000000-0008-0000-0400-0000B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3" name="Picture 767">
          <a:extLst>
            <a:ext uri="{FF2B5EF4-FFF2-40B4-BE49-F238E27FC236}">
              <a16:creationId xmlns:a16="http://schemas.microsoft.com/office/drawing/2014/main" id="{00000000-0008-0000-0400-0000B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4" name="Picture 768">
          <a:extLst>
            <a:ext uri="{FF2B5EF4-FFF2-40B4-BE49-F238E27FC236}">
              <a16:creationId xmlns:a16="http://schemas.microsoft.com/office/drawing/2014/main" id="{00000000-0008-0000-0400-0000C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5" name="Picture 769">
          <a:extLst>
            <a:ext uri="{FF2B5EF4-FFF2-40B4-BE49-F238E27FC236}">
              <a16:creationId xmlns:a16="http://schemas.microsoft.com/office/drawing/2014/main" id="{00000000-0008-0000-0400-0000C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6" name="Picture 770">
          <a:extLst>
            <a:ext uri="{FF2B5EF4-FFF2-40B4-BE49-F238E27FC236}">
              <a16:creationId xmlns:a16="http://schemas.microsoft.com/office/drawing/2014/main" id="{00000000-0008-0000-0400-0000C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7" name="Picture 771">
          <a:extLst>
            <a:ext uri="{FF2B5EF4-FFF2-40B4-BE49-F238E27FC236}">
              <a16:creationId xmlns:a16="http://schemas.microsoft.com/office/drawing/2014/main" id="{00000000-0008-0000-0400-0000C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8" name="Picture 772">
          <a:extLst>
            <a:ext uri="{FF2B5EF4-FFF2-40B4-BE49-F238E27FC236}">
              <a16:creationId xmlns:a16="http://schemas.microsoft.com/office/drawing/2014/main" id="{00000000-0008-0000-0400-0000C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69" name="Picture 773">
          <a:extLst>
            <a:ext uri="{FF2B5EF4-FFF2-40B4-BE49-F238E27FC236}">
              <a16:creationId xmlns:a16="http://schemas.microsoft.com/office/drawing/2014/main" id="{00000000-0008-0000-0400-0000C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70" name="Picture 774">
          <a:extLst>
            <a:ext uri="{FF2B5EF4-FFF2-40B4-BE49-F238E27FC236}">
              <a16:creationId xmlns:a16="http://schemas.microsoft.com/office/drawing/2014/main" id="{00000000-0008-0000-0400-0000C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71" name="Picture 775">
          <a:extLst>
            <a:ext uri="{FF2B5EF4-FFF2-40B4-BE49-F238E27FC236}">
              <a16:creationId xmlns:a16="http://schemas.microsoft.com/office/drawing/2014/main" id="{00000000-0008-0000-0400-0000C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72" name="Picture 776">
          <a:extLst>
            <a:ext uri="{FF2B5EF4-FFF2-40B4-BE49-F238E27FC236}">
              <a16:creationId xmlns:a16="http://schemas.microsoft.com/office/drawing/2014/main" id="{00000000-0008-0000-0400-0000C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73" name="Picture 777">
          <a:extLst>
            <a:ext uri="{FF2B5EF4-FFF2-40B4-BE49-F238E27FC236}">
              <a16:creationId xmlns:a16="http://schemas.microsoft.com/office/drawing/2014/main" id="{00000000-0008-0000-0400-0000C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74" name="Picture 778">
          <a:extLst>
            <a:ext uri="{FF2B5EF4-FFF2-40B4-BE49-F238E27FC236}">
              <a16:creationId xmlns:a16="http://schemas.microsoft.com/office/drawing/2014/main" id="{00000000-0008-0000-0400-0000C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75" name="Picture 779">
          <a:extLst>
            <a:ext uri="{FF2B5EF4-FFF2-40B4-BE49-F238E27FC236}">
              <a16:creationId xmlns:a16="http://schemas.microsoft.com/office/drawing/2014/main" id="{00000000-0008-0000-0400-0000C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76" name="Picture 780">
          <a:extLst>
            <a:ext uri="{FF2B5EF4-FFF2-40B4-BE49-F238E27FC236}">
              <a16:creationId xmlns:a16="http://schemas.microsoft.com/office/drawing/2014/main" id="{00000000-0008-0000-0400-0000C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269</xdr:row>
      <xdr:rowOff>0</xdr:rowOff>
    </xdr:from>
    <xdr:to>
      <xdr:col>14</xdr:col>
      <xdr:colOff>0</xdr:colOff>
      <xdr:row>269</xdr:row>
      <xdr:rowOff>0</xdr:rowOff>
    </xdr:to>
    <xdr:pic>
      <xdr:nvPicPr>
        <xdr:cNvPr id="3277" name="Picture 781">
          <a:extLst>
            <a:ext uri="{FF2B5EF4-FFF2-40B4-BE49-F238E27FC236}">
              <a16:creationId xmlns:a16="http://schemas.microsoft.com/office/drawing/2014/main" id="{00000000-0008-0000-0400-0000C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3324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78" name="Picture 782">
          <a:extLst>
            <a:ext uri="{FF2B5EF4-FFF2-40B4-BE49-F238E27FC236}">
              <a16:creationId xmlns:a16="http://schemas.microsoft.com/office/drawing/2014/main" id="{00000000-0008-0000-0400-0000C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79" name="Picture 783">
          <a:extLst>
            <a:ext uri="{FF2B5EF4-FFF2-40B4-BE49-F238E27FC236}">
              <a16:creationId xmlns:a16="http://schemas.microsoft.com/office/drawing/2014/main" id="{00000000-0008-0000-0400-0000C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0" name="Picture 784">
          <a:extLst>
            <a:ext uri="{FF2B5EF4-FFF2-40B4-BE49-F238E27FC236}">
              <a16:creationId xmlns:a16="http://schemas.microsoft.com/office/drawing/2014/main" id="{00000000-0008-0000-0400-0000D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1" name="Picture 785">
          <a:extLst>
            <a:ext uri="{FF2B5EF4-FFF2-40B4-BE49-F238E27FC236}">
              <a16:creationId xmlns:a16="http://schemas.microsoft.com/office/drawing/2014/main" id="{00000000-0008-0000-0400-0000D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2" name="Picture 786">
          <a:extLst>
            <a:ext uri="{FF2B5EF4-FFF2-40B4-BE49-F238E27FC236}">
              <a16:creationId xmlns:a16="http://schemas.microsoft.com/office/drawing/2014/main" id="{00000000-0008-0000-0400-0000D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3" name="Picture 787">
          <a:extLst>
            <a:ext uri="{FF2B5EF4-FFF2-40B4-BE49-F238E27FC236}">
              <a16:creationId xmlns:a16="http://schemas.microsoft.com/office/drawing/2014/main" id="{00000000-0008-0000-0400-0000D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4" name="Picture 788">
          <a:extLst>
            <a:ext uri="{FF2B5EF4-FFF2-40B4-BE49-F238E27FC236}">
              <a16:creationId xmlns:a16="http://schemas.microsoft.com/office/drawing/2014/main" id="{00000000-0008-0000-0400-0000D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5" name="Picture 789">
          <a:extLst>
            <a:ext uri="{FF2B5EF4-FFF2-40B4-BE49-F238E27FC236}">
              <a16:creationId xmlns:a16="http://schemas.microsoft.com/office/drawing/2014/main" id="{00000000-0008-0000-0400-0000D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6" name="Picture 790">
          <a:extLst>
            <a:ext uri="{FF2B5EF4-FFF2-40B4-BE49-F238E27FC236}">
              <a16:creationId xmlns:a16="http://schemas.microsoft.com/office/drawing/2014/main" id="{00000000-0008-0000-0400-0000D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7" name="Picture 791">
          <a:extLst>
            <a:ext uri="{FF2B5EF4-FFF2-40B4-BE49-F238E27FC236}">
              <a16:creationId xmlns:a16="http://schemas.microsoft.com/office/drawing/2014/main" id="{00000000-0008-0000-0400-0000D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8" name="Picture 792">
          <a:extLst>
            <a:ext uri="{FF2B5EF4-FFF2-40B4-BE49-F238E27FC236}">
              <a16:creationId xmlns:a16="http://schemas.microsoft.com/office/drawing/2014/main" id="{00000000-0008-0000-0400-0000D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89" name="Picture 793">
          <a:extLst>
            <a:ext uri="{FF2B5EF4-FFF2-40B4-BE49-F238E27FC236}">
              <a16:creationId xmlns:a16="http://schemas.microsoft.com/office/drawing/2014/main" id="{00000000-0008-0000-0400-0000D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0" name="Picture 794">
          <a:extLst>
            <a:ext uri="{FF2B5EF4-FFF2-40B4-BE49-F238E27FC236}">
              <a16:creationId xmlns:a16="http://schemas.microsoft.com/office/drawing/2014/main" id="{00000000-0008-0000-0400-0000D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1" name="Picture 795">
          <a:extLst>
            <a:ext uri="{FF2B5EF4-FFF2-40B4-BE49-F238E27FC236}">
              <a16:creationId xmlns:a16="http://schemas.microsoft.com/office/drawing/2014/main" id="{00000000-0008-0000-0400-0000D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2" name="Picture 796">
          <a:extLst>
            <a:ext uri="{FF2B5EF4-FFF2-40B4-BE49-F238E27FC236}">
              <a16:creationId xmlns:a16="http://schemas.microsoft.com/office/drawing/2014/main" id="{00000000-0008-0000-0400-0000D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3" name="Picture 797">
          <a:extLst>
            <a:ext uri="{FF2B5EF4-FFF2-40B4-BE49-F238E27FC236}">
              <a16:creationId xmlns:a16="http://schemas.microsoft.com/office/drawing/2014/main" id="{00000000-0008-0000-0400-0000D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4" name="Picture 798">
          <a:extLst>
            <a:ext uri="{FF2B5EF4-FFF2-40B4-BE49-F238E27FC236}">
              <a16:creationId xmlns:a16="http://schemas.microsoft.com/office/drawing/2014/main" id="{00000000-0008-0000-0400-0000D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5" name="Picture 799">
          <a:extLst>
            <a:ext uri="{FF2B5EF4-FFF2-40B4-BE49-F238E27FC236}">
              <a16:creationId xmlns:a16="http://schemas.microsoft.com/office/drawing/2014/main" id="{00000000-0008-0000-0400-0000D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6" name="Picture 800">
          <a:extLst>
            <a:ext uri="{FF2B5EF4-FFF2-40B4-BE49-F238E27FC236}">
              <a16:creationId xmlns:a16="http://schemas.microsoft.com/office/drawing/2014/main" id="{00000000-0008-0000-0400-0000E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7" name="Picture 801">
          <a:extLst>
            <a:ext uri="{FF2B5EF4-FFF2-40B4-BE49-F238E27FC236}">
              <a16:creationId xmlns:a16="http://schemas.microsoft.com/office/drawing/2014/main" id="{00000000-0008-0000-0400-0000E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8" name="Picture 802">
          <a:extLst>
            <a:ext uri="{FF2B5EF4-FFF2-40B4-BE49-F238E27FC236}">
              <a16:creationId xmlns:a16="http://schemas.microsoft.com/office/drawing/2014/main" id="{00000000-0008-0000-0400-0000E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299" name="Picture 803">
          <a:extLst>
            <a:ext uri="{FF2B5EF4-FFF2-40B4-BE49-F238E27FC236}">
              <a16:creationId xmlns:a16="http://schemas.microsoft.com/office/drawing/2014/main" id="{00000000-0008-0000-0400-0000E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0" name="Picture 804">
          <a:extLst>
            <a:ext uri="{FF2B5EF4-FFF2-40B4-BE49-F238E27FC236}">
              <a16:creationId xmlns:a16="http://schemas.microsoft.com/office/drawing/2014/main" id="{00000000-0008-0000-0400-0000E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1" name="Picture 805">
          <a:extLst>
            <a:ext uri="{FF2B5EF4-FFF2-40B4-BE49-F238E27FC236}">
              <a16:creationId xmlns:a16="http://schemas.microsoft.com/office/drawing/2014/main" id="{00000000-0008-0000-0400-0000E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2" name="Picture 806">
          <a:extLst>
            <a:ext uri="{FF2B5EF4-FFF2-40B4-BE49-F238E27FC236}">
              <a16:creationId xmlns:a16="http://schemas.microsoft.com/office/drawing/2014/main" id="{00000000-0008-0000-0400-0000E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3" name="Picture 807">
          <a:extLst>
            <a:ext uri="{FF2B5EF4-FFF2-40B4-BE49-F238E27FC236}">
              <a16:creationId xmlns:a16="http://schemas.microsoft.com/office/drawing/2014/main" id="{00000000-0008-0000-0400-0000E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4" name="Picture 808">
          <a:extLst>
            <a:ext uri="{FF2B5EF4-FFF2-40B4-BE49-F238E27FC236}">
              <a16:creationId xmlns:a16="http://schemas.microsoft.com/office/drawing/2014/main" id="{00000000-0008-0000-0400-0000E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5" name="Picture 809">
          <a:extLst>
            <a:ext uri="{FF2B5EF4-FFF2-40B4-BE49-F238E27FC236}">
              <a16:creationId xmlns:a16="http://schemas.microsoft.com/office/drawing/2014/main" id="{00000000-0008-0000-0400-0000E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6" name="Picture 810">
          <a:extLst>
            <a:ext uri="{FF2B5EF4-FFF2-40B4-BE49-F238E27FC236}">
              <a16:creationId xmlns:a16="http://schemas.microsoft.com/office/drawing/2014/main" id="{00000000-0008-0000-0400-0000E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7" name="Picture 811">
          <a:extLst>
            <a:ext uri="{FF2B5EF4-FFF2-40B4-BE49-F238E27FC236}">
              <a16:creationId xmlns:a16="http://schemas.microsoft.com/office/drawing/2014/main" id="{00000000-0008-0000-0400-0000E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8" name="Picture 812">
          <a:extLst>
            <a:ext uri="{FF2B5EF4-FFF2-40B4-BE49-F238E27FC236}">
              <a16:creationId xmlns:a16="http://schemas.microsoft.com/office/drawing/2014/main" id="{00000000-0008-0000-0400-0000E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09" name="Picture 813">
          <a:extLst>
            <a:ext uri="{FF2B5EF4-FFF2-40B4-BE49-F238E27FC236}">
              <a16:creationId xmlns:a16="http://schemas.microsoft.com/office/drawing/2014/main" id="{00000000-0008-0000-0400-0000E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10" name="Picture 814">
          <a:extLst>
            <a:ext uri="{FF2B5EF4-FFF2-40B4-BE49-F238E27FC236}">
              <a16:creationId xmlns:a16="http://schemas.microsoft.com/office/drawing/2014/main" id="{00000000-0008-0000-0400-0000E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11" name="Picture 815">
          <a:extLst>
            <a:ext uri="{FF2B5EF4-FFF2-40B4-BE49-F238E27FC236}">
              <a16:creationId xmlns:a16="http://schemas.microsoft.com/office/drawing/2014/main" id="{00000000-0008-0000-0400-0000E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12" name="Picture 816">
          <a:extLst>
            <a:ext uri="{FF2B5EF4-FFF2-40B4-BE49-F238E27FC236}">
              <a16:creationId xmlns:a16="http://schemas.microsoft.com/office/drawing/2014/main" id="{00000000-0008-0000-0400-0000F0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13" name="Picture 817">
          <a:extLst>
            <a:ext uri="{FF2B5EF4-FFF2-40B4-BE49-F238E27FC236}">
              <a16:creationId xmlns:a16="http://schemas.microsoft.com/office/drawing/2014/main" id="{00000000-0008-0000-0400-0000F1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14" name="Picture 818">
          <a:extLst>
            <a:ext uri="{FF2B5EF4-FFF2-40B4-BE49-F238E27FC236}">
              <a16:creationId xmlns:a16="http://schemas.microsoft.com/office/drawing/2014/main" id="{00000000-0008-0000-0400-0000F2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15" name="Picture 819">
          <a:extLst>
            <a:ext uri="{FF2B5EF4-FFF2-40B4-BE49-F238E27FC236}">
              <a16:creationId xmlns:a16="http://schemas.microsoft.com/office/drawing/2014/main" id="{00000000-0008-0000-0400-0000F3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274</xdr:row>
      <xdr:rowOff>0</xdr:rowOff>
    </xdr:from>
    <xdr:to>
      <xdr:col>14</xdr:col>
      <xdr:colOff>0</xdr:colOff>
      <xdr:row>274</xdr:row>
      <xdr:rowOff>0</xdr:rowOff>
    </xdr:to>
    <xdr:pic>
      <xdr:nvPicPr>
        <xdr:cNvPr id="3316" name="Picture 820">
          <a:extLst>
            <a:ext uri="{FF2B5EF4-FFF2-40B4-BE49-F238E27FC236}">
              <a16:creationId xmlns:a16="http://schemas.microsoft.com/office/drawing/2014/main" id="{00000000-0008-0000-0400-0000F4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48963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17" name="Picture 821">
          <a:extLst>
            <a:ext uri="{FF2B5EF4-FFF2-40B4-BE49-F238E27FC236}">
              <a16:creationId xmlns:a16="http://schemas.microsoft.com/office/drawing/2014/main" id="{00000000-0008-0000-0400-0000F5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18" name="Picture 822">
          <a:extLst>
            <a:ext uri="{FF2B5EF4-FFF2-40B4-BE49-F238E27FC236}">
              <a16:creationId xmlns:a16="http://schemas.microsoft.com/office/drawing/2014/main" id="{00000000-0008-0000-0400-0000F6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19" name="Picture 823">
          <a:extLst>
            <a:ext uri="{FF2B5EF4-FFF2-40B4-BE49-F238E27FC236}">
              <a16:creationId xmlns:a16="http://schemas.microsoft.com/office/drawing/2014/main" id="{00000000-0008-0000-0400-0000F7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0" name="Picture 824">
          <a:extLst>
            <a:ext uri="{FF2B5EF4-FFF2-40B4-BE49-F238E27FC236}">
              <a16:creationId xmlns:a16="http://schemas.microsoft.com/office/drawing/2014/main" id="{00000000-0008-0000-0400-0000F8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1" name="Picture 825">
          <a:extLst>
            <a:ext uri="{FF2B5EF4-FFF2-40B4-BE49-F238E27FC236}">
              <a16:creationId xmlns:a16="http://schemas.microsoft.com/office/drawing/2014/main" id="{00000000-0008-0000-0400-0000F9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2" name="Picture 826">
          <a:extLst>
            <a:ext uri="{FF2B5EF4-FFF2-40B4-BE49-F238E27FC236}">
              <a16:creationId xmlns:a16="http://schemas.microsoft.com/office/drawing/2014/main" id="{00000000-0008-0000-0400-0000FA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3" name="Picture 827">
          <a:extLst>
            <a:ext uri="{FF2B5EF4-FFF2-40B4-BE49-F238E27FC236}">
              <a16:creationId xmlns:a16="http://schemas.microsoft.com/office/drawing/2014/main" id="{00000000-0008-0000-0400-0000FB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4" name="Picture 828">
          <a:extLst>
            <a:ext uri="{FF2B5EF4-FFF2-40B4-BE49-F238E27FC236}">
              <a16:creationId xmlns:a16="http://schemas.microsoft.com/office/drawing/2014/main" id="{00000000-0008-0000-0400-0000FC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5" name="Picture 829">
          <a:extLst>
            <a:ext uri="{FF2B5EF4-FFF2-40B4-BE49-F238E27FC236}">
              <a16:creationId xmlns:a16="http://schemas.microsoft.com/office/drawing/2014/main" id="{00000000-0008-0000-0400-0000FD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6" name="Picture 830">
          <a:extLst>
            <a:ext uri="{FF2B5EF4-FFF2-40B4-BE49-F238E27FC236}">
              <a16:creationId xmlns:a16="http://schemas.microsoft.com/office/drawing/2014/main" id="{00000000-0008-0000-0400-0000FE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7" name="Picture 831">
          <a:extLst>
            <a:ext uri="{FF2B5EF4-FFF2-40B4-BE49-F238E27FC236}">
              <a16:creationId xmlns:a16="http://schemas.microsoft.com/office/drawing/2014/main" id="{00000000-0008-0000-0400-0000FF0C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8" name="Picture 832">
          <a:extLst>
            <a:ext uri="{FF2B5EF4-FFF2-40B4-BE49-F238E27FC236}">
              <a16:creationId xmlns:a16="http://schemas.microsoft.com/office/drawing/2014/main" id="{00000000-0008-0000-0400-00000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29" name="Picture 833">
          <a:extLst>
            <a:ext uri="{FF2B5EF4-FFF2-40B4-BE49-F238E27FC236}">
              <a16:creationId xmlns:a16="http://schemas.microsoft.com/office/drawing/2014/main" id="{00000000-0008-0000-0400-00000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0" name="Picture 834">
          <a:extLst>
            <a:ext uri="{FF2B5EF4-FFF2-40B4-BE49-F238E27FC236}">
              <a16:creationId xmlns:a16="http://schemas.microsoft.com/office/drawing/2014/main" id="{00000000-0008-0000-0400-00000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1" name="Picture 835">
          <a:extLst>
            <a:ext uri="{FF2B5EF4-FFF2-40B4-BE49-F238E27FC236}">
              <a16:creationId xmlns:a16="http://schemas.microsoft.com/office/drawing/2014/main" id="{00000000-0008-0000-0400-00000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2" name="Picture 836">
          <a:extLst>
            <a:ext uri="{FF2B5EF4-FFF2-40B4-BE49-F238E27FC236}">
              <a16:creationId xmlns:a16="http://schemas.microsoft.com/office/drawing/2014/main" id="{00000000-0008-0000-0400-00000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3" name="Picture 837">
          <a:extLst>
            <a:ext uri="{FF2B5EF4-FFF2-40B4-BE49-F238E27FC236}">
              <a16:creationId xmlns:a16="http://schemas.microsoft.com/office/drawing/2014/main" id="{00000000-0008-0000-0400-00000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4" name="Picture 838">
          <a:extLst>
            <a:ext uri="{FF2B5EF4-FFF2-40B4-BE49-F238E27FC236}">
              <a16:creationId xmlns:a16="http://schemas.microsoft.com/office/drawing/2014/main" id="{00000000-0008-0000-0400-00000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5" name="Picture 839">
          <a:extLst>
            <a:ext uri="{FF2B5EF4-FFF2-40B4-BE49-F238E27FC236}">
              <a16:creationId xmlns:a16="http://schemas.microsoft.com/office/drawing/2014/main" id="{00000000-0008-0000-0400-00000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6" name="Picture 840">
          <a:extLst>
            <a:ext uri="{FF2B5EF4-FFF2-40B4-BE49-F238E27FC236}">
              <a16:creationId xmlns:a16="http://schemas.microsoft.com/office/drawing/2014/main" id="{00000000-0008-0000-0400-00000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7" name="Picture 841">
          <a:extLst>
            <a:ext uri="{FF2B5EF4-FFF2-40B4-BE49-F238E27FC236}">
              <a16:creationId xmlns:a16="http://schemas.microsoft.com/office/drawing/2014/main" id="{00000000-0008-0000-0400-00000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8" name="Picture 842">
          <a:extLst>
            <a:ext uri="{FF2B5EF4-FFF2-40B4-BE49-F238E27FC236}">
              <a16:creationId xmlns:a16="http://schemas.microsoft.com/office/drawing/2014/main" id="{00000000-0008-0000-0400-00000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39" name="Picture 843">
          <a:extLst>
            <a:ext uri="{FF2B5EF4-FFF2-40B4-BE49-F238E27FC236}">
              <a16:creationId xmlns:a16="http://schemas.microsoft.com/office/drawing/2014/main" id="{00000000-0008-0000-0400-00000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0" name="Picture 844">
          <a:extLst>
            <a:ext uri="{FF2B5EF4-FFF2-40B4-BE49-F238E27FC236}">
              <a16:creationId xmlns:a16="http://schemas.microsoft.com/office/drawing/2014/main" id="{00000000-0008-0000-0400-00000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1" name="Picture 845">
          <a:extLst>
            <a:ext uri="{FF2B5EF4-FFF2-40B4-BE49-F238E27FC236}">
              <a16:creationId xmlns:a16="http://schemas.microsoft.com/office/drawing/2014/main" id="{00000000-0008-0000-0400-00000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2" name="Picture 846">
          <a:extLst>
            <a:ext uri="{FF2B5EF4-FFF2-40B4-BE49-F238E27FC236}">
              <a16:creationId xmlns:a16="http://schemas.microsoft.com/office/drawing/2014/main" id="{00000000-0008-0000-0400-00000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3" name="Picture 847">
          <a:extLst>
            <a:ext uri="{FF2B5EF4-FFF2-40B4-BE49-F238E27FC236}">
              <a16:creationId xmlns:a16="http://schemas.microsoft.com/office/drawing/2014/main" id="{00000000-0008-0000-0400-00000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4" name="Picture 848">
          <a:extLst>
            <a:ext uri="{FF2B5EF4-FFF2-40B4-BE49-F238E27FC236}">
              <a16:creationId xmlns:a16="http://schemas.microsoft.com/office/drawing/2014/main" id="{00000000-0008-0000-0400-00001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5" name="Picture 849">
          <a:extLst>
            <a:ext uri="{FF2B5EF4-FFF2-40B4-BE49-F238E27FC236}">
              <a16:creationId xmlns:a16="http://schemas.microsoft.com/office/drawing/2014/main" id="{00000000-0008-0000-0400-00001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6" name="Picture 850">
          <a:extLst>
            <a:ext uri="{FF2B5EF4-FFF2-40B4-BE49-F238E27FC236}">
              <a16:creationId xmlns:a16="http://schemas.microsoft.com/office/drawing/2014/main" id="{00000000-0008-0000-0400-00001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7" name="Picture 851">
          <a:extLst>
            <a:ext uri="{FF2B5EF4-FFF2-40B4-BE49-F238E27FC236}">
              <a16:creationId xmlns:a16="http://schemas.microsoft.com/office/drawing/2014/main" id="{00000000-0008-0000-0400-00001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8" name="Picture 852">
          <a:extLst>
            <a:ext uri="{FF2B5EF4-FFF2-40B4-BE49-F238E27FC236}">
              <a16:creationId xmlns:a16="http://schemas.microsoft.com/office/drawing/2014/main" id="{00000000-0008-0000-0400-00001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49" name="Picture 853">
          <a:extLst>
            <a:ext uri="{FF2B5EF4-FFF2-40B4-BE49-F238E27FC236}">
              <a16:creationId xmlns:a16="http://schemas.microsoft.com/office/drawing/2014/main" id="{00000000-0008-0000-0400-00001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50" name="Picture 854">
          <a:extLst>
            <a:ext uri="{FF2B5EF4-FFF2-40B4-BE49-F238E27FC236}">
              <a16:creationId xmlns:a16="http://schemas.microsoft.com/office/drawing/2014/main" id="{00000000-0008-0000-0400-00001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51" name="Picture 855">
          <a:extLst>
            <a:ext uri="{FF2B5EF4-FFF2-40B4-BE49-F238E27FC236}">
              <a16:creationId xmlns:a16="http://schemas.microsoft.com/office/drawing/2014/main" id="{00000000-0008-0000-0400-00001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52" name="Picture 856">
          <a:extLst>
            <a:ext uri="{FF2B5EF4-FFF2-40B4-BE49-F238E27FC236}">
              <a16:creationId xmlns:a16="http://schemas.microsoft.com/office/drawing/2014/main" id="{00000000-0008-0000-0400-00001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53" name="Picture 857">
          <a:extLst>
            <a:ext uri="{FF2B5EF4-FFF2-40B4-BE49-F238E27FC236}">
              <a16:creationId xmlns:a16="http://schemas.microsoft.com/office/drawing/2014/main" id="{00000000-0008-0000-0400-00001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54" name="Picture 858">
          <a:extLst>
            <a:ext uri="{FF2B5EF4-FFF2-40B4-BE49-F238E27FC236}">
              <a16:creationId xmlns:a16="http://schemas.microsoft.com/office/drawing/2014/main" id="{00000000-0008-0000-0400-00001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284</xdr:row>
      <xdr:rowOff>0</xdr:rowOff>
    </xdr:from>
    <xdr:to>
      <xdr:col>14</xdr:col>
      <xdr:colOff>0</xdr:colOff>
      <xdr:row>284</xdr:row>
      <xdr:rowOff>0</xdr:rowOff>
    </xdr:to>
    <xdr:pic>
      <xdr:nvPicPr>
        <xdr:cNvPr id="3355" name="Picture 859">
          <a:extLst>
            <a:ext uri="{FF2B5EF4-FFF2-40B4-BE49-F238E27FC236}">
              <a16:creationId xmlns:a16="http://schemas.microsoft.com/office/drawing/2014/main" id="{00000000-0008-0000-0400-00001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880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56" name="Picture 860">
          <a:extLst>
            <a:ext uri="{FF2B5EF4-FFF2-40B4-BE49-F238E27FC236}">
              <a16:creationId xmlns:a16="http://schemas.microsoft.com/office/drawing/2014/main" id="{00000000-0008-0000-0400-00001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57" name="Picture 861">
          <a:extLst>
            <a:ext uri="{FF2B5EF4-FFF2-40B4-BE49-F238E27FC236}">
              <a16:creationId xmlns:a16="http://schemas.microsoft.com/office/drawing/2014/main" id="{00000000-0008-0000-0400-00001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58" name="Picture 862">
          <a:extLst>
            <a:ext uri="{FF2B5EF4-FFF2-40B4-BE49-F238E27FC236}">
              <a16:creationId xmlns:a16="http://schemas.microsoft.com/office/drawing/2014/main" id="{00000000-0008-0000-0400-00001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59" name="Picture 863">
          <a:extLst>
            <a:ext uri="{FF2B5EF4-FFF2-40B4-BE49-F238E27FC236}">
              <a16:creationId xmlns:a16="http://schemas.microsoft.com/office/drawing/2014/main" id="{00000000-0008-0000-0400-00001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0" name="Picture 864">
          <a:extLst>
            <a:ext uri="{FF2B5EF4-FFF2-40B4-BE49-F238E27FC236}">
              <a16:creationId xmlns:a16="http://schemas.microsoft.com/office/drawing/2014/main" id="{00000000-0008-0000-0400-00002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1" name="Picture 865">
          <a:extLst>
            <a:ext uri="{FF2B5EF4-FFF2-40B4-BE49-F238E27FC236}">
              <a16:creationId xmlns:a16="http://schemas.microsoft.com/office/drawing/2014/main" id="{00000000-0008-0000-0400-00002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2" name="Picture 866">
          <a:extLst>
            <a:ext uri="{FF2B5EF4-FFF2-40B4-BE49-F238E27FC236}">
              <a16:creationId xmlns:a16="http://schemas.microsoft.com/office/drawing/2014/main" id="{00000000-0008-0000-0400-00002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3" name="Picture 867">
          <a:extLst>
            <a:ext uri="{FF2B5EF4-FFF2-40B4-BE49-F238E27FC236}">
              <a16:creationId xmlns:a16="http://schemas.microsoft.com/office/drawing/2014/main" id="{00000000-0008-0000-0400-00002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4" name="Picture 868">
          <a:extLst>
            <a:ext uri="{FF2B5EF4-FFF2-40B4-BE49-F238E27FC236}">
              <a16:creationId xmlns:a16="http://schemas.microsoft.com/office/drawing/2014/main" id="{00000000-0008-0000-0400-00002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5" name="Picture 869">
          <a:extLst>
            <a:ext uri="{FF2B5EF4-FFF2-40B4-BE49-F238E27FC236}">
              <a16:creationId xmlns:a16="http://schemas.microsoft.com/office/drawing/2014/main" id="{00000000-0008-0000-0400-00002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6" name="Picture 870">
          <a:extLst>
            <a:ext uri="{FF2B5EF4-FFF2-40B4-BE49-F238E27FC236}">
              <a16:creationId xmlns:a16="http://schemas.microsoft.com/office/drawing/2014/main" id="{00000000-0008-0000-0400-00002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7" name="Picture 871">
          <a:extLst>
            <a:ext uri="{FF2B5EF4-FFF2-40B4-BE49-F238E27FC236}">
              <a16:creationId xmlns:a16="http://schemas.microsoft.com/office/drawing/2014/main" id="{00000000-0008-0000-0400-00002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8" name="Picture 872">
          <a:extLst>
            <a:ext uri="{FF2B5EF4-FFF2-40B4-BE49-F238E27FC236}">
              <a16:creationId xmlns:a16="http://schemas.microsoft.com/office/drawing/2014/main" id="{00000000-0008-0000-0400-00002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69" name="Picture 873">
          <a:extLst>
            <a:ext uri="{FF2B5EF4-FFF2-40B4-BE49-F238E27FC236}">
              <a16:creationId xmlns:a16="http://schemas.microsoft.com/office/drawing/2014/main" id="{00000000-0008-0000-0400-00002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0" name="Picture 874">
          <a:extLst>
            <a:ext uri="{FF2B5EF4-FFF2-40B4-BE49-F238E27FC236}">
              <a16:creationId xmlns:a16="http://schemas.microsoft.com/office/drawing/2014/main" id="{00000000-0008-0000-0400-00002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1" name="Picture 875">
          <a:extLst>
            <a:ext uri="{FF2B5EF4-FFF2-40B4-BE49-F238E27FC236}">
              <a16:creationId xmlns:a16="http://schemas.microsoft.com/office/drawing/2014/main" id="{00000000-0008-0000-0400-00002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2" name="Picture 876">
          <a:extLst>
            <a:ext uri="{FF2B5EF4-FFF2-40B4-BE49-F238E27FC236}">
              <a16:creationId xmlns:a16="http://schemas.microsoft.com/office/drawing/2014/main" id="{00000000-0008-0000-0400-00002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3" name="Picture 877">
          <a:extLst>
            <a:ext uri="{FF2B5EF4-FFF2-40B4-BE49-F238E27FC236}">
              <a16:creationId xmlns:a16="http://schemas.microsoft.com/office/drawing/2014/main" id="{00000000-0008-0000-0400-00002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4" name="Picture 878">
          <a:extLst>
            <a:ext uri="{FF2B5EF4-FFF2-40B4-BE49-F238E27FC236}">
              <a16:creationId xmlns:a16="http://schemas.microsoft.com/office/drawing/2014/main" id="{00000000-0008-0000-0400-00002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5" name="Picture 879">
          <a:extLst>
            <a:ext uri="{FF2B5EF4-FFF2-40B4-BE49-F238E27FC236}">
              <a16:creationId xmlns:a16="http://schemas.microsoft.com/office/drawing/2014/main" id="{00000000-0008-0000-0400-00002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6" name="Picture 880">
          <a:extLst>
            <a:ext uri="{FF2B5EF4-FFF2-40B4-BE49-F238E27FC236}">
              <a16:creationId xmlns:a16="http://schemas.microsoft.com/office/drawing/2014/main" id="{00000000-0008-0000-0400-00003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7" name="Picture 881">
          <a:extLst>
            <a:ext uri="{FF2B5EF4-FFF2-40B4-BE49-F238E27FC236}">
              <a16:creationId xmlns:a16="http://schemas.microsoft.com/office/drawing/2014/main" id="{00000000-0008-0000-0400-00003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8" name="Picture 882">
          <a:extLst>
            <a:ext uri="{FF2B5EF4-FFF2-40B4-BE49-F238E27FC236}">
              <a16:creationId xmlns:a16="http://schemas.microsoft.com/office/drawing/2014/main" id="{00000000-0008-0000-0400-00003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79" name="Picture 883">
          <a:extLst>
            <a:ext uri="{FF2B5EF4-FFF2-40B4-BE49-F238E27FC236}">
              <a16:creationId xmlns:a16="http://schemas.microsoft.com/office/drawing/2014/main" id="{00000000-0008-0000-0400-00003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0" name="Picture 884">
          <a:extLst>
            <a:ext uri="{FF2B5EF4-FFF2-40B4-BE49-F238E27FC236}">
              <a16:creationId xmlns:a16="http://schemas.microsoft.com/office/drawing/2014/main" id="{00000000-0008-0000-0400-00003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1" name="Picture 885">
          <a:extLst>
            <a:ext uri="{FF2B5EF4-FFF2-40B4-BE49-F238E27FC236}">
              <a16:creationId xmlns:a16="http://schemas.microsoft.com/office/drawing/2014/main" id="{00000000-0008-0000-0400-00003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2" name="Picture 886">
          <a:extLst>
            <a:ext uri="{FF2B5EF4-FFF2-40B4-BE49-F238E27FC236}">
              <a16:creationId xmlns:a16="http://schemas.microsoft.com/office/drawing/2014/main" id="{00000000-0008-0000-0400-00003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3" name="Picture 887">
          <a:extLst>
            <a:ext uri="{FF2B5EF4-FFF2-40B4-BE49-F238E27FC236}">
              <a16:creationId xmlns:a16="http://schemas.microsoft.com/office/drawing/2014/main" id="{00000000-0008-0000-0400-00003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4" name="Picture 888">
          <a:extLst>
            <a:ext uri="{FF2B5EF4-FFF2-40B4-BE49-F238E27FC236}">
              <a16:creationId xmlns:a16="http://schemas.microsoft.com/office/drawing/2014/main" id="{00000000-0008-0000-0400-00003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5" name="Picture 889">
          <a:extLst>
            <a:ext uri="{FF2B5EF4-FFF2-40B4-BE49-F238E27FC236}">
              <a16:creationId xmlns:a16="http://schemas.microsoft.com/office/drawing/2014/main" id="{00000000-0008-0000-0400-00003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6" name="Picture 890">
          <a:extLst>
            <a:ext uri="{FF2B5EF4-FFF2-40B4-BE49-F238E27FC236}">
              <a16:creationId xmlns:a16="http://schemas.microsoft.com/office/drawing/2014/main" id="{00000000-0008-0000-0400-00003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7" name="Picture 891">
          <a:extLst>
            <a:ext uri="{FF2B5EF4-FFF2-40B4-BE49-F238E27FC236}">
              <a16:creationId xmlns:a16="http://schemas.microsoft.com/office/drawing/2014/main" id="{00000000-0008-0000-0400-00003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8" name="Picture 892">
          <a:extLst>
            <a:ext uri="{FF2B5EF4-FFF2-40B4-BE49-F238E27FC236}">
              <a16:creationId xmlns:a16="http://schemas.microsoft.com/office/drawing/2014/main" id="{00000000-0008-0000-0400-00003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89" name="Picture 893">
          <a:extLst>
            <a:ext uri="{FF2B5EF4-FFF2-40B4-BE49-F238E27FC236}">
              <a16:creationId xmlns:a16="http://schemas.microsoft.com/office/drawing/2014/main" id="{00000000-0008-0000-0400-00003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0" name="Picture 894">
          <a:extLst>
            <a:ext uri="{FF2B5EF4-FFF2-40B4-BE49-F238E27FC236}">
              <a16:creationId xmlns:a16="http://schemas.microsoft.com/office/drawing/2014/main" id="{00000000-0008-0000-0400-00003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1" name="Picture 895">
          <a:extLst>
            <a:ext uri="{FF2B5EF4-FFF2-40B4-BE49-F238E27FC236}">
              <a16:creationId xmlns:a16="http://schemas.microsoft.com/office/drawing/2014/main" id="{00000000-0008-0000-0400-00003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2" name="Picture 896">
          <a:extLst>
            <a:ext uri="{FF2B5EF4-FFF2-40B4-BE49-F238E27FC236}">
              <a16:creationId xmlns:a16="http://schemas.microsoft.com/office/drawing/2014/main" id="{00000000-0008-0000-0400-00004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3" name="Picture 897">
          <a:extLst>
            <a:ext uri="{FF2B5EF4-FFF2-40B4-BE49-F238E27FC236}">
              <a16:creationId xmlns:a16="http://schemas.microsoft.com/office/drawing/2014/main" id="{00000000-0008-0000-0400-00004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4" name="Picture 898">
          <a:extLst>
            <a:ext uri="{FF2B5EF4-FFF2-40B4-BE49-F238E27FC236}">
              <a16:creationId xmlns:a16="http://schemas.microsoft.com/office/drawing/2014/main" id="{00000000-0008-0000-0400-00004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5" name="Picture 899">
          <a:extLst>
            <a:ext uri="{FF2B5EF4-FFF2-40B4-BE49-F238E27FC236}">
              <a16:creationId xmlns:a16="http://schemas.microsoft.com/office/drawing/2014/main" id="{00000000-0008-0000-0400-00004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6" name="Picture 900">
          <a:extLst>
            <a:ext uri="{FF2B5EF4-FFF2-40B4-BE49-F238E27FC236}">
              <a16:creationId xmlns:a16="http://schemas.microsoft.com/office/drawing/2014/main" id="{00000000-0008-0000-0400-00004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7" name="Picture 901">
          <a:extLst>
            <a:ext uri="{FF2B5EF4-FFF2-40B4-BE49-F238E27FC236}">
              <a16:creationId xmlns:a16="http://schemas.microsoft.com/office/drawing/2014/main" id="{00000000-0008-0000-0400-00004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8" name="Picture 902">
          <a:extLst>
            <a:ext uri="{FF2B5EF4-FFF2-40B4-BE49-F238E27FC236}">
              <a16:creationId xmlns:a16="http://schemas.microsoft.com/office/drawing/2014/main" id="{00000000-0008-0000-0400-00004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399" name="Picture 903">
          <a:extLst>
            <a:ext uri="{FF2B5EF4-FFF2-40B4-BE49-F238E27FC236}">
              <a16:creationId xmlns:a16="http://schemas.microsoft.com/office/drawing/2014/main" id="{00000000-0008-0000-0400-00004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0" name="Picture 904">
          <a:extLst>
            <a:ext uri="{FF2B5EF4-FFF2-40B4-BE49-F238E27FC236}">
              <a16:creationId xmlns:a16="http://schemas.microsoft.com/office/drawing/2014/main" id="{00000000-0008-0000-0400-00004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1" name="Picture 905">
          <a:extLst>
            <a:ext uri="{FF2B5EF4-FFF2-40B4-BE49-F238E27FC236}">
              <a16:creationId xmlns:a16="http://schemas.microsoft.com/office/drawing/2014/main" id="{00000000-0008-0000-0400-00004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2" name="Picture 906">
          <a:extLst>
            <a:ext uri="{FF2B5EF4-FFF2-40B4-BE49-F238E27FC236}">
              <a16:creationId xmlns:a16="http://schemas.microsoft.com/office/drawing/2014/main" id="{00000000-0008-0000-0400-00004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3" name="Picture 907">
          <a:extLst>
            <a:ext uri="{FF2B5EF4-FFF2-40B4-BE49-F238E27FC236}">
              <a16:creationId xmlns:a16="http://schemas.microsoft.com/office/drawing/2014/main" id="{00000000-0008-0000-0400-00004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4" name="Picture 908">
          <a:extLst>
            <a:ext uri="{FF2B5EF4-FFF2-40B4-BE49-F238E27FC236}">
              <a16:creationId xmlns:a16="http://schemas.microsoft.com/office/drawing/2014/main" id="{00000000-0008-0000-0400-00004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5" name="Picture 909">
          <a:extLst>
            <a:ext uri="{FF2B5EF4-FFF2-40B4-BE49-F238E27FC236}">
              <a16:creationId xmlns:a16="http://schemas.microsoft.com/office/drawing/2014/main" id="{00000000-0008-0000-0400-00004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6" name="Picture 910">
          <a:extLst>
            <a:ext uri="{FF2B5EF4-FFF2-40B4-BE49-F238E27FC236}">
              <a16:creationId xmlns:a16="http://schemas.microsoft.com/office/drawing/2014/main" id="{00000000-0008-0000-0400-00004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7" name="Picture 911">
          <a:extLst>
            <a:ext uri="{FF2B5EF4-FFF2-40B4-BE49-F238E27FC236}">
              <a16:creationId xmlns:a16="http://schemas.microsoft.com/office/drawing/2014/main" id="{00000000-0008-0000-0400-00004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8" name="Picture 912">
          <a:extLst>
            <a:ext uri="{FF2B5EF4-FFF2-40B4-BE49-F238E27FC236}">
              <a16:creationId xmlns:a16="http://schemas.microsoft.com/office/drawing/2014/main" id="{00000000-0008-0000-0400-00005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09" name="Picture 913">
          <a:extLst>
            <a:ext uri="{FF2B5EF4-FFF2-40B4-BE49-F238E27FC236}">
              <a16:creationId xmlns:a16="http://schemas.microsoft.com/office/drawing/2014/main" id="{00000000-0008-0000-0400-00005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0" name="Picture 914">
          <a:extLst>
            <a:ext uri="{FF2B5EF4-FFF2-40B4-BE49-F238E27FC236}">
              <a16:creationId xmlns:a16="http://schemas.microsoft.com/office/drawing/2014/main" id="{00000000-0008-0000-0400-00005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1" name="Picture 915">
          <a:extLst>
            <a:ext uri="{FF2B5EF4-FFF2-40B4-BE49-F238E27FC236}">
              <a16:creationId xmlns:a16="http://schemas.microsoft.com/office/drawing/2014/main" id="{00000000-0008-0000-0400-00005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2" name="Picture 916">
          <a:extLst>
            <a:ext uri="{FF2B5EF4-FFF2-40B4-BE49-F238E27FC236}">
              <a16:creationId xmlns:a16="http://schemas.microsoft.com/office/drawing/2014/main" id="{00000000-0008-0000-0400-00005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3" name="Picture 917">
          <a:extLst>
            <a:ext uri="{FF2B5EF4-FFF2-40B4-BE49-F238E27FC236}">
              <a16:creationId xmlns:a16="http://schemas.microsoft.com/office/drawing/2014/main" id="{00000000-0008-0000-0400-00005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4" name="Picture 918">
          <a:extLst>
            <a:ext uri="{FF2B5EF4-FFF2-40B4-BE49-F238E27FC236}">
              <a16:creationId xmlns:a16="http://schemas.microsoft.com/office/drawing/2014/main" id="{00000000-0008-0000-0400-00005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5" name="Picture 919">
          <a:extLst>
            <a:ext uri="{FF2B5EF4-FFF2-40B4-BE49-F238E27FC236}">
              <a16:creationId xmlns:a16="http://schemas.microsoft.com/office/drawing/2014/main" id="{00000000-0008-0000-0400-00005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6" name="Picture 920">
          <a:extLst>
            <a:ext uri="{FF2B5EF4-FFF2-40B4-BE49-F238E27FC236}">
              <a16:creationId xmlns:a16="http://schemas.microsoft.com/office/drawing/2014/main" id="{00000000-0008-0000-0400-00005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7" name="Picture 921">
          <a:extLst>
            <a:ext uri="{FF2B5EF4-FFF2-40B4-BE49-F238E27FC236}">
              <a16:creationId xmlns:a16="http://schemas.microsoft.com/office/drawing/2014/main" id="{00000000-0008-0000-0400-00005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8" name="Picture 922">
          <a:extLst>
            <a:ext uri="{FF2B5EF4-FFF2-40B4-BE49-F238E27FC236}">
              <a16:creationId xmlns:a16="http://schemas.microsoft.com/office/drawing/2014/main" id="{00000000-0008-0000-0400-00005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19" name="Picture 923">
          <a:extLst>
            <a:ext uri="{FF2B5EF4-FFF2-40B4-BE49-F238E27FC236}">
              <a16:creationId xmlns:a16="http://schemas.microsoft.com/office/drawing/2014/main" id="{00000000-0008-0000-0400-00005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0" name="Picture 924">
          <a:extLst>
            <a:ext uri="{FF2B5EF4-FFF2-40B4-BE49-F238E27FC236}">
              <a16:creationId xmlns:a16="http://schemas.microsoft.com/office/drawing/2014/main" id="{00000000-0008-0000-0400-00005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1" name="Picture 925">
          <a:extLst>
            <a:ext uri="{FF2B5EF4-FFF2-40B4-BE49-F238E27FC236}">
              <a16:creationId xmlns:a16="http://schemas.microsoft.com/office/drawing/2014/main" id="{00000000-0008-0000-0400-00005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2" name="Picture 926">
          <a:extLst>
            <a:ext uri="{FF2B5EF4-FFF2-40B4-BE49-F238E27FC236}">
              <a16:creationId xmlns:a16="http://schemas.microsoft.com/office/drawing/2014/main" id="{00000000-0008-0000-0400-00005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3" name="Picture 927">
          <a:extLst>
            <a:ext uri="{FF2B5EF4-FFF2-40B4-BE49-F238E27FC236}">
              <a16:creationId xmlns:a16="http://schemas.microsoft.com/office/drawing/2014/main" id="{00000000-0008-0000-0400-00005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4" name="Picture 928">
          <a:extLst>
            <a:ext uri="{FF2B5EF4-FFF2-40B4-BE49-F238E27FC236}">
              <a16:creationId xmlns:a16="http://schemas.microsoft.com/office/drawing/2014/main" id="{00000000-0008-0000-0400-00006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5" name="Picture 929">
          <a:extLst>
            <a:ext uri="{FF2B5EF4-FFF2-40B4-BE49-F238E27FC236}">
              <a16:creationId xmlns:a16="http://schemas.microsoft.com/office/drawing/2014/main" id="{00000000-0008-0000-0400-00006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6" name="Picture 930">
          <a:extLst>
            <a:ext uri="{FF2B5EF4-FFF2-40B4-BE49-F238E27FC236}">
              <a16:creationId xmlns:a16="http://schemas.microsoft.com/office/drawing/2014/main" id="{00000000-0008-0000-0400-00006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7" name="Picture 931">
          <a:extLst>
            <a:ext uri="{FF2B5EF4-FFF2-40B4-BE49-F238E27FC236}">
              <a16:creationId xmlns:a16="http://schemas.microsoft.com/office/drawing/2014/main" id="{00000000-0008-0000-0400-00006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8" name="Picture 932">
          <a:extLst>
            <a:ext uri="{FF2B5EF4-FFF2-40B4-BE49-F238E27FC236}">
              <a16:creationId xmlns:a16="http://schemas.microsoft.com/office/drawing/2014/main" id="{00000000-0008-0000-0400-00006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29" name="Picture 933">
          <a:extLst>
            <a:ext uri="{FF2B5EF4-FFF2-40B4-BE49-F238E27FC236}">
              <a16:creationId xmlns:a16="http://schemas.microsoft.com/office/drawing/2014/main" id="{00000000-0008-0000-0400-00006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0" name="Picture 934">
          <a:extLst>
            <a:ext uri="{FF2B5EF4-FFF2-40B4-BE49-F238E27FC236}">
              <a16:creationId xmlns:a16="http://schemas.microsoft.com/office/drawing/2014/main" id="{00000000-0008-0000-0400-00006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1" name="Picture 935">
          <a:extLst>
            <a:ext uri="{FF2B5EF4-FFF2-40B4-BE49-F238E27FC236}">
              <a16:creationId xmlns:a16="http://schemas.microsoft.com/office/drawing/2014/main" id="{00000000-0008-0000-0400-00006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2" name="Picture 936">
          <a:extLst>
            <a:ext uri="{FF2B5EF4-FFF2-40B4-BE49-F238E27FC236}">
              <a16:creationId xmlns:a16="http://schemas.microsoft.com/office/drawing/2014/main" id="{00000000-0008-0000-0400-00006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3" name="Picture 937">
          <a:extLst>
            <a:ext uri="{FF2B5EF4-FFF2-40B4-BE49-F238E27FC236}">
              <a16:creationId xmlns:a16="http://schemas.microsoft.com/office/drawing/2014/main" id="{00000000-0008-0000-0400-00006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4" name="Picture 938">
          <a:extLst>
            <a:ext uri="{FF2B5EF4-FFF2-40B4-BE49-F238E27FC236}">
              <a16:creationId xmlns:a16="http://schemas.microsoft.com/office/drawing/2014/main" id="{00000000-0008-0000-0400-00006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5" name="Picture 939">
          <a:extLst>
            <a:ext uri="{FF2B5EF4-FFF2-40B4-BE49-F238E27FC236}">
              <a16:creationId xmlns:a16="http://schemas.microsoft.com/office/drawing/2014/main" id="{00000000-0008-0000-0400-00006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6" name="Picture 940">
          <a:extLst>
            <a:ext uri="{FF2B5EF4-FFF2-40B4-BE49-F238E27FC236}">
              <a16:creationId xmlns:a16="http://schemas.microsoft.com/office/drawing/2014/main" id="{00000000-0008-0000-0400-00006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7" name="Picture 941">
          <a:extLst>
            <a:ext uri="{FF2B5EF4-FFF2-40B4-BE49-F238E27FC236}">
              <a16:creationId xmlns:a16="http://schemas.microsoft.com/office/drawing/2014/main" id="{00000000-0008-0000-0400-00006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8" name="Picture 942">
          <a:extLst>
            <a:ext uri="{FF2B5EF4-FFF2-40B4-BE49-F238E27FC236}">
              <a16:creationId xmlns:a16="http://schemas.microsoft.com/office/drawing/2014/main" id="{00000000-0008-0000-0400-00006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39" name="Picture 943">
          <a:extLst>
            <a:ext uri="{FF2B5EF4-FFF2-40B4-BE49-F238E27FC236}">
              <a16:creationId xmlns:a16="http://schemas.microsoft.com/office/drawing/2014/main" id="{00000000-0008-0000-0400-00006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0" name="Picture 944">
          <a:extLst>
            <a:ext uri="{FF2B5EF4-FFF2-40B4-BE49-F238E27FC236}">
              <a16:creationId xmlns:a16="http://schemas.microsoft.com/office/drawing/2014/main" id="{00000000-0008-0000-0400-00007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1" name="Picture 945">
          <a:extLst>
            <a:ext uri="{FF2B5EF4-FFF2-40B4-BE49-F238E27FC236}">
              <a16:creationId xmlns:a16="http://schemas.microsoft.com/office/drawing/2014/main" id="{00000000-0008-0000-0400-00007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2" name="Picture 946">
          <a:extLst>
            <a:ext uri="{FF2B5EF4-FFF2-40B4-BE49-F238E27FC236}">
              <a16:creationId xmlns:a16="http://schemas.microsoft.com/office/drawing/2014/main" id="{00000000-0008-0000-0400-00007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3" name="Picture 947">
          <a:extLst>
            <a:ext uri="{FF2B5EF4-FFF2-40B4-BE49-F238E27FC236}">
              <a16:creationId xmlns:a16="http://schemas.microsoft.com/office/drawing/2014/main" id="{00000000-0008-0000-0400-00007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4" name="Picture 948">
          <a:extLst>
            <a:ext uri="{FF2B5EF4-FFF2-40B4-BE49-F238E27FC236}">
              <a16:creationId xmlns:a16="http://schemas.microsoft.com/office/drawing/2014/main" id="{00000000-0008-0000-0400-00007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5" name="Picture 949">
          <a:extLst>
            <a:ext uri="{FF2B5EF4-FFF2-40B4-BE49-F238E27FC236}">
              <a16:creationId xmlns:a16="http://schemas.microsoft.com/office/drawing/2014/main" id="{00000000-0008-0000-0400-00007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6" name="Picture 950">
          <a:extLst>
            <a:ext uri="{FF2B5EF4-FFF2-40B4-BE49-F238E27FC236}">
              <a16:creationId xmlns:a16="http://schemas.microsoft.com/office/drawing/2014/main" id="{00000000-0008-0000-0400-00007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7" name="Picture 951">
          <a:extLst>
            <a:ext uri="{FF2B5EF4-FFF2-40B4-BE49-F238E27FC236}">
              <a16:creationId xmlns:a16="http://schemas.microsoft.com/office/drawing/2014/main" id="{00000000-0008-0000-0400-00007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8" name="Picture 952">
          <a:extLst>
            <a:ext uri="{FF2B5EF4-FFF2-40B4-BE49-F238E27FC236}">
              <a16:creationId xmlns:a16="http://schemas.microsoft.com/office/drawing/2014/main" id="{00000000-0008-0000-0400-00007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49" name="Picture 953">
          <a:extLst>
            <a:ext uri="{FF2B5EF4-FFF2-40B4-BE49-F238E27FC236}">
              <a16:creationId xmlns:a16="http://schemas.microsoft.com/office/drawing/2014/main" id="{00000000-0008-0000-0400-00007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0" name="Picture 954">
          <a:extLst>
            <a:ext uri="{FF2B5EF4-FFF2-40B4-BE49-F238E27FC236}">
              <a16:creationId xmlns:a16="http://schemas.microsoft.com/office/drawing/2014/main" id="{00000000-0008-0000-0400-00007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1" name="Picture 955">
          <a:extLst>
            <a:ext uri="{FF2B5EF4-FFF2-40B4-BE49-F238E27FC236}">
              <a16:creationId xmlns:a16="http://schemas.microsoft.com/office/drawing/2014/main" id="{00000000-0008-0000-0400-00007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2" name="Picture 956">
          <a:extLst>
            <a:ext uri="{FF2B5EF4-FFF2-40B4-BE49-F238E27FC236}">
              <a16:creationId xmlns:a16="http://schemas.microsoft.com/office/drawing/2014/main" id="{00000000-0008-0000-0400-00007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3" name="Picture 957">
          <a:extLst>
            <a:ext uri="{FF2B5EF4-FFF2-40B4-BE49-F238E27FC236}">
              <a16:creationId xmlns:a16="http://schemas.microsoft.com/office/drawing/2014/main" id="{00000000-0008-0000-0400-00007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4" name="Picture 958">
          <a:extLst>
            <a:ext uri="{FF2B5EF4-FFF2-40B4-BE49-F238E27FC236}">
              <a16:creationId xmlns:a16="http://schemas.microsoft.com/office/drawing/2014/main" id="{00000000-0008-0000-0400-00007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5" name="Picture 959">
          <a:extLst>
            <a:ext uri="{FF2B5EF4-FFF2-40B4-BE49-F238E27FC236}">
              <a16:creationId xmlns:a16="http://schemas.microsoft.com/office/drawing/2014/main" id="{00000000-0008-0000-0400-00007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6" name="Picture 960">
          <a:extLst>
            <a:ext uri="{FF2B5EF4-FFF2-40B4-BE49-F238E27FC236}">
              <a16:creationId xmlns:a16="http://schemas.microsoft.com/office/drawing/2014/main" id="{00000000-0008-0000-0400-00008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7" name="Picture 961">
          <a:extLst>
            <a:ext uri="{FF2B5EF4-FFF2-40B4-BE49-F238E27FC236}">
              <a16:creationId xmlns:a16="http://schemas.microsoft.com/office/drawing/2014/main" id="{00000000-0008-0000-0400-00008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8" name="Picture 962">
          <a:extLst>
            <a:ext uri="{FF2B5EF4-FFF2-40B4-BE49-F238E27FC236}">
              <a16:creationId xmlns:a16="http://schemas.microsoft.com/office/drawing/2014/main" id="{00000000-0008-0000-0400-00008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59" name="Picture 963">
          <a:extLst>
            <a:ext uri="{FF2B5EF4-FFF2-40B4-BE49-F238E27FC236}">
              <a16:creationId xmlns:a16="http://schemas.microsoft.com/office/drawing/2014/main" id="{00000000-0008-0000-0400-00008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0" name="Picture 964">
          <a:extLst>
            <a:ext uri="{FF2B5EF4-FFF2-40B4-BE49-F238E27FC236}">
              <a16:creationId xmlns:a16="http://schemas.microsoft.com/office/drawing/2014/main" id="{00000000-0008-0000-0400-00008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1" name="Picture 965">
          <a:extLst>
            <a:ext uri="{FF2B5EF4-FFF2-40B4-BE49-F238E27FC236}">
              <a16:creationId xmlns:a16="http://schemas.microsoft.com/office/drawing/2014/main" id="{00000000-0008-0000-0400-00008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2" name="Picture 966">
          <a:extLst>
            <a:ext uri="{FF2B5EF4-FFF2-40B4-BE49-F238E27FC236}">
              <a16:creationId xmlns:a16="http://schemas.microsoft.com/office/drawing/2014/main" id="{00000000-0008-0000-0400-00008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3" name="Picture 967">
          <a:extLst>
            <a:ext uri="{FF2B5EF4-FFF2-40B4-BE49-F238E27FC236}">
              <a16:creationId xmlns:a16="http://schemas.microsoft.com/office/drawing/2014/main" id="{00000000-0008-0000-0400-00008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4" name="Picture 968">
          <a:extLst>
            <a:ext uri="{FF2B5EF4-FFF2-40B4-BE49-F238E27FC236}">
              <a16:creationId xmlns:a16="http://schemas.microsoft.com/office/drawing/2014/main" id="{00000000-0008-0000-0400-00008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5" name="Picture 969">
          <a:extLst>
            <a:ext uri="{FF2B5EF4-FFF2-40B4-BE49-F238E27FC236}">
              <a16:creationId xmlns:a16="http://schemas.microsoft.com/office/drawing/2014/main" id="{00000000-0008-0000-0400-00008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6" name="Picture 970">
          <a:extLst>
            <a:ext uri="{FF2B5EF4-FFF2-40B4-BE49-F238E27FC236}">
              <a16:creationId xmlns:a16="http://schemas.microsoft.com/office/drawing/2014/main" id="{00000000-0008-0000-0400-00008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7" name="Picture 971">
          <a:extLst>
            <a:ext uri="{FF2B5EF4-FFF2-40B4-BE49-F238E27FC236}">
              <a16:creationId xmlns:a16="http://schemas.microsoft.com/office/drawing/2014/main" id="{00000000-0008-0000-0400-00008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8" name="Picture 972">
          <a:extLst>
            <a:ext uri="{FF2B5EF4-FFF2-40B4-BE49-F238E27FC236}">
              <a16:creationId xmlns:a16="http://schemas.microsoft.com/office/drawing/2014/main" id="{00000000-0008-0000-0400-00008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69" name="Picture 973">
          <a:extLst>
            <a:ext uri="{FF2B5EF4-FFF2-40B4-BE49-F238E27FC236}">
              <a16:creationId xmlns:a16="http://schemas.microsoft.com/office/drawing/2014/main" id="{00000000-0008-0000-0400-00008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70" name="Picture 974">
          <a:extLst>
            <a:ext uri="{FF2B5EF4-FFF2-40B4-BE49-F238E27FC236}">
              <a16:creationId xmlns:a16="http://schemas.microsoft.com/office/drawing/2014/main" id="{00000000-0008-0000-0400-00008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71" name="Picture 975">
          <a:extLst>
            <a:ext uri="{FF2B5EF4-FFF2-40B4-BE49-F238E27FC236}">
              <a16:creationId xmlns:a16="http://schemas.microsoft.com/office/drawing/2014/main" id="{00000000-0008-0000-0400-00008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472" name="Picture 976">
          <a:extLst>
            <a:ext uri="{FF2B5EF4-FFF2-40B4-BE49-F238E27FC236}">
              <a16:creationId xmlns:a16="http://schemas.microsoft.com/office/drawing/2014/main" id="{00000000-0008-0000-0400-00009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73" name="Picture 977">
          <a:extLst>
            <a:ext uri="{FF2B5EF4-FFF2-40B4-BE49-F238E27FC236}">
              <a16:creationId xmlns:a16="http://schemas.microsoft.com/office/drawing/2014/main" id="{00000000-0008-0000-0400-00009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74" name="Picture 978">
          <a:extLst>
            <a:ext uri="{FF2B5EF4-FFF2-40B4-BE49-F238E27FC236}">
              <a16:creationId xmlns:a16="http://schemas.microsoft.com/office/drawing/2014/main" id="{00000000-0008-0000-0400-00009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75" name="Picture 979">
          <a:extLst>
            <a:ext uri="{FF2B5EF4-FFF2-40B4-BE49-F238E27FC236}">
              <a16:creationId xmlns:a16="http://schemas.microsoft.com/office/drawing/2014/main" id="{00000000-0008-0000-0400-00009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76" name="Picture 980">
          <a:extLst>
            <a:ext uri="{FF2B5EF4-FFF2-40B4-BE49-F238E27FC236}">
              <a16:creationId xmlns:a16="http://schemas.microsoft.com/office/drawing/2014/main" id="{00000000-0008-0000-0400-00009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77" name="Picture 981">
          <a:extLst>
            <a:ext uri="{FF2B5EF4-FFF2-40B4-BE49-F238E27FC236}">
              <a16:creationId xmlns:a16="http://schemas.microsoft.com/office/drawing/2014/main" id="{00000000-0008-0000-0400-00009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78" name="Picture 982">
          <a:extLst>
            <a:ext uri="{FF2B5EF4-FFF2-40B4-BE49-F238E27FC236}">
              <a16:creationId xmlns:a16="http://schemas.microsoft.com/office/drawing/2014/main" id="{00000000-0008-0000-0400-00009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79" name="Picture 983">
          <a:extLst>
            <a:ext uri="{FF2B5EF4-FFF2-40B4-BE49-F238E27FC236}">
              <a16:creationId xmlns:a16="http://schemas.microsoft.com/office/drawing/2014/main" id="{00000000-0008-0000-0400-00009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0" name="Picture 984">
          <a:extLst>
            <a:ext uri="{FF2B5EF4-FFF2-40B4-BE49-F238E27FC236}">
              <a16:creationId xmlns:a16="http://schemas.microsoft.com/office/drawing/2014/main" id="{00000000-0008-0000-0400-00009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1" name="Picture 985">
          <a:extLst>
            <a:ext uri="{FF2B5EF4-FFF2-40B4-BE49-F238E27FC236}">
              <a16:creationId xmlns:a16="http://schemas.microsoft.com/office/drawing/2014/main" id="{00000000-0008-0000-0400-00009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2" name="Picture 986">
          <a:extLst>
            <a:ext uri="{FF2B5EF4-FFF2-40B4-BE49-F238E27FC236}">
              <a16:creationId xmlns:a16="http://schemas.microsoft.com/office/drawing/2014/main" id="{00000000-0008-0000-0400-00009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3" name="Picture 987">
          <a:extLst>
            <a:ext uri="{FF2B5EF4-FFF2-40B4-BE49-F238E27FC236}">
              <a16:creationId xmlns:a16="http://schemas.microsoft.com/office/drawing/2014/main" id="{00000000-0008-0000-0400-00009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4" name="Picture 988">
          <a:extLst>
            <a:ext uri="{FF2B5EF4-FFF2-40B4-BE49-F238E27FC236}">
              <a16:creationId xmlns:a16="http://schemas.microsoft.com/office/drawing/2014/main" id="{00000000-0008-0000-0400-00009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5" name="Picture 989">
          <a:extLst>
            <a:ext uri="{FF2B5EF4-FFF2-40B4-BE49-F238E27FC236}">
              <a16:creationId xmlns:a16="http://schemas.microsoft.com/office/drawing/2014/main" id="{00000000-0008-0000-0400-00009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6" name="Picture 990">
          <a:extLst>
            <a:ext uri="{FF2B5EF4-FFF2-40B4-BE49-F238E27FC236}">
              <a16:creationId xmlns:a16="http://schemas.microsoft.com/office/drawing/2014/main" id="{00000000-0008-0000-0400-00009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7" name="Picture 991">
          <a:extLst>
            <a:ext uri="{FF2B5EF4-FFF2-40B4-BE49-F238E27FC236}">
              <a16:creationId xmlns:a16="http://schemas.microsoft.com/office/drawing/2014/main" id="{00000000-0008-0000-0400-00009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8" name="Picture 992">
          <a:extLst>
            <a:ext uri="{FF2B5EF4-FFF2-40B4-BE49-F238E27FC236}">
              <a16:creationId xmlns:a16="http://schemas.microsoft.com/office/drawing/2014/main" id="{00000000-0008-0000-0400-0000A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89" name="Picture 993">
          <a:extLst>
            <a:ext uri="{FF2B5EF4-FFF2-40B4-BE49-F238E27FC236}">
              <a16:creationId xmlns:a16="http://schemas.microsoft.com/office/drawing/2014/main" id="{00000000-0008-0000-0400-0000A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0" name="Picture 994">
          <a:extLst>
            <a:ext uri="{FF2B5EF4-FFF2-40B4-BE49-F238E27FC236}">
              <a16:creationId xmlns:a16="http://schemas.microsoft.com/office/drawing/2014/main" id="{00000000-0008-0000-0400-0000A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1" name="Picture 995">
          <a:extLst>
            <a:ext uri="{FF2B5EF4-FFF2-40B4-BE49-F238E27FC236}">
              <a16:creationId xmlns:a16="http://schemas.microsoft.com/office/drawing/2014/main" id="{00000000-0008-0000-0400-0000A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2" name="Picture 996">
          <a:extLst>
            <a:ext uri="{FF2B5EF4-FFF2-40B4-BE49-F238E27FC236}">
              <a16:creationId xmlns:a16="http://schemas.microsoft.com/office/drawing/2014/main" id="{00000000-0008-0000-0400-0000A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3" name="Picture 997">
          <a:extLst>
            <a:ext uri="{FF2B5EF4-FFF2-40B4-BE49-F238E27FC236}">
              <a16:creationId xmlns:a16="http://schemas.microsoft.com/office/drawing/2014/main" id="{00000000-0008-0000-0400-0000A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4" name="Picture 998">
          <a:extLst>
            <a:ext uri="{FF2B5EF4-FFF2-40B4-BE49-F238E27FC236}">
              <a16:creationId xmlns:a16="http://schemas.microsoft.com/office/drawing/2014/main" id="{00000000-0008-0000-0400-0000A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5" name="Picture 999">
          <a:extLst>
            <a:ext uri="{FF2B5EF4-FFF2-40B4-BE49-F238E27FC236}">
              <a16:creationId xmlns:a16="http://schemas.microsoft.com/office/drawing/2014/main" id="{00000000-0008-0000-0400-0000A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6" name="Picture 1000">
          <a:extLst>
            <a:ext uri="{FF2B5EF4-FFF2-40B4-BE49-F238E27FC236}">
              <a16:creationId xmlns:a16="http://schemas.microsoft.com/office/drawing/2014/main" id="{00000000-0008-0000-0400-0000A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7" name="Picture 1001">
          <a:extLst>
            <a:ext uri="{FF2B5EF4-FFF2-40B4-BE49-F238E27FC236}">
              <a16:creationId xmlns:a16="http://schemas.microsoft.com/office/drawing/2014/main" id="{00000000-0008-0000-0400-0000A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8" name="Picture 1002">
          <a:extLst>
            <a:ext uri="{FF2B5EF4-FFF2-40B4-BE49-F238E27FC236}">
              <a16:creationId xmlns:a16="http://schemas.microsoft.com/office/drawing/2014/main" id="{00000000-0008-0000-0400-0000A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499" name="Picture 1003">
          <a:extLst>
            <a:ext uri="{FF2B5EF4-FFF2-40B4-BE49-F238E27FC236}">
              <a16:creationId xmlns:a16="http://schemas.microsoft.com/office/drawing/2014/main" id="{00000000-0008-0000-0400-0000A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0" name="Picture 1004">
          <a:extLst>
            <a:ext uri="{FF2B5EF4-FFF2-40B4-BE49-F238E27FC236}">
              <a16:creationId xmlns:a16="http://schemas.microsoft.com/office/drawing/2014/main" id="{00000000-0008-0000-0400-0000A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1" name="Picture 1005">
          <a:extLst>
            <a:ext uri="{FF2B5EF4-FFF2-40B4-BE49-F238E27FC236}">
              <a16:creationId xmlns:a16="http://schemas.microsoft.com/office/drawing/2014/main" id="{00000000-0008-0000-0400-0000A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2" name="Picture 1006">
          <a:extLst>
            <a:ext uri="{FF2B5EF4-FFF2-40B4-BE49-F238E27FC236}">
              <a16:creationId xmlns:a16="http://schemas.microsoft.com/office/drawing/2014/main" id="{00000000-0008-0000-0400-0000A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3" name="Picture 1007">
          <a:extLst>
            <a:ext uri="{FF2B5EF4-FFF2-40B4-BE49-F238E27FC236}">
              <a16:creationId xmlns:a16="http://schemas.microsoft.com/office/drawing/2014/main" id="{00000000-0008-0000-0400-0000A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4" name="Picture 1008">
          <a:extLst>
            <a:ext uri="{FF2B5EF4-FFF2-40B4-BE49-F238E27FC236}">
              <a16:creationId xmlns:a16="http://schemas.microsoft.com/office/drawing/2014/main" id="{00000000-0008-0000-0400-0000B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5" name="Picture 1009">
          <a:extLst>
            <a:ext uri="{FF2B5EF4-FFF2-40B4-BE49-F238E27FC236}">
              <a16:creationId xmlns:a16="http://schemas.microsoft.com/office/drawing/2014/main" id="{00000000-0008-0000-0400-0000B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6" name="Picture 1010">
          <a:extLst>
            <a:ext uri="{FF2B5EF4-FFF2-40B4-BE49-F238E27FC236}">
              <a16:creationId xmlns:a16="http://schemas.microsoft.com/office/drawing/2014/main" id="{00000000-0008-0000-0400-0000B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7" name="Picture 1011">
          <a:extLst>
            <a:ext uri="{FF2B5EF4-FFF2-40B4-BE49-F238E27FC236}">
              <a16:creationId xmlns:a16="http://schemas.microsoft.com/office/drawing/2014/main" id="{00000000-0008-0000-0400-0000B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8" name="Picture 1012">
          <a:extLst>
            <a:ext uri="{FF2B5EF4-FFF2-40B4-BE49-F238E27FC236}">
              <a16:creationId xmlns:a16="http://schemas.microsoft.com/office/drawing/2014/main" id="{00000000-0008-0000-0400-0000B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09" name="Picture 1013">
          <a:extLst>
            <a:ext uri="{FF2B5EF4-FFF2-40B4-BE49-F238E27FC236}">
              <a16:creationId xmlns:a16="http://schemas.microsoft.com/office/drawing/2014/main" id="{00000000-0008-0000-0400-0000B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10" name="Picture 1014">
          <a:extLst>
            <a:ext uri="{FF2B5EF4-FFF2-40B4-BE49-F238E27FC236}">
              <a16:creationId xmlns:a16="http://schemas.microsoft.com/office/drawing/2014/main" id="{00000000-0008-0000-0400-0000B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305</xdr:row>
      <xdr:rowOff>0</xdr:rowOff>
    </xdr:from>
    <xdr:to>
      <xdr:col>14</xdr:col>
      <xdr:colOff>0</xdr:colOff>
      <xdr:row>305</xdr:row>
      <xdr:rowOff>0</xdr:rowOff>
    </xdr:to>
    <xdr:pic>
      <xdr:nvPicPr>
        <xdr:cNvPr id="3511" name="Picture 1015">
          <a:extLst>
            <a:ext uri="{FF2B5EF4-FFF2-40B4-BE49-F238E27FC236}">
              <a16:creationId xmlns:a16="http://schemas.microsoft.com/office/drawing/2014/main" id="{00000000-0008-0000-0400-0000B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4640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12" name="Picture 1289">
          <a:extLst>
            <a:ext uri="{FF2B5EF4-FFF2-40B4-BE49-F238E27FC236}">
              <a16:creationId xmlns:a16="http://schemas.microsoft.com/office/drawing/2014/main" id="{00000000-0008-0000-0400-0000B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13" name="Picture 1290">
          <a:extLst>
            <a:ext uri="{FF2B5EF4-FFF2-40B4-BE49-F238E27FC236}">
              <a16:creationId xmlns:a16="http://schemas.microsoft.com/office/drawing/2014/main" id="{00000000-0008-0000-0400-0000B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14" name="Picture 1291">
          <a:extLst>
            <a:ext uri="{FF2B5EF4-FFF2-40B4-BE49-F238E27FC236}">
              <a16:creationId xmlns:a16="http://schemas.microsoft.com/office/drawing/2014/main" id="{00000000-0008-0000-0400-0000B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15" name="Picture 1292">
          <a:extLst>
            <a:ext uri="{FF2B5EF4-FFF2-40B4-BE49-F238E27FC236}">
              <a16:creationId xmlns:a16="http://schemas.microsoft.com/office/drawing/2014/main" id="{00000000-0008-0000-0400-0000B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16" name="Picture 1293">
          <a:extLst>
            <a:ext uri="{FF2B5EF4-FFF2-40B4-BE49-F238E27FC236}">
              <a16:creationId xmlns:a16="http://schemas.microsoft.com/office/drawing/2014/main" id="{00000000-0008-0000-0400-0000B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17" name="Picture 1294">
          <a:extLst>
            <a:ext uri="{FF2B5EF4-FFF2-40B4-BE49-F238E27FC236}">
              <a16:creationId xmlns:a16="http://schemas.microsoft.com/office/drawing/2014/main" id="{00000000-0008-0000-0400-0000B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18" name="Picture 1295">
          <a:extLst>
            <a:ext uri="{FF2B5EF4-FFF2-40B4-BE49-F238E27FC236}">
              <a16:creationId xmlns:a16="http://schemas.microsoft.com/office/drawing/2014/main" id="{00000000-0008-0000-0400-0000B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19" name="Picture 1296">
          <a:extLst>
            <a:ext uri="{FF2B5EF4-FFF2-40B4-BE49-F238E27FC236}">
              <a16:creationId xmlns:a16="http://schemas.microsoft.com/office/drawing/2014/main" id="{00000000-0008-0000-0400-0000B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20" name="Picture 1297">
          <a:extLst>
            <a:ext uri="{FF2B5EF4-FFF2-40B4-BE49-F238E27FC236}">
              <a16:creationId xmlns:a16="http://schemas.microsoft.com/office/drawing/2014/main" id="{00000000-0008-0000-0400-0000C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21" name="Picture 1298">
          <a:extLst>
            <a:ext uri="{FF2B5EF4-FFF2-40B4-BE49-F238E27FC236}">
              <a16:creationId xmlns:a16="http://schemas.microsoft.com/office/drawing/2014/main" id="{00000000-0008-0000-0400-0000C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22" name="Picture 1299">
          <a:extLst>
            <a:ext uri="{FF2B5EF4-FFF2-40B4-BE49-F238E27FC236}">
              <a16:creationId xmlns:a16="http://schemas.microsoft.com/office/drawing/2014/main" id="{00000000-0008-0000-0400-0000C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23" name="Picture 1300">
          <a:extLst>
            <a:ext uri="{FF2B5EF4-FFF2-40B4-BE49-F238E27FC236}">
              <a16:creationId xmlns:a16="http://schemas.microsoft.com/office/drawing/2014/main" id="{00000000-0008-0000-0400-0000C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294</xdr:row>
      <xdr:rowOff>0</xdr:rowOff>
    </xdr:from>
    <xdr:to>
      <xdr:col>14</xdr:col>
      <xdr:colOff>0</xdr:colOff>
      <xdr:row>294</xdr:row>
      <xdr:rowOff>0</xdr:rowOff>
    </xdr:to>
    <xdr:pic>
      <xdr:nvPicPr>
        <xdr:cNvPr id="3524" name="Picture 1301">
          <a:extLst>
            <a:ext uri="{FF2B5EF4-FFF2-40B4-BE49-F238E27FC236}">
              <a16:creationId xmlns:a16="http://schemas.microsoft.com/office/drawing/2014/main" id="{00000000-0008-0000-0400-0000C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1182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25" name="Picture 1302">
          <a:extLst>
            <a:ext uri="{FF2B5EF4-FFF2-40B4-BE49-F238E27FC236}">
              <a16:creationId xmlns:a16="http://schemas.microsoft.com/office/drawing/2014/main" id="{00000000-0008-0000-0400-0000C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26" name="Picture 1303">
          <a:extLst>
            <a:ext uri="{FF2B5EF4-FFF2-40B4-BE49-F238E27FC236}">
              <a16:creationId xmlns:a16="http://schemas.microsoft.com/office/drawing/2014/main" id="{00000000-0008-0000-0400-0000C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27" name="Picture 1304">
          <a:extLst>
            <a:ext uri="{FF2B5EF4-FFF2-40B4-BE49-F238E27FC236}">
              <a16:creationId xmlns:a16="http://schemas.microsoft.com/office/drawing/2014/main" id="{00000000-0008-0000-0400-0000C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28" name="Picture 1305">
          <a:extLst>
            <a:ext uri="{FF2B5EF4-FFF2-40B4-BE49-F238E27FC236}">
              <a16:creationId xmlns:a16="http://schemas.microsoft.com/office/drawing/2014/main" id="{00000000-0008-0000-0400-0000C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29" name="Picture 1306">
          <a:extLst>
            <a:ext uri="{FF2B5EF4-FFF2-40B4-BE49-F238E27FC236}">
              <a16:creationId xmlns:a16="http://schemas.microsoft.com/office/drawing/2014/main" id="{00000000-0008-0000-0400-0000C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0" name="Picture 1307">
          <a:extLst>
            <a:ext uri="{FF2B5EF4-FFF2-40B4-BE49-F238E27FC236}">
              <a16:creationId xmlns:a16="http://schemas.microsoft.com/office/drawing/2014/main" id="{00000000-0008-0000-0400-0000C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1" name="Picture 1308">
          <a:extLst>
            <a:ext uri="{FF2B5EF4-FFF2-40B4-BE49-F238E27FC236}">
              <a16:creationId xmlns:a16="http://schemas.microsoft.com/office/drawing/2014/main" id="{00000000-0008-0000-0400-0000C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2" name="Picture 1309">
          <a:extLst>
            <a:ext uri="{FF2B5EF4-FFF2-40B4-BE49-F238E27FC236}">
              <a16:creationId xmlns:a16="http://schemas.microsoft.com/office/drawing/2014/main" id="{00000000-0008-0000-0400-0000C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3" name="Picture 1310">
          <a:extLst>
            <a:ext uri="{FF2B5EF4-FFF2-40B4-BE49-F238E27FC236}">
              <a16:creationId xmlns:a16="http://schemas.microsoft.com/office/drawing/2014/main" id="{00000000-0008-0000-0400-0000C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4" name="Picture 1311">
          <a:extLst>
            <a:ext uri="{FF2B5EF4-FFF2-40B4-BE49-F238E27FC236}">
              <a16:creationId xmlns:a16="http://schemas.microsoft.com/office/drawing/2014/main" id="{00000000-0008-0000-0400-0000C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5" name="Picture 1312">
          <a:extLst>
            <a:ext uri="{FF2B5EF4-FFF2-40B4-BE49-F238E27FC236}">
              <a16:creationId xmlns:a16="http://schemas.microsoft.com/office/drawing/2014/main" id="{00000000-0008-0000-0400-0000C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6" name="Picture 1313">
          <a:extLst>
            <a:ext uri="{FF2B5EF4-FFF2-40B4-BE49-F238E27FC236}">
              <a16:creationId xmlns:a16="http://schemas.microsoft.com/office/drawing/2014/main" id="{00000000-0008-0000-0400-0000D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7" name="Picture 1314">
          <a:extLst>
            <a:ext uri="{FF2B5EF4-FFF2-40B4-BE49-F238E27FC236}">
              <a16:creationId xmlns:a16="http://schemas.microsoft.com/office/drawing/2014/main" id="{00000000-0008-0000-0400-0000D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8" name="Picture 1315">
          <a:extLst>
            <a:ext uri="{FF2B5EF4-FFF2-40B4-BE49-F238E27FC236}">
              <a16:creationId xmlns:a16="http://schemas.microsoft.com/office/drawing/2014/main" id="{00000000-0008-0000-0400-0000D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39" name="Picture 1316">
          <a:extLst>
            <a:ext uri="{FF2B5EF4-FFF2-40B4-BE49-F238E27FC236}">
              <a16:creationId xmlns:a16="http://schemas.microsoft.com/office/drawing/2014/main" id="{00000000-0008-0000-0400-0000D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0" name="Picture 1317">
          <a:extLst>
            <a:ext uri="{FF2B5EF4-FFF2-40B4-BE49-F238E27FC236}">
              <a16:creationId xmlns:a16="http://schemas.microsoft.com/office/drawing/2014/main" id="{00000000-0008-0000-0400-0000D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1" name="Picture 1318">
          <a:extLst>
            <a:ext uri="{FF2B5EF4-FFF2-40B4-BE49-F238E27FC236}">
              <a16:creationId xmlns:a16="http://schemas.microsoft.com/office/drawing/2014/main" id="{00000000-0008-0000-0400-0000D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2" name="Picture 1319">
          <a:extLst>
            <a:ext uri="{FF2B5EF4-FFF2-40B4-BE49-F238E27FC236}">
              <a16:creationId xmlns:a16="http://schemas.microsoft.com/office/drawing/2014/main" id="{00000000-0008-0000-0400-0000D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3" name="Picture 1320">
          <a:extLst>
            <a:ext uri="{FF2B5EF4-FFF2-40B4-BE49-F238E27FC236}">
              <a16:creationId xmlns:a16="http://schemas.microsoft.com/office/drawing/2014/main" id="{00000000-0008-0000-0400-0000D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4" name="Picture 1321">
          <a:extLst>
            <a:ext uri="{FF2B5EF4-FFF2-40B4-BE49-F238E27FC236}">
              <a16:creationId xmlns:a16="http://schemas.microsoft.com/office/drawing/2014/main" id="{00000000-0008-0000-0400-0000D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5" name="Picture 1322">
          <a:extLst>
            <a:ext uri="{FF2B5EF4-FFF2-40B4-BE49-F238E27FC236}">
              <a16:creationId xmlns:a16="http://schemas.microsoft.com/office/drawing/2014/main" id="{00000000-0008-0000-0400-0000D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6" name="Picture 1323">
          <a:extLst>
            <a:ext uri="{FF2B5EF4-FFF2-40B4-BE49-F238E27FC236}">
              <a16:creationId xmlns:a16="http://schemas.microsoft.com/office/drawing/2014/main" id="{00000000-0008-0000-0400-0000D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7" name="Picture 1324">
          <a:extLst>
            <a:ext uri="{FF2B5EF4-FFF2-40B4-BE49-F238E27FC236}">
              <a16:creationId xmlns:a16="http://schemas.microsoft.com/office/drawing/2014/main" id="{00000000-0008-0000-0400-0000D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8" name="Picture 1325">
          <a:extLst>
            <a:ext uri="{FF2B5EF4-FFF2-40B4-BE49-F238E27FC236}">
              <a16:creationId xmlns:a16="http://schemas.microsoft.com/office/drawing/2014/main" id="{00000000-0008-0000-0400-0000D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49" name="Picture 1326">
          <a:extLst>
            <a:ext uri="{FF2B5EF4-FFF2-40B4-BE49-F238E27FC236}">
              <a16:creationId xmlns:a16="http://schemas.microsoft.com/office/drawing/2014/main" id="{00000000-0008-0000-0400-0000D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0" name="Picture 1327">
          <a:extLst>
            <a:ext uri="{FF2B5EF4-FFF2-40B4-BE49-F238E27FC236}">
              <a16:creationId xmlns:a16="http://schemas.microsoft.com/office/drawing/2014/main" id="{00000000-0008-0000-0400-0000D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1" name="Picture 1328">
          <a:extLst>
            <a:ext uri="{FF2B5EF4-FFF2-40B4-BE49-F238E27FC236}">
              <a16:creationId xmlns:a16="http://schemas.microsoft.com/office/drawing/2014/main" id="{00000000-0008-0000-0400-0000D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2" name="Picture 1329">
          <a:extLst>
            <a:ext uri="{FF2B5EF4-FFF2-40B4-BE49-F238E27FC236}">
              <a16:creationId xmlns:a16="http://schemas.microsoft.com/office/drawing/2014/main" id="{00000000-0008-0000-0400-0000E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3" name="Picture 1330">
          <a:extLst>
            <a:ext uri="{FF2B5EF4-FFF2-40B4-BE49-F238E27FC236}">
              <a16:creationId xmlns:a16="http://schemas.microsoft.com/office/drawing/2014/main" id="{00000000-0008-0000-0400-0000E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4" name="Picture 1331">
          <a:extLst>
            <a:ext uri="{FF2B5EF4-FFF2-40B4-BE49-F238E27FC236}">
              <a16:creationId xmlns:a16="http://schemas.microsoft.com/office/drawing/2014/main" id="{00000000-0008-0000-0400-0000E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5" name="Picture 1332">
          <a:extLst>
            <a:ext uri="{FF2B5EF4-FFF2-40B4-BE49-F238E27FC236}">
              <a16:creationId xmlns:a16="http://schemas.microsoft.com/office/drawing/2014/main" id="{00000000-0008-0000-0400-0000E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6" name="Picture 1333">
          <a:extLst>
            <a:ext uri="{FF2B5EF4-FFF2-40B4-BE49-F238E27FC236}">
              <a16:creationId xmlns:a16="http://schemas.microsoft.com/office/drawing/2014/main" id="{00000000-0008-0000-0400-0000E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7" name="Picture 1334">
          <a:extLst>
            <a:ext uri="{FF2B5EF4-FFF2-40B4-BE49-F238E27FC236}">
              <a16:creationId xmlns:a16="http://schemas.microsoft.com/office/drawing/2014/main" id="{00000000-0008-0000-0400-0000E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8" name="Picture 1335">
          <a:extLst>
            <a:ext uri="{FF2B5EF4-FFF2-40B4-BE49-F238E27FC236}">
              <a16:creationId xmlns:a16="http://schemas.microsoft.com/office/drawing/2014/main" id="{00000000-0008-0000-0400-0000E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59" name="Picture 1336">
          <a:extLst>
            <a:ext uri="{FF2B5EF4-FFF2-40B4-BE49-F238E27FC236}">
              <a16:creationId xmlns:a16="http://schemas.microsoft.com/office/drawing/2014/main" id="{00000000-0008-0000-0400-0000E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60" name="Picture 1337">
          <a:extLst>
            <a:ext uri="{FF2B5EF4-FFF2-40B4-BE49-F238E27FC236}">
              <a16:creationId xmlns:a16="http://schemas.microsoft.com/office/drawing/2014/main" id="{00000000-0008-0000-0400-0000E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61" name="Picture 1338">
          <a:extLst>
            <a:ext uri="{FF2B5EF4-FFF2-40B4-BE49-F238E27FC236}">
              <a16:creationId xmlns:a16="http://schemas.microsoft.com/office/drawing/2014/main" id="{00000000-0008-0000-0400-0000E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62" name="Picture 1339">
          <a:extLst>
            <a:ext uri="{FF2B5EF4-FFF2-40B4-BE49-F238E27FC236}">
              <a16:creationId xmlns:a16="http://schemas.microsoft.com/office/drawing/2014/main" id="{00000000-0008-0000-0400-0000E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299</xdr:row>
      <xdr:rowOff>0</xdr:rowOff>
    </xdr:from>
    <xdr:to>
      <xdr:col>14</xdr:col>
      <xdr:colOff>0</xdr:colOff>
      <xdr:row>299</xdr:row>
      <xdr:rowOff>0</xdr:rowOff>
    </xdr:to>
    <xdr:pic>
      <xdr:nvPicPr>
        <xdr:cNvPr id="3563" name="Picture 1340">
          <a:extLst>
            <a:ext uri="{FF2B5EF4-FFF2-40B4-BE49-F238E27FC236}">
              <a16:creationId xmlns:a16="http://schemas.microsoft.com/office/drawing/2014/main" id="{00000000-0008-0000-0400-0000E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2754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64" name="Picture 1341">
          <a:extLst>
            <a:ext uri="{FF2B5EF4-FFF2-40B4-BE49-F238E27FC236}">
              <a16:creationId xmlns:a16="http://schemas.microsoft.com/office/drawing/2014/main" id="{00000000-0008-0000-0400-0000E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65" name="Picture 1342">
          <a:extLst>
            <a:ext uri="{FF2B5EF4-FFF2-40B4-BE49-F238E27FC236}">
              <a16:creationId xmlns:a16="http://schemas.microsoft.com/office/drawing/2014/main" id="{00000000-0008-0000-0400-0000E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66" name="Picture 1343">
          <a:extLst>
            <a:ext uri="{FF2B5EF4-FFF2-40B4-BE49-F238E27FC236}">
              <a16:creationId xmlns:a16="http://schemas.microsoft.com/office/drawing/2014/main" id="{00000000-0008-0000-0400-0000E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67" name="Picture 1344">
          <a:extLst>
            <a:ext uri="{FF2B5EF4-FFF2-40B4-BE49-F238E27FC236}">
              <a16:creationId xmlns:a16="http://schemas.microsoft.com/office/drawing/2014/main" id="{00000000-0008-0000-0400-0000E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68" name="Picture 1345">
          <a:extLst>
            <a:ext uri="{FF2B5EF4-FFF2-40B4-BE49-F238E27FC236}">
              <a16:creationId xmlns:a16="http://schemas.microsoft.com/office/drawing/2014/main" id="{00000000-0008-0000-0400-0000F0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69" name="Picture 1346">
          <a:extLst>
            <a:ext uri="{FF2B5EF4-FFF2-40B4-BE49-F238E27FC236}">
              <a16:creationId xmlns:a16="http://schemas.microsoft.com/office/drawing/2014/main" id="{00000000-0008-0000-0400-0000F1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0" name="Picture 1347">
          <a:extLst>
            <a:ext uri="{FF2B5EF4-FFF2-40B4-BE49-F238E27FC236}">
              <a16:creationId xmlns:a16="http://schemas.microsoft.com/office/drawing/2014/main" id="{00000000-0008-0000-0400-0000F2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1" name="Picture 1348">
          <a:extLst>
            <a:ext uri="{FF2B5EF4-FFF2-40B4-BE49-F238E27FC236}">
              <a16:creationId xmlns:a16="http://schemas.microsoft.com/office/drawing/2014/main" id="{00000000-0008-0000-0400-0000F3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2" name="Picture 1349">
          <a:extLst>
            <a:ext uri="{FF2B5EF4-FFF2-40B4-BE49-F238E27FC236}">
              <a16:creationId xmlns:a16="http://schemas.microsoft.com/office/drawing/2014/main" id="{00000000-0008-0000-0400-0000F4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3" name="Picture 1350">
          <a:extLst>
            <a:ext uri="{FF2B5EF4-FFF2-40B4-BE49-F238E27FC236}">
              <a16:creationId xmlns:a16="http://schemas.microsoft.com/office/drawing/2014/main" id="{00000000-0008-0000-0400-0000F5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4" name="Picture 1351">
          <a:extLst>
            <a:ext uri="{FF2B5EF4-FFF2-40B4-BE49-F238E27FC236}">
              <a16:creationId xmlns:a16="http://schemas.microsoft.com/office/drawing/2014/main" id="{00000000-0008-0000-0400-0000F6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5" name="Picture 1352">
          <a:extLst>
            <a:ext uri="{FF2B5EF4-FFF2-40B4-BE49-F238E27FC236}">
              <a16:creationId xmlns:a16="http://schemas.microsoft.com/office/drawing/2014/main" id="{00000000-0008-0000-0400-0000F7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6" name="Picture 1353">
          <a:extLst>
            <a:ext uri="{FF2B5EF4-FFF2-40B4-BE49-F238E27FC236}">
              <a16:creationId xmlns:a16="http://schemas.microsoft.com/office/drawing/2014/main" id="{00000000-0008-0000-0400-0000F8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7" name="Picture 1354">
          <a:extLst>
            <a:ext uri="{FF2B5EF4-FFF2-40B4-BE49-F238E27FC236}">
              <a16:creationId xmlns:a16="http://schemas.microsoft.com/office/drawing/2014/main" id="{00000000-0008-0000-0400-0000F9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8" name="Picture 1355">
          <a:extLst>
            <a:ext uri="{FF2B5EF4-FFF2-40B4-BE49-F238E27FC236}">
              <a16:creationId xmlns:a16="http://schemas.microsoft.com/office/drawing/2014/main" id="{00000000-0008-0000-0400-0000FA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79" name="Picture 1356">
          <a:extLst>
            <a:ext uri="{FF2B5EF4-FFF2-40B4-BE49-F238E27FC236}">
              <a16:creationId xmlns:a16="http://schemas.microsoft.com/office/drawing/2014/main" id="{00000000-0008-0000-0400-0000FB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0" name="Picture 1357">
          <a:extLst>
            <a:ext uri="{FF2B5EF4-FFF2-40B4-BE49-F238E27FC236}">
              <a16:creationId xmlns:a16="http://schemas.microsoft.com/office/drawing/2014/main" id="{00000000-0008-0000-0400-0000FC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1" name="Picture 1358">
          <a:extLst>
            <a:ext uri="{FF2B5EF4-FFF2-40B4-BE49-F238E27FC236}">
              <a16:creationId xmlns:a16="http://schemas.microsoft.com/office/drawing/2014/main" id="{00000000-0008-0000-0400-0000FD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2" name="Picture 1359">
          <a:extLst>
            <a:ext uri="{FF2B5EF4-FFF2-40B4-BE49-F238E27FC236}">
              <a16:creationId xmlns:a16="http://schemas.microsoft.com/office/drawing/2014/main" id="{00000000-0008-0000-0400-0000FE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3" name="Picture 1360">
          <a:extLst>
            <a:ext uri="{FF2B5EF4-FFF2-40B4-BE49-F238E27FC236}">
              <a16:creationId xmlns:a16="http://schemas.microsoft.com/office/drawing/2014/main" id="{00000000-0008-0000-0400-0000FF0D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4" name="Picture 1361">
          <a:extLst>
            <a:ext uri="{FF2B5EF4-FFF2-40B4-BE49-F238E27FC236}">
              <a16:creationId xmlns:a16="http://schemas.microsoft.com/office/drawing/2014/main" id="{00000000-0008-0000-0400-000000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5" name="Picture 1362">
          <a:extLst>
            <a:ext uri="{FF2B5EF4-FFF2-40B4-BE49-F238E27FC236}">
              <a16:creationId xmlns:a16="http://schemas.microsoft.com/office/drawing/2014/main" id="{00000000-0008-0000-0400-000001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6" name="Picture 1363">
          <a:extLst>
            <a:ext uri="{FF2B5EF4-FFF2-40B4-BE49-F238E27FC236}">
              <a16:creationId xmlns:a16="http://schemas.microsoft.com/office/drawing/2014/main" id="{00000000-0008-0000-0400-000002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7" name="Picture 1364">
          <a:extLst>
            <a:ext uri="{FF2B5EF4-FFF2-40B4-BE49-F238E27FC236}">
              <a16:creationId xmlns:a16="http://schemas.microsoft.com/office/drawing/2014/main" id="{00000000-0008-0000-0400-000003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8" name="Picture 1365">
          <a:extLst>
            <a:ext uri="{FF2B5EF4-FFF2-40B4-BE49-F238E27FC236}">
              <a16:creationId xmlns:a16="http://schemas.microsoft.com/office/drawing/2014/main" id="{00000000-0008-0000-0400-000004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89" name="Picture 1366">
          <a:extLst>
            <a:ext uri="{FF2B5EF4-FFF2-40B4-BE49-F238E27FC236}">
              <a16:creationId xmlns:a16="http://schemas.microsoft.com/office/drawing/2014/main" id="{00000000-0008-0000-0400-000005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0" name="Picture 1367">
          <a:extLst>
            <a:ext uri="{FF2B5EF4-FFF2-40B4-BE49-F238E27FC236}">
              <a16:creationId xmlns:a16="http://schemas.microsoft.com/office/drawing/2014/main" id="{00000000-0008-0000-0400-000006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1" name="Picture 1368">
          <a:extLst>
            <a:ext uri="{FF2B5EF4-FFF2-40B4-BE49-F238E27FC236}">
              <a16:creationId xmlns:a16="http://schemas.microsoft.com/office/drawing/2014/main" id="{00000000-0008-0000-0400-000007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2" name="Picture 1369">
          <a:extLst>
            <a:ext uri="{FF2B5EF4-FFF2-40B4-BE49-F238E27FC236}">
              <a16:creationId xmlns:a16="http://schemas.microsoft.com/office/drawing/2014/main" id="{00000000-0008-0000-0400-000008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3" name="Picture 1370">
          <a:extLst>
            <a:ext uri="{FF2B5EF4-FFF2-40B4-BE49-F238E27FC236}">
              <a16:creationId xmlns:a16="http://schemas.microsoft.com/office/drawing/2014/main" id="{00000000-0008-0000-0400-000009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4" name="Picture 1371">
          <a:extLst>
            <a:ext uri="{FF2B5EF4-FFF2-40B4-BE49-F238E27FC236}">
              <a16:creationId xmlns:a16="http://schemas.microsoft.com/office/drawing/2014/main" id="{00000000-0008-0000-0400-00000A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5" name="Picture 1372">
          <a:extLst>
            <a:ext uri="{FF2B5EF4-FFF2-40B4-BE49-F238E27FC236}">
              <a16:creationId xmlns:a16="http://schemas.microsoft.com/office/drawing/2014/main" id="{00000000-0008-0000-0400-00000B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6" name="Picture 1373">
          <a:extLst>
            <a:ext uri="{FF2B5EF4-FFF2-40B4-BE49-F238E27FC236}">
              <a16:creationId xmlns:a16="http://schemas.microsoft.com/office/drawing/2014/main" id="{00000000-0008-0000-0400-00000C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7" name="Picture 1374">
          <a:extLst>
            <a:ext uri="{FF2B5EF4-FFF2-40B4-BE49-F238E27FC236}">
              <a16:creationId xmlns:a16="http://schemas.microsoft.com/office/drawing/2014/main" id="{00000000-0008-0000-0400-00000D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8" name="Picture 1375">
          <a:extLst>
            <a:ext uri="{FF2B5EF4-FFF2-40B4-BE49-F238E27FC236}">
              <a16:creationId xmlns:a16="http://schemas.microsoft.com/office/drawing/2014/main" id="{00000000-0008-0000-0400-00000E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599" name="Picture 1376">
          <a:extLst>
            <a:ext uri="{FF2B5EF4-FFF2-40B4-BE49-F238E27FC236}">
              <a16:creationId xmlns:a16="http://schemas.microsoft.com/office/drawing/2014/main" id="{00000000-0008-0000-0400-00000F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600" name="Picture 1377">
          <a:extLst>
            <a:ext uri="{FF2B5EF4-FFF2-40B4-BE49-F238E27FC236}">
              <a16:creationId xmlns:a16="http://schemas.microsoft.com/office/drawing/2014/main" id="{00000000-0008-0000-0400-000010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601" name="Picture 1378">
          <a:extLst>
            <a:ext uri="{FF2B5EF4-FFF2-40B4-BE49-F238E27FC236}">
              <a16:creationId xmlns:a16="http://schemas.microsoft.com/office/drawing/2014/main" id="{00000000-0008-0000-0400-000011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309</xdr:row>
      <xdr:rowOff>0</xdr:rowOff>
    </xdr:from>
    <xdr:to>
      <xdr:col>14</xdr:col>
      <xdr:colOff>0</xdr:colOff>
      <xdr:row>309</xdr:row>
      <xdr:rowOff>0</xdr:rowOff>
    </xdr:to>
    <xdr:pic>
      <xdr:nvPicPr>
        <xdr:cNvPr id="3602" name="Picture 1379">
          <a:extLst>
            <a:ext uri="{FF2B5EF4-FFF2-40B4-BE49-F238E27FC236}">
              <a16:creationId xmlns:a16="http://schemas.microsoft.com/office/drawing/2014/main" id="{00000000-0008-0000-0400-0000120E0000}"/>
            </a:ext>
          </a:extLst>
        </xdr:cNvPr>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4762500" y="9589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8</xdr:col>
      <xdr:colOff>212054</xdr:colOff>
      <xdr:row>49</xdr:row>
      <xdr:rowOff>101838</xdr:rowOff>
    </xdr:from>
    <xdr:ext cx="1111922" cy="355314"/>
    <xdr:pic>
      <xdr:nvPicPr>
        <xdr:cNvPr id="2" name="図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5698454" y="8921988"/>
          <a:ext cx="1111922" cy="355314"/>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xdr:from>
      <xdr:col>0</xdr:col>
      <xdr:colOff>0</xdr:colOff>
      <xdr:row>47</xdr:row>
      <xdr:rowOff>0</xdr:rowOff>
    </xdr:from>
    <xdr:to>
      <xdr:col>0</xdr:col>
      <xdr:colOff>0</xdr:colOff>
      <xdr:row>50</xdr:row>
      <xdr:rowOff>0</xdr:rowOff>
    </xdr:to>
    <xdr:sp macro="" textlink="">
      <xdr:nvSpPr>
        <xdr:cNvPr id="2" name="AutoShape 21">
          <a:extLst>
            <a:ext uri="{FF2B5EF4-FFF2-40B4-BE49-F238E27FC236}">
              <a16:creationId xmlns:a16="http://schemas.microsoft.com/office/drawing/2014/main" id="{00000000-0008-0000-0700-000002000000}"/>
            </a:ext>
          </a:extLst>
        </xdr:cNvPr>
        <xdr:cNvSpPr>
          <a:spLocks noChangeArrowheads="1"/>
        </xdr:cNvSpPr>
      </xdr:nvSpPr>
      <xdr:spPr bwMode="auto">
        <a:xfrm>
          <a:off x="0" y="12325350"/>
          <a:ext cx="0" cy="51435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50</xdr:row>
      <xdr:rowOff>0</xdr:rowOff>
    </xdr:from>
    <xdr:to>
      <xdr:col>0</xdr:col>
      <xdr:colOff>0</xdr:colOff>
      <xdr:row>53</xdr:row>
      <xdr:rowOff>0</xdr:rowOff>
    </xdr:to>
    <xdr:sp macro="" textlink="">
      <xdr:nvSpPr>
        <xdr:cNvPr id="3" name="AutoShape 22">
          <a:extLst>
            <a:ext uri="{FF2B5EF4-FFF2-40B4-BE49-F238E27FC236}">
              <a16:creationId xmlns:a16="http://schemas.microsoft.com/office/drawing/2014/main" id="{00000000-0008-0000-0700-000003000000}"/>
            </a:ext>
          </a:extLst>
        </xdr:cNvPr>
        <xdr:cNvSpPr>
          <a:spLocks noChangeArrowheads="1"/>
        </xdr:cNvSpPr>
      </xdr:nvSpPr>
      <xdr:spPr bwMode="auto">
        <a:xfrm>
          <a:off x="0" y="12839700"/>
          <a:ext cx="0" cy="51435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47</xdr:row>
      <xdr:rowOff>0</xdr:rowOff>
    </xdr:from>
    <xdr:to>
      <xdr:col>0</xdr:col>
      <xdr:colOff>0</xdr:colOff>
      <xdr:row>50</xdr:row>
      <xdr:rowOff>0</xdr:rowOff>
    </xdr:to>
    <xdr:sp macro="" textlink="">
      <xdr:nvSpPr>
        <xdr:cNvPr id="4" name="AutoShape 23">
          <a:extLst>
            <a:ext uri="{FF2B5EF4-FFF2-40B4-BE49-F238E27FC236}">
              <a16:creationId xmlns:a16="http://schemas.microsoft.com/office/drawing/2014/main" id="{00000000-0008-0000-0700-000004000000}"/>
            </a:ext>
          </a:extLst>
        </xdr:cNvPr>
        <xdr:cNvSpPr>
          <a:spLocks noChangeArrowheads="1"/>
        </xdr:cNvSpPr>
      </xdr:nvSpPr>
      <xdr:spPr bwMode="auto">
        <a:xfrm>
          <a:off x="0" y="12325350"/>
          <a:ext cx="0" cy="51435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12</xdr:col>
          <xdr:colOff>45720</xdr:colOff>
          <xdr:row>33</xdr:row>
          <xdr:rowOff>22860</xdr:rowOff>
        </xdr:from>
        <xdr:to>
          <xdr:col>27</xdr:col>
          <xdr:colOff>83820</xdr:colOff>
          <xdr:row>34</xdr:row>
          <xdr:rowOff>0</xdr:rowOff>
        </xdr:to>
        <xdr:sp macro="" textlink="">
          <xdr:nvSpPr>
            <xdr:cNvPr id="231449" name="Check Box 25" hidden="1">
              <a:extLst>
                <a:ext uri="{63B3BB69-23CF-44E3-9099-C40C66FF867C}">
                  <a14:compatExt spid="_x0000_s231449"/>
                </a:ext>
                <a:ext uri="{FF2B5EF4-FFF2-40B4-BE49-F238E27FC236}">
                  <a16:creationId xmlns:a16="http://schemas.microsoft.com/office/drawing/2014/main" id="{00000000-0008-0000-0700-0000198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83820</xdr:colOff>
          <xdr:row>33</xdr:row>
          <xdr:rowOff>30480</xdr:rowOff>
        </xdr:from>
        <xdr:to>
          <xdr:col>47</xdr:col>
          <xdr:colOff>60960</xdr:colOff>
          <xdr:row>33</xdr:row>
          <xdr:rowOff>365760</xdr:rowOff>
        </xdr:to>
        <xdr:sp macro="" textlink="">
          <xdr:nvSpPr>
            <xdr:cNvPr id="231450" name="Check Box 26" hidden="1">
              <a:extLst>
                <a:ext uri="{63B3BB69-23CF-44E3-9099-C40C66FF867C}">
                  <a14:compatExt spid="_x0000_s231450"/>
                </a:ext>
                <a:ext uri="{FF2B5EF4-FFF2-40B4-BE49-F238E27FC236}">
                  <a16:creationId xmlns:a16="http://schemas.microsoft.com/office/drawing/2014/main" id="{00000000-0008-0000-0700-00001A8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13</xdr:col>
      <xdr:colOff>10584</xdr:colOff>
      <xdr:row>5</xdr:row>
      <xdr:rowOff>21165</xdr:rowOff>
    </xdr:from>
    <xdr:to>
      <xdr:col>18</xdr:col>
      <xdr:colOff>116416</xdr:colOff>
      <xdr:row>5</xdr:row>
      <xdr:rowOff>126998</xdr:rowOff>
    </xdr:to>
    <xdr:sp macro="" textlink="">
      <xdr:nvSpPr>
        <xdr:cNvPr id="2" name="矢印: 左右 1">
          <a:extLst>
            <a:ext uri="{FF2B5EF4-FFF2-40B4-BE49-F238E27FC236}">
              <a16:creationId xmlns:a16="http://schemas.microsoft.com/office/drawing/2014/main" id="{00000000-0008-0000-0800-000002000000}"/>
            </a:ext>
          </a:extLst>
        </xdr:cNvPr>
        <xdr:cNvSpPr/>
      </xdr:nvSpPr>
      <xdr:spPr>
        <a:xfrm>
          <a:off x="2115609" y="1068915"/>
          <a:ext cx="772582" cy="105833"/>
        </a:xfrm>
        <a:prstGeom prst="leftRightArrow">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21166</xdr:colOff>
      <xdr:row>5</xdr:row>
      <xdr:rowOff>10583</xdr:rowOff>
    </xdr:from>
    <xdr:to>
      <xdr:col>36</xdr:col>
      <xdr:colOff>126998</xdr:colOff>
      <xdr:row>5</xdr:row>
      <xdr:rowOff>116416</xdr:rowOff>
    </xdr:to>
    <xdr:sp macro="" textlink="">
      <xdr:nvSpPr>
        <xdr:cNvPr id="3" name="矢印: 左右 2">
          <a:extLst>
            <a:ext uri="{FF2B5EF4-FFF2-40B4-BE49-F238E27FC236}">
              <a16:creationId xmlns:a16="http://schemas.microsoft.com/office/drawing/2014/main" id="{00000000-0008-0000-0800-000003000000}"/>
            </a:ext>
          </a:extLst>
        </xdr:cNvPr>
        <xdr:cNvSpPr/>
      </xdr:nvSpPr>
      <xdr:spPr>
        <a:xfrm>
          <a:off x="4526491" y="1058333"/>
          <a:ext cx="772582" cy="105833"/>
        </a:xfrm>
        <a:prstGeom prst="leftRightArrow">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21166</xdr:colOff>
      <xdr:row>5</xdr:row>
      <xdr:rowOff>10583</xdr:rowOff>
    </xdr:from>
    <xdr:to>
      <xdr:col>61</xdr:col>
      <xdr:colOff>10583</xdr:colOff>
      <xdr:row>5</xdr:row>
      <xdr:rowOff>116417</xdr:rowOff>
    </xdr:to>
    <xdr:sp macro="" textlink="">
      <xdr:nvSpPr>
        <xdr:cNvPr id="4" name="矢印: 左右 3">
          <a:extLst>
            <a:ext uri="{FF2B5EF4-FFF2-40B4-BE49-F238E27FC236}">
              <a16:creationId xmlns:a16="http://schemas.microsoft.com/office/drawing/2014/main" id="{00000000-0008-0000-0800-000004000000}"/>
            </a:ext>
          </a:extLst>
        </xdr:cNvPr>
        <xdr:cNvSpPr/>
      </xdr:nvSpPr>
      <xdr:spPr>
        <a:xfrm>
          <a:off x="7460191" y="1058333"/>
          <a:ext cx="1056217" cy="105834"/>
        </a:xfrm>
        <a:prstGeom prst="leftRightArrow">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0</xdr:colOff>
      <xdr:row>7</xdr:row>
      <xdr:rowOff>10583</xdr:rowOff>
    </xdr:from>
    <xdr:to>
      <xdr:col>71</xdr:col>
      <xdr:colOff>0</xdr:colOff>
      <xdr:row>7</xdr:row>
      <xdr:rowOff>126999</xdr:rowOff>
    </xdr:to>
    <xdr:sp macro="" textlink="">
      <xdr:nvSpPr>
        <xdr:cNvPr id="5" name="矢印: 左右 4">
          <a:extLst>
            <a:ext uri="{FF2B5EF4-FFF2-40B4-BE49-F238E27FC236}">
              <a16:creationId xmlns:a16="http://schemas.microsoft.com/office/drawing/2014/main" id="{00000000-0008-0000-0800-000005000000}"/>
            </a:ext>
          </a:extLst>
        </xdr:cNvPr>
        <xdr:cNvSpPr/>
      </xdr:nvSpPr>
      <xdr:spPr>
        <a:xfrm>
          <a:off x="7439025" y="1429808"/>
          <a:ext cx="2352675" cy="116416"/>
        </a:xfrm>
        <a:prstGeom prst="leftRightArrow">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21167</xdr:colOff>
      <xdr:row>7</xdr:row>
      <xdr:rowOff>21167</xdr:rowOff>
    </xdr:from>
    <xdr:to>
      <xdr:col>19</xdr:col>
      <xdr:colOff>10584</xdr:colOff>
      <xdr:row>7</xdr:row>
      <xdr:rowOff>116416</xdr:rowOff>
    </xdr:to>
    <xdr:sp macro="" textlink="">
      <xdr:nvSpPr>
        <xdr:cNvPr id="6" name="矢印: 左右 5">
          <a:extLst>
            <a:ext uri="{FF2B5EF4-FFF2-40B4-BE49-F238E27FC236}">
              <a16:creationId xmlns:a16="http://schemas.microsoft.com/office/drawing/2014/main" id="{00000000-0008-0000-0800-000006000000}"/>
            </a:ext>
          </a:extLst>
        </xdr:cNvPr>
        <xdr:cNvSpPr/>
      </xdr:nvSpPr>
      <xdr:spPr>
        <a:xfrm>
          <a:off x="2659592" y="1440392"/>
          <a:ext cx="256117" cy="95249"/>
        </a:xfrm>
        <a:prstGeom prst="leftRightArrow">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119743</xdr:colOff>
      <xdr:row>7</xdr:row>
      <xdr:rowOff>14968</xdr:rowOff>
    </xdr:from>
    <xdr:to>
      <xdr:col>12</xdr:col>
      <xdr:colOff>21771</xdr:colOff>
      <xdr:row>7</xdr:row>
      <xdr:rowOff>110218</xdr:rowOff>
    </xdr:to>
    <xdr:sp macro="" textlink="">
      <xdr:nvSpPr>
        <xdr:cNvPr id="7" name="矢印: 左右 6">
          <a:extLst>
            <a:ext uri="{FF2B5EF4-FFF2-40B4-BE49-F238E27FC236}">
              <a16:creationId xmlns:a16="http://schemas.microsoft.com/office/drawing/2014/main" id="{00000000-0008-0000-0800-000007000000}"/>
            </a:ext>
          </a:extLst>
        </xdr:cNvPr>
        <xdr:cNvSpPr/>
      </xdr:nvSpPr>
      <xdr:spPr>
        <a:xfrm>
          <a:off x="1824718" y="1434193"/>
          <a:ext cx="168728" cy="95250"/>
        </a:xfrm>
        <a:prstGeom prst="leftRightArrow">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95250</xdr:colOff>
      <xdr:row>7</xdr:row>
      <xdr:rowOff>9525</xdr:rowOff>
    </xdr:from>
    <xdr:to>
      <xdr:col>51</xdr:col>
      <xdr:colOff>130628</xdr:colOff>
      <xdr:row>7</xdr:row>
      <xdr:rowOff>104775</xdr:rowOff>
    </xdr:to>
    <xdr:sp macro="" textlink="">
      <xdr:nvSpPr>
        <xdr:cNvPr id="8" name="矢印: 左右 7">
          <a:extLst>
            <a:ext uri="{FF2B5EF4-FFF2-40B4-BE49-F238E27FC236}">
              <a16:creationId xmlns:a16="http://schemas.microsoft.com/office/drawing/2014/main" id="{00000000-0008-0000-0800-000008000000}"/>
            </a:ext>
          </a:extLst>
        </xdr:cNvPr>
        <xdr:cNvSpPr/>
      </xdr:nvSpPr>
      <xdr:spPr>
        <a:xfrm>
          <a:off x="7134225" y="1428750"/>
          <a:ext cx="168728" cy="95250"/>
        </a:xfrm>
        <a:prstGeom prst="leftRightArrow">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104775</xdr:colOff>
      <xdr:row>24</xdr:row>
      <xdr:rowOff>95250</xdr:rowOff>
    </xdr:from>
    <xdr:to>
      <xdr:col>74</xdr:col>
      <xdr:colOff>75141</xdr:colOff>
      <xdr:row>27</xdr:row>
      <xdr:rowOff>105834</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6343650" y="5495925"/>
          <a:ext cx="3894666" cy="782109"/>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活動プログラムの詳細については、当施設</a:t>
          </a:r>
          <a:r>
            <a:rPr kumimoji="1" lang="en-US" altLang="ja-JP" sz="1400" b="1">
              <a:solidFill>
                <a:sysClr val="windowText" lastClr="000000"/>
              </a:solidFill>
            </a:rPr>
            <a:t>HP</a:t>
          </a:r>
          <a:r>
            <a:rPr kumimoji="1" lang="ja-JP" altLang="en-US" sz="1400" b="1">
              <a:solidFill>
                <a:sysClr val="windowText" lastClr="000000"/>
              </a:solidFill>
            </a:rPr>
            <a:t>に掲載されている活動資料集をご覧ください。</a:t>
          </a:r>
        </a:p>
      </xdr:txBody>
    </xdr:sp>
    <xdr:clientData/>
  </xdr:twoCellAnchor>
  <xdr:twoCellAnchor>
    <xdr:from>
      <xdr:col>13</xdr:col>
      <xdr:colOff>10584</xdr:colOff>
      <xdr:row>5</xdr:row>
      <xdr:rowOff>21165</xdr:rowOff>
    </xdr:from>
    <xdr:to>
      <xdr:col>18</xdr:col>
      <xdr:colOff>116416</xdr:colOff>
      <xdr:row>5</xdr:row>
      <xdr:rowOff>126998</xdr:rowOff>
    </xdr:to>
    <xdr:sp macro="" textlink="">
      <xdr:nvSpPr>
        <xdr:cNvPr id="10" name="矢印: 左右 9">
          <a:extLst>
            <a:ext uri="{FF2B5EF4-FFF2-40B4-BE49-F238E27FC236}">
              <a16:creationId xmlns:a16="http://schemas.microsoft.com/office/drawing/2014/main" id="{00000000-0008-0000-0800-00000A000000}"/>
            </a:ext>
          </a:extLst>
        </xdr:cNvPr>
        <xdr:cNvSpPr/>
      </xdr:nvSpPr>
      <xdr:spPr>
        <a:xfrm>
          <a:off x="2115609" y="1068915"/>
          <a:ext cx="772582" cy="105833"/>
        </a:xfrm>
        <a:prstGeom prst="leftRightArrow">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21166</xdr:colOff>
      <xdr:row>5</xdr:row>
      <xdr:rowOff>10583</xdr:rowOff>
    </xdr:from>
    <xdr:to>
      <xdr:col>36</xdr:col>
      <xdr:colOff>126998</xdr:colOff>
      <xdr:row>5</xdr:row>
      <xdr:rowOff>116416</xdr:rowOff>
    </xdr:to>
    <xdr:sp macro="" textlink="">
      <xdr:nvSpPr>
        <xdr:cNvPr id="11" name="矢印: 左右 10">
          <a:extLst>
            <a:ext uri="{FF2B5EF4-FFF2-40B4-BE49-F238E27FC236}">
              <a16:creationId xmlns:a16="http://schemas.microsoft.com/office/drawing/2014/main" id="{00000000-0008-0000-0800-00000B000000}"/>
            </a:ext>
          </a:extLst>
        </xdr:cNvPr>
        <xdr:cNvSpPr/>
      </xdr:nvSpPr>
      <xdr:spPr>
        <a:xfrm>
          <a:off x="4526491" y="1058333"/>
          <a:ext cx="772582" cy="105833"/>
        </a:xfrm>
        <a:prstGeom prst="leftRightArrow">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21166</xdr:colOff>
      <xdr:row>5</xdr:row>
      <xdr:rowOff>10583</xdr:rowOff>
    </xdr:from>
    <xdr:to>
      <xdr:col>61</xdr:col>
      <xdr:colOff>10583</xdr:colOff>
      <xdr:row>5</xdr:row>
      <xdr:rowOff>116417</xdr:rowOff>
    </xdr:to>
    <xdr:sp macro="" textlink="">
      <xdr:nvSpPr>
        <xdr:cNvPr id="12" name="矢印: 左右 11">
          <a:extLst>
            <a:ext uri="{FF2B5EF4-FFF2-40B4-BE49-F238E27FC236}">
              <a16:creationId xmlns:a16="http://schemas.microsoft.com/office/drawing/2014/main" id="{00000000-0008-0000-0800-00000C000000}"/>
            </a:ext>
          </a:extLst>
        </xdr:cNvPr>
        <xdr:cNvSpPr/>
      </xdr:nvSpPr>
      <xdr:spPr>
        <a:xfrm>
          <a:off x="7460191" y="1058333"/>
          <a:ext cx="1056217" cy="105834"/>
        </a:xfrm>
        <a:prstGeom prst="leftRightArrow">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0</xdr:colOff>
      <xdr:row>7</xdr:row>
      <xdr:rowOff>10583</xdr:rowOff>
    </xdr:from>
    <xdr:to>
      <xdr:col>71</xdr:col>
      <xdr:colOff>0</xdr:colOff>
      <xdr:row>7</xdr:row>
      <xdr:rowOff>126999</xdr:rowOff>
    </xdr:to>
    <xdr:sp macro="" textlink="">
      <xdr:nvSpPr>
        <xdr:cNvPr id="13" name="矢印: 左右 12">
          <a:extLst>
            <a:ext uri="{FF2B5EF4-FFF2-40B4-BE49-F238E27FC236}">
              <a16:creationId xmlns:a16="http://schemas.microsoft.com/office/drawing/2014/main" id="{00000000-0008-0000-0800-00000D000000}"/>
            </a:ext>
          </a:extLst>
        </xdr:cNvPr>
        <xdr:cNvSpPr/>
      </xdr:nvSpPr>
      <xdr:spPr>
        <a:xfrm>
          <a:off x="7439025" y="1429808"/>
          <a:ext cx="2352675" cy="116416"/>
        </a:xfrm>
        <a:prstGeom prst="leftRightArrow">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21167</xdr:colOff>
      <xdr:row>7</xdr:row>
      <xdr:rowOff>21167</xdr:rowOff>
    </xdr:from>
    <xdr:to>
      <xdr:col>19</xdr:col>
      <xdr:colOff>10584</xdr:colOff>
      <xdr:row>7</xdr:row>
      <xdr:rowOff>116416</xdr:rowOff>
    </xdr:to>
    <xdr:sp macro="" textlink="">
      <xdr:nvSpPr>
        <xdr:cNvPr id="14" name="矢印: 左右 13">
          <a:extLst>
            <a:ext uri="{FF2B5EF4-FFF2-40B4-BE49-F238E27FC236}">
              <a16:creationId xmlns:a16="http://schemas.microsoft.com/office/drawing/2014/main" id="{00000000-0008-0000-0800-00000E000000}"/>
            </a:ext>
          </a:extLst>
        </xdr:cNvPr>
        <xdr:cNvSpPr/>
      </xdr:nvSpPr>
      <xdr:spPr>
        <a:xfrm>
          <a:off x="2659592" y="1440392"/>
          <a:ext cx="256117" cy="95249"/>
        </a:xfrm>
        <a:prstGeom prst="leftRightArrow">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119743</xdr:colOff>
      <xdr:row>7</xdr:row>
      <xdr:rowOff>14968</xdr:rowOff>
    </xdr:from>
    <xdr:to>
      <xdr:col>12</xdr:col>
      <xdr:colOff>21771</xdr:colOff>
      <xdr:row>7</xdr:row>
      <xdr:rowOff>110218</xdr:rowOff>
    </xdr:to>
    <xdr:sp macro="" textlink="">
      <xdr:nvSpPr>
        <xdr:cNvPr id="15" name="矢印: 左右 14">
          <a:extLst>
            <a:ext uri="{FF2B5EF4-FFF2-40B4-BE49-F238E27FC236}">
              <a16:creationId xmlns:a16="http://schemas.microsoft.com/office/drawing/2014/main" id="{00000000-0008-0000-0800-00000F000000}"/>
            </a:ext>
          </a:extLst>
        </xdr:cNvPr>
        <xdr:cNvSpPr/>
      </xdr:nvSpPr>
      <xdr:spPr>
        <a:xfrm>
          <a:off x="1824718" y="1434193"/>
          <a:ext cx="168728" cy="95250"/>
        </a:xfrm>
        <a:prstGeom prst="leftRightArrow">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95250</xdr:colOff>
      <xdr:row>7</xdr:row>
      <xdr:rowOff>9525</xdr:rowOff>
    </xdr:from>
    <xdr:to>
      <xdr:col>51</xdr:col>
      <xdr:colOff>130628</xdr:colOff>
      <xdr:row>7</xdr:row>
      <xdr:rowOff>104775</xdr:rowOff>
    </xdr:to>
    <xdr:sp macro="" textlink="">
      <xdr:nvSpPr>
        <xdr:cNvPr id="16" name="矢印: 左右 15">
          <a:extLst>
            <a:ext uri="{FF2B5EF4-FFF2-40B4-BE49-F238E27FC236}">
              <a16:creationId xmlns:a16="http://schemas.microsoft.com/office/drawing/2014/main" id="{00000000-0008-0000-0800-000010000000}"/>
            </a:ext>
          </a:extLst>
        </xdr:cNvPr>
        <xdr:cNvSpPr/>
      </xdr:nvSpPr>
      <xdr:spPr>
        <a:xfrm>
          <a:off x="7134225" y="1428750"/>
          <a:ext cx="168728" cy="95250"/>
        </a:xfrm>
        <a:prstGeom prst="leftRightArrow">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33</xdr:col>
      <xdr:colOff>0</xdr:colOff>
      <xdr:row>4</xdr:row>
      <xdr:rowOff>0</xdr:rowOff>
    </xdr:from>
    <xdr:to>
      <xdr:col>42</xdr:col>
      <xdr:colOff>0</xdr:colOff>
      <xdr:row>5</xdr:row>
      <xdr:rowOff>0</xdr:rowOff>
    </xdr:to>
    <xdr:sp macro="" textlink="">
      <xdr:nvSpPr>
        <xdr:cNvPr id="2" name="AutoShape 1">
          <a:extLst>
            <a:ext uri="{FF2B5EF4-FFF2-40B4-BE49-F238E27FC236}">
              <a16:creationId xmlns:a16="http://schemas.microsoft.com/office/drawing/2014/main" id="{00000000-0008-0000-0900-000002000000}"/>
            </a:ext>
          </a:extLst>
        </xdr:cNvPr>
        <xdr:cNvSpPr>
          <a:spLocks noChangeArrowheads="1"/>
        </xdr:cNvSpPr>
      </xdr:nvSpPr>
      <xdr:spPr bwMode="auto">
        <a:xfrm>
          <a:off x="7439025" y="800100"/>
          <a:ext cx="2228850" cy="285750"/>
        </a:xfrm>
        <a:prstGeom prst="leftRightArrow">
          <a:avLst>
            <a:gd name="adj1" fmla="val 50000"/>
            <a:gd name="adj2" fmla="val 156000"/>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1">
            <a:defRPr sz="1000"/>
          </a:pPr>
          <a:r>
            <a:rPr lang="ja-JP" altLang="en-US" sz="800" b="0" i="0" strike="noStrike">
              <a:solidFill>
                <a:srgbClr val="000000"/>
              </a:solidFill>
              <a:latin typeface="ＭＳ Ｐゴシック"/>
              <a:ea typeface="ＭＳ Ｐゴシック"/>
            </a:rPr>
            <a:t>入浴</a:t>
          </a:r>
          <a:r>
            <a:rPr lang="en-US" altLang="ja-JP" sz="800" b="0" i="0" strike="noStrike">
              <a:solidFill>
                <a:srgbClr val="000000"/>
              </a:solidFill>
              <a:latin typeface="ＭＳ Ｐゴシック"/>
              <a:ea typeface="ＭＳ Ｐゴシック"/>
            </a:rPr>
            <a:t>(17:30</a:t>
          </a:r>
          <a:r>
            <a:rPr lang="ja-JP" altLang="en-US" sz="800" b="0" i="0" strike="noStrike">
              <a:solidFill>
                <a:srgbClr val="000000"/>
              </a:solidFill>
              <a:latin typeface="ＭＳ Ｐゴシック"/>
              <a:ea typeface="ＭＳ Ｐゴシック"/>
            </a:rPr>
            <a:t>～</a:t>
          </a:r>
          <a:r>
            <a:rPr lang="en-US" altLang="ja-JP" sz="800" b="0" i="0" strike="noStrike">
              <a:solidFill>
                <a:srgbClr val="000000"/>
              </a:solidFill>
              <a:latin typeface="ＭＳ Ｐゴシック"/>
              <a:ea typeface="ＭＳ Ｐゴシック"/>
            </a:rPr>
            <a:t>22:00)</a:t>
          </a:r>
        </a:p>
      </xdr:txBody>
    </xdr:sp>
    <xdr:clientData/>
  </xdr:twoCellAnchor>
  <xdr:twoCellAnchor>
    <xdr:from>
      <xdr:col>56</xdr:col>
      <xdr:colOff>0</xdr:colOff>
      <xdr:row>7</xdr:row>
      <xdr:rowOff>0</xdr:rowOff>
    </xdr:from>
    <xdr:to>
      <xdr:col>57</xdr:col>
      <xdr:colOff>47625</xdr:colOff>
      <xdr:row>8</xdr:row>
      <xdr:rowOff>152400</xdr:rowOff>
    </xdr:to>
    <xdr:sp macro="" textlink="">
      <xdr:nvSpPr>
        <xdr:cNvPr id="3" name="Oval 21">
          <a:extLst>
            <a:ext uri="{FF2B5EF4-FFF2-40B4-BE49-F238E27FC236}">
              <a16:creationId xmlns:a16="http://schemas.microsoft.com/office/drawing/2014/main" id="{00000000-0008-0000-0900-000003000000}"/>
            </a:ext>
          </a:extLst>
        </xdr:cNvPr>
        <xdr:cNvSpPr>
          <a:spLocks noChangeArrowheads="1"/>
        </xdr:cNvSpPr>
      </xdr:nvSpPr>
      <xdr:spPr bwMode="auto">
        <a:xfrm>
          <a:off x="12125325" y="1428750"/>
          <a:ext cx="733425" cy="409575"/>
        </a:xfrm>
        <a:prstGeom prst="ellips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0</xdr:colOff>
      <xdr:row>15</xdr:row>
      <xdr:rowOff>0</xdr:rowOff>
    </xdr:from>
    <xdr:to>
      <xdr:col>57</xdr:col>
      <xdr:colOff>47625</xdr:colOff>
      <xdr:row>16</xdr:row>
      <xdr:rowOff>152400</xdr:rowOff>
    </xdr:to>
    <xdr:sp macro="" textlink="">
      <xdr:nvSpPr>
        <xdr:cNvPr id="4" name="Oval 21">
          <a:extLst>
            <a:ext uri="{FF2B5EF4-FFF2-40B4-BE49-F238E27FC236}">
              <a16:creationId xmlns:a16="http://schemas.microsoft.com/office/drawing/2014/main" id="{00000000-0008-0000-0900-000004000000}"/>
            </a:ext>
          </a:extLst>
        </xdr:cNvPr>
        <xdr:cNvSpPr>
          <a:spLocks noChangeArrowheads="1"/>
        </xdr:cNvSpPr>
      </xdr:nvSpPr>
      <xdr:spPr bwMode="auto">
        <a:xfrm>
          <a:off x="12125325" y="3400425"/>
          <a:ext cx="733425" cy="409575"/>
        </a:xfrm>
        <a:prstGeom prst="ellips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0</xdr:colOff>
      <xdr:row>22</xdr:row>
      <xdr:rowOff>0</xdr:rowOff>
    </xdr:from>
    <xdr:to>
      <xdr:col>57</xdr:col>
      <xdr:colOff>47625</xdr:colOff>
      <xdr:row>23</xdr:row>
      <xdr:rowOff>152400</xdr:rowOff>
    </xdr:to>
    <xdr:sp macro="" textlink="">
      <xdr:nvSpPr>
        <xdr:cNvPr id="5" name="Oval 21">
          <a:extLst>
            <a:ext uri="{FF2B5EF4-FFF2-40B4-BE49-F238E27FC236}">
              <a16:creationId xmlns:a16="http://schemas.microsoft.com/office/drawing/2014/main" id="{00000000-0008-0000-0900-000005000000}"/>
            </a:ext>
          </a:extLst>
        </xdr:cNvPr>
        <xdr:cNvSpPr>
          <a:spLocks noChangeArrowheads="1"/>
        </xdr:cNvSpPr>
      </xdr:nvSpPr>
      <xdr:spPr bwMode="auto">
        <a:xfrm>
          <a:off x="12125325" y="5114925"/>
          <a:ext cx="733425" cy="409575"/>
        </a:xfrm>
        <a:prstGeom prst="ellips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07;&#26989;&#25512;&#36914;&#20418;/0&#21033;&#29992;&#30003;&#36796;&#26360;&#39006;&#38306;&#20418;&#19968;&#24335;/R6&#29256;/PDF&#29256;/&#32032;&#26448;/&#23487;&#278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申込書  (2)"/>
      <sheetName val="利用申込書 "/>
      <sheetName val="活動日程表"/>
      <sheetName val="食数票"/>
      <sheetName val="利用者名簿"/>
      <sheetName val="アレルギー事前確認表"/>
      <sheetName val="アレルギー同意書"/>
      <sheetName val="利用申込書記入例"/>
      <sheetName val="活動日程表記入例"/>
      <sheetName val="活動日程表 (2)"/>
      <sheetName val="食数票記入例"/>
      <sheetName val="利用者名簿記入例"/>
      <sheetName val="アレルギー事前確認表 記入例"/>
      <sheetName val="アレルギー同意書 記入例"/>
      <sheetName val="プルダウン"/>
    </sheetNames>
    <sheetDataSet>
      <sheetData sheetId="0"/>
      <sheetData sheetId="1">
        <row r="5">
          <cell r="CG5">
            <v>0</v>
          </cell>
        </row>
        <row r="6">
          <cell r="CG6" t="e">
            <v>#NUM!</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8" Type="http://schemas.openxmlformats.org/officeDocument/2006/relationships/comments" Target="../comments10.xml"/><Relationship Id="rId3" Type="http://schemas.openxmlformats.org/officeDocument/2006/relationships/drawing" Target="../drawings/drawing10.xml"/><Relationship Id="rId7" Type="http://schemas.openxmlformats.org/officeDocument/2006/relationships/ctrlProp" Target="../ctrlProps/ctrlProp9.xml"/><Relationship Id="rId2" Type="http://schemas.openxmlformats.org/officeDocument/2006/relationships/printerSettings" Target="../printerSettings/printerSettings11.bin"/><Relationship Id="rId1" Type="http://schemas.openxmlformats.org/officeDocument/2006/relationships/hyperlink" Target="mailto:iwate-suishin@niye.go.jp" TargetMode="External"/><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7" Type="http://schemas.openxmlformats.org/officeDocument/2006/relationships/comments" Target="../comments4.xml"/><Relationship Id="rId2" Type="http://schemas.openxmlformats.org/officeDocument/2006/relationships/printerSettings" Target="../printerSettings/printerSettings4.bin"/><Relationship Id="rId1" Type="http://schemas.openxmlformats.org/officeDocument/2006/relationships/hyperlink" Target="mailto:iwate-suishin@niye.go.jp" TargetMode="Externa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7" Type="http://schemas.openxmlformats.org/officeDocument/2006/relationships/comments" Target="../comments7.xml"/><Relationship Id="rId2" Type="http://schemas.openxmlformats.org/officeDocument/2006/relationships/printerSettings" Target="../printerSettings/printerSettings8.bin"/><Relationship Id="rId1" Type="http://schemas.openxmlformats.org/officeDocument/2006/relationships/hyperlink" Target="mailto:iwate-suishin@niye.go.jp"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00FF"/>
  </sheetPr>
  <dimension ref="A1:CF59"/>
  <sheetViews>
    <sheetView workbookViewId="0"/>
  </sheetViews>
  <sheetFormatPr defaultColWidth="9" defaultRowHeight="13.2"/>
  <cols>
    <col min="1" max="1" width="1.33203125" style="2" customWidth="1"/>
    <col min="2" max="2" width="1.44140625" style="2" customWidth="1"/>
    <col min="3" max="5" width="1" style="2" customWidth="1"/>
    <col min="6" max="77" width="1.21875" style="2" customWidth="1"/>
    <col min="78" max="149" width="1.33203125" style="2" customWidth="1"/>
    <col min="150" max="16384" width="9" style="2"/>
  </cols>
  <sheetData>
    <row r="1" spans="1:78" ht="60" customHeight="1" thickBot="1">
      <c r="A1" s="1"/>
      <c r="B1" s="1"/>
      <c r="C1" s="45"/>
      <c r="D1" s="45"/>
      <c r="E1" s="45"/>
      <c r="F1" s="45"/>
      <c r="G1" s="45"/>
      <c r="H1" s="45"/>
      <c r="I1" s="45"/>
      <c r="J1" s="45"/>
      <c r="K1" s="45"/>
      <c r="L1" s="45"/>
      <c r="M1" s="45"/>
      <c r="N1" s="45"/>
      <c r="O1" s="45"/>
      <c r="P1" s="45"/>
      <c r="Q1" s="45"/>
      <c r="R1" s="45"/>
      <c r="S1" s="45"/>
      <c r="T1" s="45"/>
      <c r="U1" s="45"/>
      <c r="V1" s="45"/>
      <c r="W1" s="45"/>
      <c r="X1" s="45"/>
      <c r="Y1" s="45"/>
      <c r="Z1" s="45"/>
      <c r="AA1" s="45"/>
      <c r="AB1" s="45"/>
      <c r="AD1" s="323" t="s">
        <v>64</v>
      </c>
      <c r="AE1" s="323"/>
      <c r="AF1" s="323"/>
      <c r="AG1" s="323"/>
      <c r="AH1" s="323"/>
      <c r="AI1" s="323"/>
      <c r="AJ1" s="323"/>
      <c r="AK1" s="323"/>
      <c r="AL1" s="323"/>
      <c r="AM1" s="323"/>
      <c r="AN1" s="323"/>
      <c r="AO1" s="323"/>
      <c r="AP1" s="323"/>
      <c r="AQ1" s="323"/>
      <c r="AR1" s="323"/>
      <c r="AS1" s="323"/>
      <c r="AT1" s="323"/>
      <c r="AU1" s="323"/>
      <c r="AV1" s="323"/>
      <c r="AW1" s="323"/>
      <c r="AX1" s="323"/>
      <c r="AY1" s="323"/>
      <c r="AZ1" s="45"/>
      <c r="BA1" s="45"/>
      <c r="BB1" s="45"/>
      <c r="BC1" s="45"/>
      <c r="BD1" s="45"/>
      <c r="BE1" s="45"/>
      <c r="BF1" s="45"/>
      <c r="BG1" s="45"/>
      <c r="BH1" s="45"/>
      <c r="BI1" s="45"/>
      <c r="BJ1" s="45"/>
      <c r="BK1" s="45"/>
      <c r="BY1" s="46"/>
    </row>
    <row r="2" spans="1:78" ht="15" customHeight="1" thickTop="1">
      <c r="A2" s="1"/>
      <c r="B2" s="1"/>
      <c r="C2" s="324" t="s">
        <v>139</v>
      </c>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5"/>
      <c r="AK2" s="326" t="s">
        <v>0</v>
      </c>
      <c r="AL2" s="327"/>
      <c r="AM2" s="327"/>
      <c r="AN2" s="327"/>
      <c r="AO2" s="327"/>
      <c r="AP2" s="327"/>
      <c r="AQ2" s="327"/>
      <c r="AR2" s="327"/>
      <c r="AS2" s="327"/>
      <c r="AT2" s="327"/>
      <c r="AU2" s="327"/>
      <c r="AV2" s="327"/>
      <c r="AW2" s="327"/>
      <c r="AX2" s="327"/>
      <c r="AY2" s="327"/>
      <c r="AZ2" s="327"/>
      <c r="BA2" s="327"/>
      <c r="BB2" s="327"/>
      <c r="BC2" s="327"/>
      <c r="BD2" s="327"/>
      <c r="BE2" s="327"/>
      <c r="BF2" s="327"/>
      <c r="BG2" s="327"/>
      <c r="BH2" s="327"/>
      <c r="BI2" s="327"/>
      <c r="BJ2" s="327"/>
      <c r="BK2" s="327"/>
      <c r="BL2" s="327"/>
      <c r="BM2" s="327"/>
      <c r="BN2" s="327"/>
      <c r="BO2" s="327"/>
      <c r="BP2" s="327"/>
      <c r="BQ2" s="327"/>
      <c r="BR2" s="327"/>
      <c r="BS2" s="327"/>
      <c r="BT2" s="327"/>
      <c r="BU2" s="327"/>
      <c r="BV2" s="328"/>
      <c r="BW2" s="3"/>
      <c r="BX2" s="3"/>
      <c r="BY2" s="3"/>
    </row>
    <row r="3" spans="1:78" s="5" customFormat="1" ht="12.75" customHeight="1">
      <c r="A3" s="4"/>
      <c r="B3" s="4"/>
      <c r="D3" s="6"/>
      <c r="E3" s="6"/>
      <c r="F3" s="6"/>
      <c r="G3" s="6"/>
      <c r="H3" s="6"/>
      <c r="I3" s="6"/>
      <c r="AB3" s="7"/>
      <c r="AC3" s="7"/>
      <c r="AD3" s="7"/>
      <c r="AE3" s="7"/>
      <c r="AF3" s="7"/>
      <c r="AG3" s="7"/>
      <c r="AH3" s="7"/>
      <c r="AI3" s="6"/>
      <c r="AK3" s="329" t="s">
        <v>1</v>
      </c>
      <c r="AL3" s="330"/>
      <c r="AM3" s="330"/>
      <c r="AN3" s="330"/>
      <c r="AO3" s="330"/>
      <c r="AP3" s="330"/>
      <c r="AQ3" s="330"/>
      <c r="AR3" s="330"/>
      <c r="AS3" s="330"/>
      <c r="AT3" s="330"/>
      <c r="AU3" s="330"/>
      <c r="AV3" s="330"/>
      <c r="AW3" s="330"/>
      <c r="AX3" s="331"/>
      <c r="AY3" s="332" t="s">
        <v>2</v>
      </c>
      <c r="AZ3" s="333"/>
      <c r="BA3" s="333"/>
      <c r="BB3" s="333"/>
      <c r="BC3" s="333"/>
      <c r="BD3" s="334"/>
      <c r="BE3" s="335"/>
      <c r="BF3" s="336"/>
      <c r="BG3" s="337"/>
      <c r="BH3" s="335"/>
      <c r="BI3" s="336"/>
      <c r="BJ3" s="337"/>
      <c r="BK3" s="335"/>
      <c r="BL3" s="336"/>
      <c r="BM3" s="337"/>
      <c r="BN3" s="335"/>
      <c r="BO3" s="336"/>
      <c r="BP3" s="337"/>
      <c r="BQ3" s="335"/>
      <c r="BR3" s="336"/>
      <c r="BS3" s="336"/>
      <c r="BT3" s="341"/>
      <c r="BU3" s="342"/>
      <c r="BV3" s="343"/>
      <c r="BW3" s="8"/>
      <c r="BX3" s="8"/>
      <c r="BY3" s="8"/>
      <c r="BZ3" s="4"/>
    </row>
    <row r="4" spans="1:78" s="5" customFormat="1" ht="7.5" customHeight="1" thickBot="1">
      <c r="A4" s="4"/>
      <c r="B4" s="4"/>
      <c r="J4" s="6"/>
      <c r="K4" s="6"/>
      <c r="L4" s="7"/>
      <c r="M4" s="7"/>
      <c r="N4" s="7"/>
      <c r="O4" s="7"/>
      <c r="P4" s="7"/>
      <c r="Q4" s="7"/>
      <c r="R4" s="7"/>
      <c r="S4" s="7"/>
      <c r="T4" s="7"/>
      <c r="U4" s="7"/>
      <c r="V4" s="7"/>
      <c r="W4" s="7"/>
      <c r="X4" s="7"/>
      <c r="Y4" s="7"/>
      <c r="Z4" s="7"/>
      <c r="AA4" s="7"/>
      <c r="AB4" s="7"/>
      <c r="AC4" s="7"/>
      <c r="AD4" s="7"/>
      <c r="AE4" s="7"/>
      <c r="AF4" s="7"/>
      <c r="AG4" s="7"/>
      <c r="AH4" s="7"/>
      <c r="AI4" s="6"/>
      <c r="AK4" s="347" t="s">
        <v>3</v>
      </c>
      <c r="AL4" s="348"/>
      <c r="AM4" s="348"/>
      <c r="AN4" s="348"/>
      <c r="AO4" s="348"/>
      <c r="AP4" s="348"/>
      <c r="AQ4" s="348"/>
      <c r="AR4" s="348"/>
      <c r="AS4" s="348"/>
      <c r="AT4" s="348"/>
      <c r="AU4" s="348"/>
      <c r="AV4" s="348"/>
      <c r="AW4" s="348"/>
      <c r="AX4" s="349"/>
      <c r="AY4" s="332"/>
      <c r="AZ4" s="333"/>
      <c r="BA4" s="333"/>
      <c r="BB4" s="333"/>
      <c r="BC4" s="333"/>
      <c r="BD4" s="334"/>
      <c r="BE4" s="338"/>
      <c r="BF4" s="339"/>
      <c r="BG4" s="340"/>
      <c r="BH4" s="338"/>
      <c r="BI4" s="339"/>
      <c r="BJ4" s="340"/>
      <c r="BK4" s="338"/>
      <c r="BL4" s="339"/>
      <c r="BM4" s="340"/>
      <c r="BN4" s="338"/>
      <c r="BO4" s="339"/>
      <c r="BP4" s="340"/>
      <c r="BQ4" s="338"/>
      <c r="BR4" s="339"/>
      <c r="BS4" s="339"/>
      <c r="BT4" s="344"/>
      <c r="BU4" s="345"/>
      <c r="BV4" s="346"/>
      <c r="BW4" s="8"/>
      <c r="BX4" s="8"/>
      <c r="BY4" s="8"/>
      <c r="BZ4" s="4"/>
    </row>
    <row r="5" spans="1:78" ht="20.25" customHeight="1" thickTop="1" thickBot="1">
      <c r="A5" s="1"/>
      <c r="B5" s="1"/>
      <c r="F5" s="353" t="s">
        <v>4</v>
      </c>
      <c r="G5" s="353"/>
      <c r="H5" s="353"/>
      <c r="I5" s="353"/>
      <c r="J5" s="353"/>
      <c r="K5" s="353"/>
      <c r="L5" s="353"/>
      <c r="M5" s="354" t="s">
        <v>141</v>
      </c>
      <c r="N5" s="355"/>
      <c r="O5" s="355"/>
      <c r="P5" s="355"/>
      <c r="Q5" s="355"/>
      <c r="R5" s="355"/>
      <c r="S5" s="355"/>
      <c r="T5" s="355"/>
      <c r="U5" s="355"/>
      <c r="V5" s="355"/>
      <c r="W5" s="355"/>
      <c r="X5" s="355"/>
      <c r="Y5" s="355"/>
      <c r="Z5" s="355"/>
      <c r="AA5" s="355"/>
      <c r="AB5" s="355"/>
      <c r="AC5" s="355"/>
      <c r="AD5" s="355"/>
      <c r="AE5" s="355"/>
      <c r="AF5" s="355"/>
      <c r="AG5" s="121"/>
      <c r="AH5" s="121"/>
      <c r="AI5" s="9"/>
      <c r="AK5" s="350"/>
      <c r="AL5" s="351"/>
      <c r="AM5" s="351"/>
      <c r="AN5" s="351"/>
      <c r="AO5" s="351"/>
      <c r="AP5" s="351"/>
      <c r="AQ5" s="351"/>
      <c r="AR5" s="351"/>
      <c r="AS5" s="351"/>
      <c r="AT5" s="351"/>
      <c r="AU5" s="351"/>
      <c r="AV5" s="351"/>
      <c r="AW5" s="351"/>
      <c r="AX5" s="352"/>
      <c r="AY5" s="356" t="s">
        <v>114</v>
      </c>
      <c r="AZ5" s="357"/>
      <c r="BA5" s="357"/>
      <c r="BB5" s="357"/>
      <c r="BC5" s="357"/>
      <c r="BD5" s="358"/>
      <c r="BE5" s="359"/>
      <c r="BF5" s="360"/>
      <c r="BG5" s="361"/>
      <c r="BH5" s="359"/>
      <c r="BI5" s="360"/>
      <c r="BJ5" s="361"/>
      <c r="BK5" s="359"/>
      <c r="BL5" s="360"/>
      <c r="BM5" s="361"/>
      <c r="BN5" s="359"/>
      <c r="BO5" s="360"/>
      <c r="BP5" s="361"/>
      <c r="BQ5" s="359"/>
      <c r="BR5" s="360"/>
      <c r="BS5" s="361"/>
      <c r="BT5" s="362"/>
      <c r="BU5" s="363"/>
      <c r="BV5" s="364"/>
      <c r="BW5" s="365"/>
      <c r="BX5" s="366"/>
      <c r="BY5" s="367"/>
    </row>
    <row r="6" spans="1:78" ht="3.75" customHeight="1" thickTop="1">
      <c r="A6" s="1"/>
      <c r="B6" s="1"/>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1"/>
      <c r="AH6" s="11"/>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3"/>
      <c r="BO6" s="13"/>
      <c r="BP6" s="13"/>
      <c r="BQ6" s="13"/>
      <c r="BR6" s="13"/>
      <c r="BS6" s="13"/>
      <c r="BT6" s="13"/>
      <c r="BU6" s="13"/>
      <c r="BV6" s="13"/>
    </row>
    <row r="7" spans="1:78" ht="15" customHeight="1">
      <c r="A7" s="1"/>
      <c r="B7" s="1"/>
      <c r="C7" s="368" t="s">
        <v>5</v>
      </c>
      <c r="D7" s="369"/>
      <c r="E7" s="370"/>
      <c r="F7" s="377" t="s">
        <v>6</v>
      </c>
      <c r="G7" s="378"/>
      <c r="H7" s="378"/>
      <c r="I7" s="378"/>
      <c r="J7" s="378"/>
      <c r="K7" s="378"/>
      <c r="L7" s="378"/>
      <c r="M7" s="379"/>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c r="AM7" s="380"/>
      <c r="AN7" s="380"/>
      <c r="AO7" s="380"/>
      <c r="AP7" s="380"/>
      <c r="AQ7" s="380"/>
      <c r="AR7" s="380"/>
      <c r="AS7" s="380"/>
      <c r="AT7" s="380"/>
      <c r="AU7" s="380"/>
      <c r="AV7" s="380"/>
      <c r="AW7" s="380"/>
      <c r="AX7" s="380"/>
      <c r="AY7" s="380"/>
      <c r="AZ7" s="380"/>
      <c r="BA7" s="380"/>
      <c r="BB7" s="380"/>
      <c r="BC7" s="380"/>
      <c r="BD7" s="380"/>
      <c r="BE7" s="380"/>
      <c r="BF7" s="380"/>
      <c r="BG7" s="380"/>
      <c r="BH7" s="380"/>
      <c r="BI7" s="380"/>
      <c r="BJ7" s="380"/>
      <c r="BK7" s="380"/>
      <c r="BL7" s="380"/>
      <c r="BM7" s="380"/>
      <c r="BN7" s="380"/>
      <c r="BO7" s="380"/>
      <c r="BP7" s="380"/>
      <c r="BQ7" s="380"/>
      <c r="BR7" s="380"/>
      <c r="BS7" s="380"/>
      <c r="BT7" s="380"/>
      <c r="BU7" s="380"/>
      <c r="BV7" s="380"/>
      <c r="BW7" s="380"/>
      <c r="BX7" s="380"/>
      <c r="BY7" s="381"/>
    </row>
    <row r="8" spans="1:78" ht="33.75" customHeight="1">
      <c r="A8" s="1"/>
      <c r="B8" s="1"/>
      <c r="C8" s="371"/>
      <c r="D8" s="372"/>
      <c r="E8" s="373"/>
      <c r="F8" s="382" t="s">
        <v>7</v>
      </c>
      <c r="G8" s="383"/>
      <c r="H8" s="383"/>
      <c r="I8" s="383"/>
      <c r="J8" s="383"/>
      <c r="K8" s="383"/>
      <c r="L8" s="383"/>
      <c r="M8" s="384"/>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385"/>
      <c r="AY8" s="385"/>
      <c r="AZ8" s="385"/>
      <c r="BA8" s="385"/>
      <c r="BB8" s="385"/>
      <c r="BC8" s="385"/>
      <c r="BD8" s="385"/>
      <c r="BE8" s="385"/>
      <c r="BF8" s="385"/>
      <c r="BG8" s="385"/>
      <c r="BH8" s="385"/>
      <c r="BI8" s="385"/>
      <c r="BJ8" s="385"/>
      <c r="BK8" s="385"/>
      <c r="BL8" s="385"/>
      <c r="BM8" s="385"/>
      <c r="BN8" s="385"/>
      <c r="BO8" s="385"/>
      <c r="BP8" s="385"/>
      <c r="BQ8" s="385"/>
      <c r="BR8" s="385"/>
      <c r="BS8" s="385"/>
      <c r="BT8" s="385"/>
      <c r="BU8" s="385"/>
      <c r="BV8" s="385"/>
      <c r="BW8" s="385"/>
      <c r="BX8" s="385"/>
      <c r="BY8" s="386"/>
    </row>
    <row r="9" spans="1:78" ht="15" customHeight="1">
      <c r="A9" s="1"/>
      <c r="B9" s="1"/>
      <c r="C9" s="371"/>
      <c r="D9" s="372"/>
      <c r="E9" s="373"/>
      <c r="F9" s="387" t="s">
        <v>6</v>
      </c>
      <c r="G9" s="388"/>
      <c r="H9" s="388"/>
      <c r="I9" s="388"/>
      <c r="J9" s="388"/>
      <c r="K9" s="388"/>
      <c r="L9" s="389"/>
      <c r="M9" s="390"/>
      <c r="N9" s="391"/>
      <c r="O9" s="391"/>
      <c r="P9" s="391"/>
      <c r="Q9" s="391"/>
      <c r="R9" s="391"/>
      <c r="S9" s="391"/>
      <c r="T9" s="391"/>
      <c r="U9" s="391"/>
      <c r="V9" s="391"/>
      <c r="W9" s="391"/>
      <c r="X9" s="391"/>
      <c r="Y9" s="391"/>
      <c r="Z9" s="391"/>
      <c r="AA9" s="391"/>
      <c r="AB9" s="391"/>
      <c r="AC9" s="391"/>
      <c r="AD9" s="391"/>
      <c r="AE9" s="392" t="s">
        <v>8</v>
      </c>
      <c r="AF9" s="393"/>
      <c r="AG9" s="393"/>
      <c r="AH9" s="393"/>
      <c r="AI9" s="393"/>
      <c r="AJ9" s="393"/>
      <c r="AK9" s="394"/>
      <c r="AL9" s="416" t="s">
        <v>9</v>
      </c>
      <c r="AM9" s="417"/>
      <c r="AN9" s="420"/>
      <c r="AO9" s="420"/>
      <c r="AP9" s="420"/>
      <c r="AQ9" s="420"/>
      <c r="AR9" s="420"/>
      <c r="AS9" s="420"/>
      <c r="AT9" s="420"/>
      <c r="AU9" s="420"/>
      <c r="AV9" s="14"/>
      <c r="AW9" s="422" t="s">
        <v>10</v>
      </c>
      <c r="AX9" s="423"/>
      <c r="AY9" s="423"/>
      <c r="AZ9" s="423"/>
      <c r="BA9" s="423"/>
      <c r="BB9" s="423"/>
      <c r="BC9" s="423"/>
      <c r="BD9" s="423"/>
      <c r="BE9" s="460" t="s">
        <v>11</v>
      </c>
      <c r="BF9" s="462"/>
      <c r="BG9" s="462"/>
      <c r="BH9" s="462"/>
      <c r="BI9" s="462"/>
      <c r="BJ9" s="462"/>
      <c r="BK9" s="462"/>
      <c r="BL9" s="462"/>
      <c r="BM9" s="462"/>
      <c r="BN9" s="462"/>
      <c r="BO9" s="462"/>
      <c r="BP9" s="462"/>
      <c r="BQ9" s="462"/>
      <c r="BR9" s="462"/>
      <c r="BS9" s="462"/>
      <c r="BT9" s="462"/>
      <c r="BU9" s="462"/>
      <c r="BV9" s="462"/>
      <c r="BW9" s="462"/>
      <c r="BX9" s="462"/>
      <c r="BY9" s="464" t="s">
        <v>12</v>
      </c>
    </row>
    <row r="10" spans="1:78" ht="7.5" customHeight="1">
      <c r="A10" s="1"/>
      <c r="B10" s="1"/>
      <c r="C10" s="371"/>
      <c r="D10" s="372"/>
      <c r="E10" s="373"/>
      <c r="F10" s="425" t="s">
        <v>13</v>
      </c>
      <c r="G10" s="426"/>
      <c r="H10" s="426"/>
      <c r="I10" s="426"/>
      <c r="J10" s="426"/>
      <c r="K10" s="426"/>
      <c r="L10" s="427"/>
      <c r="M10" s="434"/>
      <c r="N10" s="435"/>
      <c r="O10" s="435"/>
      <c r="P10" s="435"/>
      <c r="Q10" s="435"/>
      <c r="R10" s="435"/>
      <c r="S10" s="435"/>
      <c r="T10" s="435"/>
      <c r="U10" s="435"/>
      <c r="V10" s="435"/>
      <c r="W10" s="435"/>
      <c r="X10" s="435"/>
      <c r="Y10" s="435"/>
      <c r="Z10" s="435"/>
      <c r="AA10" s="435"/>
      <c r="AB10" s="435"/>
      <c r="AC10" s="435"/>
      <c r="AD10" s="435"/>
      <c r="AE10" s="395"/>
      <c r="AF10" s="396"/>
      <c r="AG10" s="396"/>
      <c r="AH10" s="396"/>
      <c r="AI10" s="396"/>
      <c r="AJ10" s="396"/>
      <c r="AK10" s="397"/>
      <c r="AL10" s="418"/>
      <c r="AM10" s="419"/>
      <c r="AN10" s="421"/>
      <c r="AO10" s="421"/>
      <c r="AP10" s="421"/>
      <c r="AQ10" s="421"/>
      <c r="AR10" s="421"/>
      <c r="AS10" s="421"/>
      <c r="AT10" s="421"/>
      <c r="AU10" s="421"/>
      <c r="AV10" s="15"/>
      <c r="AW10" s="424"/>
      <c r="AX10" s="424"/>
      <c r="AY10" s="424"/>
      <c r="AZ10" s="424"/>
      <c r="BA10" s="424"/>
      <c r="BB10" s="424"/>
      <c r="BC10" s="424"/>
      <c r="BD10" s="424"/>
      <c r="BE10" s="461"/>
      <c r="BF10" s="463"/>
      <c r="BG10" s="463"/>
      <c r="BH10" s="463"/>
      <c r="BI10" s="463"/>
      <c r="BJ10" s="463"/>
      <c r="BK10" s="463"/>
      <c r="BL10" s="463"/>
      <c r="BM10" s="463"/>
      <c r="BN10" s="463"/>
      <c r="BO10" s="463"/>
      <c r="BP10" s="463"/>
      <c r="BQ10" s="463"/>
      <c r="BR10" s="463"/>
      <c r="BS10" s="463"/>
      <c r="BT10" s="463"/>
      <c r="BU10" s="463"/>
      <c r="BV10" s="463"/>
      <c r="BW10" s="463"/>
      <c r="BX10" s="463"/>
      <c r="BY10" s="465"/>
    </row>
    <row r="11" spans="1:78" ht="17.25" customHeight="1">
      <c r="A11" s="1"/>
      <c r="B11" s="1"/>
      <c r="C11" s="371"/>
      <c r="D11" s="372"/>
      <c r="E11" s="373"/>
      <c r="F11" s="428"/>
      <c r="G11" s="429"/>
      <c r="H11" s="429"/>
      <c r="I11" s="429"/>
      <c r="J11" s="429"/>
      <c r="K11" s="429"/>
      <c r="L11" s="430"/>
      <c r="M11" s="436"/>
      <c r="N11" s="437"/>
      <c r="O11" s="437"/>
      <c r="P11" s="437"/>
      <c r="Q11" s="437"/>
      <c r="R11" s="437"/>
      <c r="S11" s="437"/>
      <c r="T11" s="437"/>
      <c r="U11" s="437"/>
      <c r="V11" s="437"/>
      <c r="W11" s="437"/>
      <c r="X11" s="437"/>
      <c r="Y11" s="437"/>
      <c r="Z11" s="437"/>
      <c r="AA11" s="437"/>
      <c r="AB11" s="437"/>
      <c r="AC11" s="437"/>
      <c r="AD11" s="437"/>
      <c r="AE11" s="395"/>
      <c r="AF11" s="396"/>
      <c r="AG11" s="396"/>
      <c r="AH11" s="396"/>
      <c r="AI11" s="396"/>
      <c r="AJ11" s="396"/>
      <c r="AK11" s="397"/>
      <c r="AL11" s="440"/>
      <c r="AM11" s="441"/>
      <c r="AN11" s="441"/>
      <c r="AO11" s="441"/>
      <c r="AP11" s="441"/>
      <c r="AQ11" s="441"/>
      <c r="AR11" s="441"/>
      <c r="AS11" s="441"/>
      <c r="AT11" s="441"/>
      <c r="AU11" s="441"/>
      <c r="AV11" s="441"/>
      <c r="AW11" s="441"/>
      <c r="AX11" s="441"/>
      <c r="AY11" s="441"/>
      <c r="AZ11" s="441"/>
      <c r="BA11" s="441"/>
      <c r="BB11" s="441"/>
      <c r="BC11" s="441"/>
      <c r="BD11" s="441"/>
      <c r="BE11" s="441"/>
      <c r="BF11" s="441"/>
      <c r="BG11" s="441"/>
      <c r="BH11" s="441"/>
      <c r="BI11" s="441"/>
      <c r="BJ11" s="441"/>
      <c r="BK11" s="441"/>
      <c r="BL11" s="441"/>
      <c r="BM11" s="441"/>
      <c r="BN11" s="441"/>
      <c r="BO11" s="441"/>
      <c r="BP11" s="441"/>
      <c r="BQ11" s="441"/>
      <c r="BR11" s="441"/>
      <c r="BS11" s="441"/>
      <c r="BT11" s="441"/>
      <c r="BU11" s="441"/>
      <c r="BV11" s="441"/>
      <c r="BW11" s="441"/>
      <c r="BX11" s="441"/>
      <c r="BY11" s="442"/>
    </row>
    <row r="12" spans="1:78" ht="17.25" customHeight="1">
      <c r="A12" s="1"/>
      <c r="B12" s="1"/>
      <c r="C12" s="371"/>
      <c r="D12" s="372"/>
      <c r="E12" s="373"/>
      <c r="F12" s="431"/>
      <c r="G12" s="432"/>
      <c r="H12" s="432"/>
      <c r="I12" s="432"/>
      <c r="J12" s="432"/>
      <c r="K12" s="432"/>
      <c r="L12" s="433"/>
      <c r="M12" s="438"/>
      <c r="N12" s="439"/>
      <c r="O12" s="439"/>
      <c r="P12" s="439"/>
      <c r="Q12" s="439"/>
      <c r="R12" s="439"/>
      <c r="S12" s="439"/>
      <c r="T12" s="439"/>
      <c r="U12" s="439"/>
      <c r="V12" s="439"/>
      <c r="W12" s="439"/>
      <c r="X12" s="439"/>
      <c r="Y12" s="439"/>
      <c r="Z12" s="439"/>
      <c r="AA12" s="439"/>
      <c r="AB12" s="439"/>
      <c r="AC12" s="439"/>
      <c r="AD12" s="439"/>
      <c r="AE12" s="446" t="s">
        <v>14</v>
      </c>
      <c r="AF12" s="447"/>
      <c r="AG12" s="447"/>
      <c r="AH12" s="447"/>
      <c r="AI12" s="447"/>
      <c r="AJ12" s="447"/>
      <c r="AK12" s="448"/>
      <c r="AL12" s="443"/>
      <c r="AM12" s="444"/>
      <c r="AN12" s="444"/>
      <c r="AO12" s="444"/>
      <c r="AP12" s="444"/>
      <c r="AQ12" s="444"/>
      <c r="AR12" s="444"/>
      <c r="AS12" s="444"/>
      <c r="AT12" s="444"/>
      <c r="AU12" s="444"/>
      <c r="AV12" s="444"/>
      <c r="AW12" s="444"/>
      <c r="AX12" s="444"/>
      <c r="AY12" s="444"/>
      <c r="AZ12" s="444"/>
      <c r="BA12" s="444"/>
      <c r="BB12" s="444"/>
      <c r="BC12" s="444"/>
      <c r="BD12" s="444"/>
      <c r="BE12" s="444"/>
      <c r="BF12" s="444"/>
      <c r="BG12" s="444"/>
      <c r="BH12" s="444"/>
      <c r="BI12" s="444"/>
      <c r="BJ12" s="444"/>
      <c r="BK12" s="444"/>
      <c r="BL12" s="444"/>
      <c r="BM12" s="444"/>
      <c r="BN12" s="444"/>
      <c r="BO12" s="444"/>
      <c r="BP12" s="444"/>
      <c r="BQ12" s="444"/>
      <c r="BR12" s="444"/>
      <c r="BS12" s="444"/>
      <c r="BT12" s="444"/>
      <c r="BU12" s="444"/>
      <c r="BV12" s="444"/>
      <c r="BW12" s="444"/>
      <c r="BX12" s="444"/>
      <c r="BY12" s="445"/>
    </row>
    <row r="13" spans="1:78" ht="26.25" customHeight="1">
      <c r="A13" s="1"/>
      <c r="B13" s="1"/>
      <c r="C13" s="374"/>
      <c r="D13" s="375"/>
      <c r="E13" s="376"/>
      <c r="F13" s="449" t="s">
        <v>15</v>
      </c>
      <c r="G13" s="450"/>
      <c r="H13" s="450"/>
      <c r="I13" s="450"/>
      <c r="J13" s="450"/>
      <c r="K13" s="450"/>
      <c r="L13" s="451"/>
      <c r="M13" s="452" t="s">
        <v>16</v>
      </c>
      <c r="N13" s="453"/>
      <c r="O13" s="453"/>
      <c r="P13" s="453"/>
      <c r="Q13" s="454"/>
      <c r="R13" s="455"/>
      <c r="S13" s="455"/>
      <c r="T13" s="455"/>
      <c r="U13" s="455"/>
      <c r="V13" s="455"/>
      <c r="W13" s="455"/>
      <c r="X13" s="455"/>
      <c r="Y13" s="455"/>
      <c r="Z13" s="455"/>
      <c r="AA13" s="455"/>
      <c r="AB13" s="455"/>
      <c r="AC13" s="455"/>
      <c r="AD13" s="455"/>
      <c r="AE13" s="455"/>
      <c r="AF13" s="455"/>
      <c r="AG13" s="455"/>
      <c r="AH13" s="449" t="s">
        <v>18</v>
      </c>
      <c r="AI13" s="450"/>
      <c r="AJ13" s="450"/>
      <c r="AK13" s="450"/>
      <c r="AL13" s="454"/>
      <c r="AM13" s="455"/>
      <c r="AN13" s="455"/>
      <c r="AO13" s="455"/>
      <c r="AP13" s="455"/>
      <c r="AQ13" s="455"/>
      <c r="AR13" s="455"/>
      <c r="AS13" s="455"/>
      <c r="AT13" s="455"/>
      <c r="AU13" s="455"/>
      <c r="AV13" s="455"/>
      <c r="AW13" s="455"/>
      <c r="AX13" s="455"/>
      <c r="AY13" s="455"/>
      <c r="AZ13" s="455"/>
      <c r="BA13" s="455"/>
      <c r="BB13" s="456"/>
      <c r="BC13" s="457" t="s">
        <v>20</v>
      </c>
      <c r="BD13" s="458"/>
      <c r="BE13" s="458"/>
      <c r="BF13" s="458"/>
      <c r="BG13" s="459"/>
      <c r="BH13" s="455"/>
      <c r="BI13" s="455"/>
      <c r="BJ13" s="455"/>
      <c r="BK13" s="455"/>
      <c r="BL13" s="455"/>
      <c r="BM13" s="455"/>
      <c r="BN13" s="455"/>
      <c r="BO13" s="455"/>
      <c r="BP13" s="455"/>
      <c r="BQ13" s="455"/>
      <c r="BR13" s="455"/>
      <c r="BS13" s="455"/>
      <c r="BT13" s="455"/>
      <c r="BU13" s="455"/>
      <c r="BV13" s="455"/>
      <c r="BW13" s="455"/>
      <c r="BX13" s="455"/>
      <c r="BY13" s="456"/>
    </row>
    <row r="14" spans="1:78" ht="14.25" customHeight="1">
      <c r="A14" s="1"/>
      <c r="B14" s="1"/>
      <c r="C14" s="119"/>
      <c r="D14" s="119"/>
      <c r="E14" s="119"/>
      <c r="F14" s="469" t="s">
        <v>21</v>
      </c>
      <c r="G14" s="469"/>
      <c r="H14" s="470" t="s">
        <v>22</v>
      </c>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70"/>
      <c r="AI14" s="470"/>
      <c r="AJ14" s="470"/>
      <c r="AK14" s="470"/>
      <c r="AL14" s="470"/>
      <c r="AM14" s="470"/>
      <c r="AN14" s="470"/>
      <c r="AO14" s="470"/>
      <c r="AP14" s="470"/>
      <c r="AQ14" s="470"/>
      <c r="AR14" s="470"/>
      <c r="AS14" s="470"/>
      <c r="AT14" s="470"/>
      <c r="AU14" s="470"/>
      <c r="AV14" s="470"/>
      <c r="AW14" s="470"/>
      <c r="AX14" s="470"/>
      <c r="AY14" s="470"/>
      <c r="AZ14" s="470"/>
      <c r="BA14" s="470"/>
      <c r="BB14" s="470"/>
      <c r="BC14" s="470"/>
      <c r="BD14" s="470"/>
      <c r="BE14" s="470"/>
      <c r="BF14" s="470"/>
      <c r="BG14" s="470"/>
      <c r="BH14" s="470"/>
      <c r="BI14" s="470"/>
      <c r="BJ14" s="470"/>
      <c r="BK14" s="470"/>
      <c r="BL14" s="470"/>
      <c r="BM14" s="470"/>
      <c r="BN14" s="470"/>
      <c r="BO14" s="470"/>
      <c r="BP14" s="470"/>
      <c r="BQ14" s="470"/>
      <c r="BR14" s="470"/>
      <c r="BS14" s="470"/>
      <c r="BT14" s="470"/>
      <c r="BU14" s="470"/>
      <c r="BV14" s="470"/>
      <c r="BW14" s="470"/>
      <c r="BX14" s="470"/>
      <c r="BY14" s="470"/>
    </row>
    <row r="15" spans="1:78" ht="15" customHeight="1">
      <c r="A15" s="1"/>
      <c r="B15" s="1"/>
      <c r="C15" s="398" t="s">
        <v>23</v>
      </c>
      <c r="D15" s="399"/>
      <c r="E15" s="400"/>
      <c r="F15" s="377" t="s">
        <v>6</v>
      </c>
      <c r="G15" s="378"/>
      <c r="H15" s="378"/>
      <c r="I15" s="378"/>
      <c r="J15" s="378"/>
      <c r="K15" s="378"/>
      <c r="L15" s="407"/>
      <c r="M15" s="408"/>
      <c r="N15" s="409"/>
      <c r="O15" s="409"/>
      <c r="P15" s="409"/>
      <c r="Q15" s="409"/>
      <c r="R15" s="409"/>
      <c r="S15" s="409"/>
      <c r="T15" s="409"/>
      <c r="U15" s="409"/>
      <c r="V15" s="409"/>
      <c r="W15" s="409"/>
      <c r="X15" s="409"/>
      <c r="Y15" s="409"/>
      <c r="Z15" s="409"/>
      <c r="AA15" s="409"/>
      <c r="AB15" s="409"/>
      <c r="AC15" s="409"/>
      <c r="AD15" s="410"/>
      <c r="AE15" s="392" t="s">
        <v>8</v>
      </c>
      <c r="AF15" s="411"/>
      <c r="AG15" s="411"/>
      <c r="AH15" s="411"/>
      <c r="AI15" s="411"/>
      <c r="AJ15" s="411"/>
      <c r="AK15" s="412"/>
      <c r="AL15" s="416" t="s">
        <v>9</v>
      </c>
      <c r="AM15" s="417"/>
      <c r="AN15" s="420"/>
      <c r="AO15" s="420"/>
      <c r="AP15" s="420"/>
      <c r="AQ15" s="420"/>
      <c r="AR15" s="420"/>
      <c r="AS15" s="420"/>
      <c r="AT15" s="420"/>
      <c r="AU15" s="420"/>
      <c r="AV15" s="16"/>
      <c r="AW15" s="422" t="s">
        <v>10</v>
      </c>
      <c r="AX15" s="423"/>
      <c r="AY15" s="423"/>
      <c r="AZ15" s="423"/>
      <c r="BA15" s="423"/>
      <c r="BB15" s="423"/>
      <c r="BC15" s="423"/>
      <c r="BD15" s="423"/>
      <c r="BE15" s="460" t="s">
        <v>11</v>
      </c>
      <c r="BF15" s="462"/>
      <c r="BG15" s="462"/>
      <c r="BH15" s="462"/>
      <c r="BI15" s="462"/>
      <c r="BJ15" s="462"/>
      <c r="BK15" s="462"/>
      <c r="BL15" s="462"/>
      <c r="BM15" s="462"/>
      <c r="BN15" s="462"/>
      <c r="BO15" s="462"/>
      <c r="BP15" s="462"/>
      <c r="BQ15" s="462"/>
      <c r="BR15" s="462"/>
      <c r="BS15" s="462"/>
      <c r="BT15" s="462"/>
      <c r="BU15" s="462"/>
      <c r="BV15" s="462"/>
      <c r="BW15" s="462"/>
      <c r="BX15" s="462"/>
      <c r="BY15" s="464" t="s">
        <v>12</v>
      </c>
    </row>
    <row r="16" spans="1:78" ht="7.5" customHeight="1">
      <c r="A16" s="1"/>
      <c r="B16" s="1"/>
      <c r="C16" s="401"/>
      <c r="D16" s="402"/>
      <c r="E16" s="403"/>
      <c r="F16" s="425" t="s">
        <v>24</v>
      </c>
      <c r="G16" s="426"/>
      <c r="H16" s="426"/>
      <c r="I16" s="426"/>
      <c r="J16" s="426"/>
      <c r="K16" s="426"/>
      <c r="L16" s="427"/>
      <c r="M16" s="434"/>
      <c r="N16" s="435"/>
      <c r="O16" s="435"/>
      <c r="P16" s="435"/>
      <c r="Q16" s="435"/>
      <c r="R16" s="435"/>
      <c r="S16" s="435"/>
      <c r="T16" s="435"/>
      <c r="U16" s="435"/>
      <c r="V16" s="435"/>
      <c r="W16" s="435"/>
      <c r="X16" s="435"/>
      <c r="Y16" s="435"/>
      <c r="Z16" s="435"/>
      <c r="AA16" s="435"/>
      <c r="AB16" s="435"/>
      <c r="AC16" s="435"/>
      <c r="AD16" s="466"/>
      <c r="AE16" s="413"/>
      <c r="AF16" s="414"/>
      <c r="AG16" s="414"/>
      <c r="AH16" s="414"/>
      <c r="AI16" s="414"/>
      <c r="AJ16" s="414"/>
      <c r="AK16" s="415"/>
      <c r="AL16" s="418"/>
      <c r="AM16" s="419"/>
      <c r="AN16" s="421"/>
      <c r="AO16" s="421"/>
      <c r="AP16" s="421"/>
      <c r="AQ16" s="421"/>
      <c r="AR16" s="421"/>
      <c r="AS16" s="421"/>
      <c r="AT16" s="421"/>
      <c r="AU16" s="421"/>
      <c r="AV16" s="17"/>
      <c r="AW16" s="424"/>
      <c r="AX16" s="424"/>
      <c r="AY16" s="424"/>
      <c r="AZ16" s="424"/>
      <c r="BA16" s="424"/>
      <c r="BB16" s="424"/>
      <c r="BC16" s="424"/>
      <c r="BD16" s="424"/>
      <c r="BE16" s="461"/>
      <c r="BF16" s="463"/>
      <c r="BG16" s="463"/>
      <c r="BH16" s="463"/>
      <c r="BI16" s="463"/>
      <c r="BJ16" s="463"/>
      <c r="BK16" s="463"/>
      <c r="BL16" s="463"/>
      <c r="BM16" s="463"/>
      <c r="BN16" s="463"/>
      <c r="BO16" s="463"/>
      <c r="BP16" s="463"/>
      <c r="BQ16" s="463"/>
      <c r="BR16" s="463"/>
      <c r="BS16" s="463"/>
      <c r="BT16" s="463"/>
      <c r="BU16" s="463"/>
      <c r="BV16" s="463"/>
      <c r="BW16" s="463"/>
      <c r="BX16" s="463"/>
      <c r="BY16" s="465"/>
    </row>
    <row r="17" spans="1:84" ht="15.75" customHeight="1">
      <c r="A17" s="1"/>
      <c r="B17" s="1"/>
      <c r="C17" s="401"/>
      <c r="D17" s="402"/>
      <c r="E17" s="403"/>
      <c r="F17" s="428"/>
      <c r="G17" s="429"/>
      <c r="H17" s="429"/>
      <c r="I17" s="429"/>
      <c r="J17" s="429"/>
      <c r="K17" s="429"/>
      <c r="L17" s="430"/>
      <c r="M17" s="436"/>
      <c r="N17" s="437"/>
      <c r="O17" s="437"/>
      <c r="P17" s="437"/>
      <c r="Q17" s="437"/>
      <c r="R17" s="437"/>
      <c r="S17" s="437"/>
      <c r="T17" s="437"/>
      <c r="U17" s="437"/>
      <c r="V17" s="437"/>
      <c r="W17" s="437"/>
      <c r="X17" s="437"/>
      <c r="Y17" s="437"/>
      <c r="Z17" s="437"/>
      <c r="AA17" s="437"/>
      <c r="AB17" s="437"/>
      <c r="AC17" s="437"/>
      <c r="AD17" s="467"/>
      <c r="AE17" s="413"/>
      <c r="AF17" s="414"/>
      <c r="AG17" s="414"/>
      <c r="AH17" s="414"/>
      <c r="AI17" s="414"/>
      <c r="AJ17" s="414"/>
      <c r="AK17" s="415"/>
      <c r="AL17" s="440"/>
      <c r="AM17" s="441"/>
      <c r="AN17" s="441"/>
      <c r="AO17" s="441"/>
      <c r="AP17" s="441"/>
      <c r="AQ17" s="441"/>
      <c r="AR17" s="441"/>
      <c r="AS17" s="441"/>
      <c r="AT17" s="441"/>
      <c r="AU17" s="441"/>
      <c r="AV17" s="441"/>
      <c r="AW17" s="441"/>
      <c r="AX17" s="441"/>
      <c r="AY17" s="441"/>
      <c r="AZ17" s="441"/>
      <c r="BA17" s="441"/>
      <c r="BB17" s="441"/>
      <c r="BC17" s="441"/>
      <c r="BD17" s="441"/>
      <c r="BE17" s="441"/>
      <c r="BF17" s="441"/>
      <c r="BG17" s="441"/>
      <c r="BH17" s="441"/>
      <c r="BI17" s="441"/>
      <c r="BJ17" s="441"/>
      <c r="BK17" s="441"/>
      <c r="BL17" s="441"/>
      <c r="BM17" s="441"/>
      <c r="BN17" s="441"/>
      <c r="BO17" s="441"/>
      <c r="BP17" s="441"/>
      <c r="BQ17" s="441"/>
      <c r="BR17" s="441"/>
      <c r="BS17" s="441"/>
      <c r="BT17" s="441"/>
      <c r="BU17" s="441"/>
      <c r="BV17" s="441"/>
      <c r="BW17" s="441"/>
      <c r="BX17" s="441"/>
      <c r="BY17" s="442"/>
    </row>
    <row r="18" spans="1:84" ht="18.75" customHeight="1">
      <c r="A18" s="1"/>
      <c r="B18" s="1"/>
      <c r="C18" s="401"/>
      <c r="D18" s="402"/>
      <c r="E18" s="403"/>
      <c r="F18" s="431"/>
      <c r="G18" s="432"/>
      <c r="H18" s="432"/>
      <c r="I18" s="432"/>
      <c r="J18" s="432"/>
      <c r="K18" s="432"/>
      <c r="L18" s="433"/>
      <c r="M18" s="438"/>
      <c r="N18" s="439"/>
      <c r="O18" s="439"/>
      <c r="P18" s="439"/>
      <c r="Q18" s="439"/>
      <c r="R18" s="439"/>
      <c r="S18" s="439"/>
      <c r="T18" s="439"/>
      <c r="U18" s="439"/>
      <c r="V18" s="439"/>
      <c r="W18" s="439"/>
      <c r="X18" s="439"/>
      <c r="Y18" s="439"/>
      <c r="Z18" s="439"/>
      <c r="AA18" s="439"/>
      <c r="AB18" s="439"/>
      <c r="AC18" s="439"/>
      <c r="AD18" s="468"/>
      <c r="AE18" s="446" t="s">
        <v>65</v>
      </c>
      <c r="AF18" s="447"/>
      <c r="AG18" s="447"/>
      <c r="AH18" s="447"/>
      <c r="AI18" s="447"/>
      <c r="AJ18" s="447"/>
      <c r="AK18" s="448"/>
      <c r="AL18" s="443"/>
      <c r="AM18" s="444"/>
      <c r="AN18" s="444"/>
      <c r="AO18" s="444"/>
      <c r="AP18" s="444"/>
      <c r="AQ18" s="444"/>
      <c r="AR18" s="444"/>
      <c r="AS18" s="444"/>
      <c r="AT18" s="444"/>
      <c r="AU18" s="444"/>
      <c r="AV18" s="444"/>
      <c r="AW18" s="444"/>
      <c r="AX18" s="444"/>
      <c r="AY18" s="444"/>
      <c r="AZ18" s="444"/>
      <c r="BA18" s="444"/>
      <c r="BB18" s="444"/>
      <c r="BC18" s="444"/>
      <c r="BD18" s="444"/>
      <c r="BE18" s="444"/>
      <c r="BF18" s="444"/>
      <c r="BG18" s="444"/>
      <c r="BH18" s="444"/>
      <c r="BI18" s="444"/>
      <c r="BJ18" s="444"/>
      <c r="BK18" s="444"/>
      <c r="BL18" s="444"/>
      <c r="BM18" s="444"/>
      <c r="BN18" s="444"/>
      <c r="BO18" s="444"/>
      <c r="BP18" s="444"/>
      <c r="BQ18" s="444"/>
      <c r="BR18" s="444"/>
      <c r="BS18" s="444"/>
      <c r="BT18" s="444"/>
      <c r="BU18" s="444"/>
      <c r="BV18" s="444"/>
      <c r="BW18" s="444"/>
      <c r="BX18" s="444"/>
      <c r="BY18" s="445"/>
    </row>
    <row r="19" spans="1:84" ht="26.25" customHeight="1">
      <c r="A19" s="1"/>
      <c r="B19" s="1"/>
      <c r="C19" s="404"/>
      <c r="D19" s="405"/>
      <c r="E19" s="406"/>
      <c r="F19" s="449" t="s">
        <v>15</v>
      </c>
      <c r="G19" s="450"/>
      <c r="H19" s="450"/>
      <c r="I19" s="450"/>
      <c r="J19" s="450"/>
      <c r="K19" s="450"/>
      <c r="L19" s="451"/>
      <c r="M19" s="452"/>
      <c r="N19" s="453"/>
      <c r="O19" s="453"/>
      <c r="P19" s="453"/>
      <c r="Q19" s="454"/>
      <c r="R19" s="455"/>
      <c r="S19" s="455"/>
      <c r="T19" s="455"/>
      <c r="U19" s="455"/>
      <c r="V19" s="455"/>
      <c r="W19" s="455"/>
      <c r="X19" s="455"/>
      <c r="Y19" s="455"/>
      <c r="Z19" s="455"/>
      <c r="AA19" s="455"/>
      <c r="AB19" s="455"/>
      <c r="AC19" s="455"/>
      <c r="AD19" s="455"/>
      <c r="AE19" s="455"/>
      <c r="AF19" s="455"/>
      <c r="AG19" s="455"/>
      <c r="AH19" s="449" t="s">
        <v>18</v>
      </c>
      <c r="AI19" s="450"/>
      <c r="AJ19" s="450"/>
      <c r="AK19" s="450"/>
      <c r="AL19" s="454"/>
      <c r="AM19" s="455"/>
      <c r="AN19" s="455"/>
      <c r="AO19" s="455"/>
      <c r="AP19" s="455"/>
      <c r="AQ19" s="455"/>
      <c r="AR19" s="455"/>
      <c r="AS19" s="455"/>
      <c r="AT19" s="455"/>
      <c r="AU19" s="455"/>
      <c r="AV19" s="455"/>
      <c r="AW19" s="455"/>
      <c r="AX19" s="455"/>
      <c r="AY19" s="455"/>
      <c r="AZ19" s="455"/>
      <c r="BA19" s="455"/>
      <c r="BB19" s="456"/>
      <c r="BC19" s="457" t="s">
        <v>20</v>
      </c>
      <c r="BD19" s="458"/>
      <c r="BE19" s="458"/>
      <c r="BF19" s="458"/>
      <c r="BG19" s="459"/>
      <c r="BH19" s="455"/>
      <c r="BI19" s="455"/>
      <c r="BJ19" s="455"/>
      <c r="BK19" s="455"/>
      <c r="BL19" s="455"/>
      <c r="BM19" s="455"/>
      <c r="BN19" s="455"/>
      <c r="BO19" s="455"/>
      <c r="BP19" s="455"/>
      <c r="BQ19" s="455"/>
      <c r="BR19" s="455"/>
      <c r="BS19" s="455"/>
      <c r="BT19" s="455"/>
      <c r="BU19" s="455"/>
      <c r="BV19" s="455"/>
      <c r="BW19" s="455"/>
      <c r="BX19" s="455"/>
      <c r="BY19" s="456"/>
    </row>
    <row r="20" spans="1:84" ht="26.25" customHeight="1">
      <c r="A20" s="1"/>
      <c r="B20" s="1"/>
      <c r="C20" s="18"/>
      <c r="D20" s="18"/>
      <c r="E20" s="18"/>
      <c r="F20" s="471" t="s">
        <v>25</v>
      </c>
      <c r="G20" s="450"/>
      <c r="H20" s="450"/>
      <c r="I20" s="450"/>
      <c r="J20" s="450"/>
      <c r="K20" s="450"/>
      <c r="L20" s="451"/>
      <c r="M20" s="452"/>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453"/>
      <c r="AM20" s="453"/>
      <c r="AN20" s="453"/>
      <c r="AO20" s="453"/>
      <c r="AP20" s="453"/>
      <c r="AQ20" s="453"/>
      <c r="AR20" s="453"/>
      <c r="AS20" s="453"/>
      <c r="AT20" s="453"/>
      <c r="AU20" s="453"/>
      <c r="AV20" s="453"/>
      <c r="AW20" s="453"/>
      <c r="AX20" s="453"/>
      <c r="AY20" s="453"/>
      <c r="AZ20" s="453"/>
      <c r="BA20" s="453"/>
      <c r="BB20" s="453"/>
      <c r="BC20" s="453"/>
      <c r="BD20" s="453"/>
      <c r="BE20" s="453"/>
      <c r="BF20" s="453"/>
      <c r="BG20" s="453"/>
      <c r="BH20" s="453"/>
      <c r="BI20" s="453"/>
      <c r="BJ20" s="453"/>
      <c r="BK20" s="453"/>
      <c r="BL20" s="453"/>
      <c r="BM20" s="453"/>
      <c r="BN20" s="453"/>
      <c r="BO20" s="453"/>
      <c r="BP20" s="453"/>
      <c r="BQ20" s="453"/>
      <c r="BR20" s="453"/>
      <c r="BS20" s="453"/>
      <c r="BT20" s="453"/>
      <c r="BU20" s="453"/>
      <c r="BV20" s="453"/>
      <c r="BW20" s="453"/>
      <c r="BX20" s="453"/>
      <c r="BY20" s="472"/>
    </row>
    <row r="21" spans="1:84" ht="7.5" customHeight="1">
      <c r="A21" s="1"/>
      <c r="B21" s="1"/>
      <c r="F21" s="416" t="s">
        <v>26</v>
      </c>
      <c r="G21" s="417"/>
      <c r="H21" s="417"/>
      <c r="I21" s="417"/>
      <c r="J21" s="417"/>
      <c r="K21" s="417"/>
      <c r="L21" s="473"/>
      <c r="M21" s="476"/>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8"/>
      <c r="AO21" s="485" t="s">
        <v>162</v>
      </c>
      <c r="AP21" s="486"/>
      <c r="AQ21" s="486"/>
      <c r="AR21" s="486"/>
      <c r="AS21" s="486"/>
      <c r="AT21" s="486"/>
      <c r="AU21" s="487"/>
      <c r="AV21" s="494" t="s">
        <v>159</v>
      </c>
      <c r="AW21" s="495"/>
      <c r="AX21" s="495"/>
      <c r="AY21" s="495"/>
      <c r="AZ21" s="495"/>
      <c r="BA21" s="495"/>
      <c r="BB21" s="495"/>
      <c r="BC21" s="495"/>
      <c r="BD21" s="495"/>
      <c r="BE21" s="495"/>
      <c r="BF21" s="495"/>
      <c r="BG21" s="495"/>
      <c r="BH21" s="495"/>
      <c r="BI21" s="495"/>
      <c r="BJ21" s="495" t="s">
        <v>161</v>
      </c>
      <c r="BK21" s="495"/>
      <c r="BL21" s="495" t="s">
        <v>160</v>
      </c>
      <c r="BM21" s="495"/>
      <c r="BN21" s="495"/>
      <c r="BO21" s="495"/>
      <c r="BP21" s="495"/>
      <c r="BQ21" s="495"/>
      <c r="BR21" s="495"/>
      <c r="BS21" s="495"/>
      <c r="BT21" s="495"/>
      <c r="BU21" s="495"/>
      <c r="BV21" s="495"/>
      <c r="BW21" s="495"/>
      <c r="BX21" s="495"/>
      <c r="BY21" s="498"/>
    </row>
    <row r="22" spans="1:84" ht="27" customHeight="1">
      <c r="A22" s="1"/>
      <c r="B22" s="1"/>
      <c r="F22" s="418"/>
      <c r="G22" s="419"/>
      <c r="H22" s="419"/>
      <c r="I22" s="419"/>
      <c r="J22" s="419"/>
      <c r="K22" s="419"/>
      <c r="L22" s="474"/>
      <c r="M22" s="479"/>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0"/>
      <c r="AL22" s="480"/>
      <c r="AM22" s="480"/>
      <c r="AN22" s="481"/>
      <c r="AO22" s="488"/>
      <c r="AP22" s="489"/>
      <c r="AQ22" s="489"/>
      <c r="AR22" s="489"/>
      <c r="AS22" s="489"/>
      <c r="AT22" s="489"/>
      <c r="AU22" s="490"/>
      <c r="AV22" s="496"/>
      <c r="AW22" s="497"/>
      <c r="AX22" s="497"/>
      <c r="AY22" s="497"/>
      <c r="AZ22" s="497"/>
      <c r="BA22" s="497"/>
      <c r="BB22" s="497"/>
      <c r="BC22" s="497"/>
      <c r="BD22" s="497"/>
      <c r="BE22" s="497"/>
      <c r="BF22" s="497"/>
      <c r="BG22" s="497"/>
      <c r="BH22" s="497"/>
      <c r="BI22" s="497"/>
      <c r="BJ22" s="497"/>
      <c r="BK22" s="497"/>
      <c r="BL22" s="497"/>
      <c r="BM22" s="497"/>
      <c r="BN22" s="497"/>
      <c r="BO22" s="497"/>
      <c r="BP22" s="497"/>
      <c r="BQ22" s="497"/>
      <c r="BR22" s="497"/>
      <c r="BS22" s="497"/>
      <c r="BT22" s="497"/>
      <c r="BU22" s="497"/>
      <c r="BV22" s="497"/>
      <c r="BW22" s="497"/>
      <c r="BX22" s="497"/>
      <c r="BY22" s="499"/>
    </row>
    <row r="23" spans="1:84" ht="7.5" customHeight="1">
      <c r="A23" s="1"/>
      <c r="B23" s="1"/>
      <c r="F23" s="382"/>
      <c r="G23" s="383"/>
      <c r="H23" s="383"/>
      <c r="I23" s="383"/>
      <c r="J23" s="383"/>
      <c r="K23" s="383"/>
      <c r="L23" s="475"/>
      <c r="M23" s="482"/>
      <c r="N23" s="483"/>
      <c r="O23" s="483"/>
      <c r="P23" s="483"/>
      <c r="Q23" s="483"/>
      <c r="R23" s="483"/>
      <c r="S23" s="483"/>
      <c r="T23" s="483"/>
      <c r="U23" s="483"/>
      <c r="V23" s="483"/>
      <c r="W23" s="483"/>
      <c r="X23" s="483"/>
      <c r="Y23" s="483"/>
      <c r="Z23" s="483"/>
      <c r="AA23" s="483"/>
      <c r="AB23" s="483"/>
      <c r="AC23" s="483"/>
      <c r="AD23" s="483"/>
      <c r="AE23" s="483"/>
      <c r="AF23" s="483"/>
      <c r="AG23" s="483"/>
      <c r="AH23" s="483"/>
      <c r="AI23" s="483"/>
      <c r="AJ23" s="483"/>
      <c r="AK23" s="483"/>
      <c r="AL23" s="483"/>
      <c r="AM23" s="483"/>
      <c r="AN23" s="484"/>
      <c r="AO23" s="491"/>
      <c r="AP23" s="492"/>
      <c r="AQ23" s="492"/>
      <c r="AR23" s="492"/>
      <c r="AS23" s="492"/>
      <c r="AT23" s="492"/>
      <c r="AU23" s="493"/>
      <c r="AV23" s="500" t="s">
        <v>172</v>
      </c>
      <c r="AW23" s="501"/>
      <c r="AX23" s="501"/>
      <c r="AY23" s="501"/>
      <c r="AZ23" s="501"/>
      <c r="BA23" s="501"/>
      <c r="BB23" s="501"/>
      <c r="BC23" s="501"/>
      <c r="BD23" s="501"/>
      <c r="BE23" s="501"/>
      <c r="BF23" s="501"/>
      <c r="BG23" s="501"/>
      <c r="BH23" s="501"/>
      <c r="BI23" s="501"/>
      <c r="BJ23" s="501"/>
      <c r="BK23" s="501"/>
      <c r="BL23" s="501"/>
      <c r="BM23" s="501"/>
      <c r="BN23" s="501"/>
      <c r="BO23" s="501"/>
      <c r="BP23" s="501"/>
      <c r="BQ23" s="501"/>
      <c r="BR23" s="501"/>
      <c r="BS23" s="501"/>
      <c r="BT23" s="501"/>
      <c r="BU23" s="501"/>
      <c r="BV23" s="501"/>
      <c r="BW23" s="501"/>
      <c r="BX23" s="501"/>
      <c r="BY23" s="502"/>
    </row>
    <row r="24" spans="1:84" ht="22.5" customHeight="1">
      <c r="A24" s="1"/>
      <c r="B24" s="1"/>
      <c r="F24" s="416" t="s">
        <v>28</v>
      </c>
      <c r="G24" s="511"/>
      <c r="H24" s="511"/>
      <c r="I24" s="511"/>
      <c r="J24" s="511"/>
      <c r="K24" s="511"/>
      <c r="L24" s="512"/>
      <c r="M24" s="516" t="s">
        <v>142</v>
      </c>
      <c r="N24" s="517"/>
      <c r="O24" s="517"/>
      <c r="P24" s="517"/>
      <c r="Q24" s="517"/>
      <c r="R24" s="517"/>
      <c r="S24" s="517"/>
      <c r="T24" s="517"/>
      <c r="U24" s="517"/>
      <c r="V24" s="517"/>
      <c r="W24" s="517"/>
      <c r="X24" s="517"/>
      <c r="Y24" s="517"/>
      <c r="Z24" s="517"/>
      <c r="AA24" s="517"/>
      <c r="AB24" s="517"/>
      <c r="AC24" s="517"/>
      <c r="AD24" s="517"/>
      <c r="AE24" s="517"/>
      <c r="AF24" s="517"/>
      <c r="AG24" s="517"/>
      <c r="AH24" s="517"/>
      <c r="AI24" s="517"/>
      <c r="AJ24" s="19" t="s">
        <v>66</v>
      </c>
      <c r="AK24" s="19"/>
      <c r="AL24" s="19"/>
      <c r="AM24" s="517" t="s">
        <v>142</v>
      </c>
      <c r="AN24" s="517"/>
      <c r="AO24" s="517"/>
      <c r="AP24" s="517"/>
      <c r="AQ24" s="517"/>
      <c r="AR24" s="517"/>
      <c r="AS24" s="517"/>
      <c r="AT24" s="517"/>
      <c r="AU24" s="517"/>
      <c r="AV24" s="517"/>
      <c r="AW24" s="517"/>
      <c r="AX24" s="517"/>
      <c r="AY24" s="517"/>
      <c r="AZ24" s="517"/>
      <c r="BA24" s="517"/>
      <c r="BB24" s="517"/>
      <c r="BC24" s="517"/>
      <c r="BD24" s="517"/>
      <c r="BE24" s="517"/>
      <c r="BF24" s="517"/>
      <c r="BG24" s="517"/>
      <c r="BH24" s="517"/>
      <c r="BI24" s="518"/>
      <c r="BJ24" s="519" t="s">
        <v>29</v>
      </c>
      <c r="BK24" s="520"/>
      <c r="BL24" s="520"/>
      <c r="BM24" s="520"/>
      <c r="BN24" s="520"/>
      <c r="BO24" s="521"/>
      <c r="BP24" s="524"/>
      <c r="BQ24" s="503"/>
      <c r="BR24" s="503"/>
      <c r="BS24" s="526" t="s">
        <v>30</v>
      </c>
      <c r="BT24" s="526"/>
      <c r="BU24" s="503"/>
      <c r="BV24" s="503"/>
      <c r="BW24" s="503"/>
      <c r="BX24" s="417" t="s">
        <v>31</v>
      </c>
      <c r="BY24" s="505"/>
      <c r="CD24" s="20"/>
      <c r="CE24" s="20"/>
      <c r="CF24" s="21"/>
    </row>
    <row r="25" spans="1:84" ht="18.75" customHeight="1">
      <c r="A25" s="1"/>
      <c r="B25" s="1"/>
      <c r="F25" s="513"/>
      <c r="G25" s="514"/>
      <c r="H25" s="514"/>
      <c r="I25" s="514"/>
      <c r="J25" s="514"/>
      <c r="K25" s="514"/>
      <c r="L25" s="515"/>
      <c r="M25" s="508" t="s">
        <v>32</v>
      </c>
      <c r="N25" s="509"/>
      <c r="O25" s="509"/>
      <c r="P25" s="509"/>
      <c r="Q25" s="509"/>
      <c r="R25" s="509"/>
      <c r="S25" s="509"/>
      <c r="T25" s="509"/>
      <c r="U25" s="509"/>
      <c r="V25" s="509"/>
      <c r="W25" s="509"/>
      <c r="X25" s="123" t="s">
        <v>33</v>
      </c>
      <c r="Y25" s="510"/>
      <c r="Z25" s="510"/>
      <c r="AA25" s="510"/>
      <c r="AB25" s="510"/>
      <c r="AC25" s="510"/>
      <c r="AD25" s="510"/>
      <c r="AE25" s="510"/>
      <c r="AF25" s="510"/>
      <c r="AG25" s="510"/>
      <c r="AH25" s="22" t="s">
        <v>34</v>
      </c>
      <c r="AI25" s="23"/>
      <c r="AJ25" s="23"/>
      <c r="AK25" s="23"/>
      <c r="AL25" s="23"/>
      <c r="AM25" s="509" t="s">
        <v>35</v>
      </c>
      <c r="AN25" s="509"/>
      <c r="AO25" s="509"/>
      <c r="AP25" s="509"/>
      <c r="AQ25" s="509"/>
      <c r="AR25" s="509"/>
      <c r="AS25" s="509"/>
      <c r="AT25" s="509"/>
      <c r="AU25" s="509"/>
      <c r="AV25" s="509"/>
      <c r="AW25" s="509"/>
      <c r="AX25" s="123" t="s">
        <v>33</v>
      </c>
      <c r="AY25" s="510"/>
      <c r="AZ25" s="510"/>
      <c r="BA25" s="510"/>
      <c r="BB25" s="510"/>
      <c r="BC25" s="510"/>
      <c r="BD25" s="510"/>
      <c r="BE25" s="510"/>
      <c r="BF25" s="510"/>
      <c r="BG25" s="510"/>
      <c r="BH25" s="22" t="s">
        <v>34</v>
      </c>
      <c r="BI25" s="24"/>
      <c r="BJ25" s="522"/>
      <c r="BK25" s="330"/>
      <c r="BL25" s="330"/>
      <c r="BM25" s="330"/>
      <c r="BN25" s="330"/>
      <c r="BO25" s="523"/>
      <c r="BP25" s="525"/>
      <c r="BQ25" s="504"/>
      <c r="BR25" s="504"/>
      <c r="BS25" s="527"/>
      <c r="BT25" s="527"/>
      <c r="BU25" s="504"/>
      <c r="BV25" s="504"/>
      <c r="BW25" s="504"/>
      <c r="BX25" s="506"/>
      <c r="BY25" s="507"/>
      <c r="CD25" s="21"/>
      <c r="CE25" s="21"/>
      <c r="CF25" s="21"/>
    </row>
    <row r="26" spans="1:84" ht="23.25" customHeight="1">
      <c r="A26" s="1"/>
      <c r="B26" s="1"/>
      <c r="C26" s="25"/>
      <c r="D26" s="25"/>
      <c r="E26" s="25"/>
      <c r="F26" s="539" t="s">
        <v>36</v>
      </c>
      <c r="G26" s="540"/>
      <c r="H26" s="540"/>
      <c r="I26" s="540"/>
      <c r="J26" s="540"/>
      <c r="K26" s="540"/>
      <c r="L26" s="541"/>
      <c r="M26" s="548" t="s">
        <v>142</v>
      </c>
      <c r="N26" s="549"/>
      <c r="O26" s="549"/>
      <c r="P26" s="549"/>
      <c r="Q26" s="549"/>
      <c r="R26" s="549"/>
      <c r="S26" s="549"/>
      <c r="T26" s="549"/>
      <c r="U26" s="549"/>
      <c r="V26" s="549"/>
      <c r="W26" s="549"/>
      <c r="X26" s="549"/>
      <c r="Y26" s="549"/>
      <c r="Z26" s="549"/>
      <c r="AA26" s="549"/>
      <c r="AB26" s="549"/>
      <c r="AC26" s="549"/>
      <c r="AD26" s="549"/>
      <c r="AE26" s="549"/>
      <c r="AF26" s="549"/>
      <c r="AG26" s="549"/>
      <c r="AH26" s="549"/>
      <c r="AI26" s="549"/>
      <c r="AJ26" s="549"/>
      <c r="AK26" s="549"/>
      <c r="AL26" s="549"/>
      <c r="AM26" s="549"/>
      <c r="AN26" s="549"/>
      <c r="AO26" s="549"/>
      <c r="AP26" s="549"/>
      <c r="AQ26" s="549"/>
      <c r="AR26" s="550"/>
      <c r="AS26" s="548" t="s">
        <v>142</v>
      </c>
      <c r="AT26" s="549"/>
      <c r="AU26" s="549"/>
      <c r="AV26" s="549"/>
      <c r="AW26" s="549"/>
      <c r="AX26" s="549"/>
      <c r="AY26" s="549"/>
      <c r="AZ26" s="549"/>
      <c r="BA26" s="549"/>
      <c r="BB26" s="549"/>
      <c r="BC26" s="549"/>
      <c r="BD26" s="549"/>
      <c r="BE26" s="549"/>
      <c r="BF26" s="549"/>
      <c r="BG26" s="549"/>
      <c r="BH26" s="549"/>
      <c r="BI26" s="549"/>
      <c r="BJ26" s="549"/>
      <c r="BK26" s="549"/>
      <c r="BL26" s="549"/>
      <c r="BM26" s="549"/>
      <c r="BN26" s="549"/>
      <c r="BO26" s="549"/>
      <c r="BP26" s="549"/>
      <c r="BQ26" s="549"/>
      <c r="BR26" s="549"/>
      <c r="BS26" s="549"/>
      <c r="BT26" s="549"/>
      <c r="BU26" s="549"/>
      <c r="BV26" s="549"/>
      <c r="BW26" s="549"/>
      <c r="BX26" s="549"/>
      <c r="BY26" s="550"/>
    </row>
    <row r="27" spans="1:84" ht="23.25" customHeight="1">
      <c r="A27" s="1"/>
      <c r="B27" s="1"/>
      <c r="F27" s="542"/>
      <c r="G27" s="543"/>
      <c r="H27" s="543"/>
      <c r="I27" s="543"/>
      <c r="J27" s="543"/>
      <c r="K27" s="543"/>
      <c r="L27" s="544"/>
      <c r="M27" s="551" t="s">
        <v>37</v>
      </c>
      <c r="N27" s="551"/>
      <c r="O27" s="551"/>
      <c r="P27" s="551"/>
      <c r="Q27" s="551"/>
      <c r="R27" s="551"/>
      <c r="S27" s="551"/>
      <c r="T27" s="551"/>
      <c r="U27" s="551"/>
      <c r="V27" s="551"/>
      <c r="W27" s="552"/>
      <c r="X27" s="26" t="s">
        <v>33</v>
      </c>
      <c r="Y27" s="553"/>
      <c r="Z27" s="553"/>
      <c r="AA27" s="553"/>
      <c r="AB27" s="553"/>
      <c r="AC27" s="553"/>
      <c r="AD27" s="553"/>
      <c r="AE27" s="553"/>
      <c r="AF27" s="553"/>
      <c r="AG27" s="553"/>
      <c r="AH27" s="553"/>
      <c r="AI27" s="553"/>
      <c r="AJ27" s="553"/>
      <c r="AK27" s="553"/>
      <c r="AL27" s="553"/>
      <c r="AM27" s="553"/>
      <c r="AN27" s="553"/>
      <c r="AO27" s="553"/>
      <c r="AP27" s="553"/>
      <c r="AQ27" s="47" t="s">
        <v>34</v>
      </c>
      <c r="AR27" s="27"/>
      <c r="AS27" s="551" t="s">
        <v>38</v>
      </c>
      <c r="AT27" s="551"/>
      <c r="AU27" s="551"/>
      <c r="AV27" s="551"/>
      <c r="AW27" s="551"/>
      <c r="AX27" s="551"/>
      <c r="AY27" s="551"/>
      <c r="AZ27" s="551"/>
      <c r="BA27" s="551"/>
      <c r="BB27" s="551"/>
      <c r="BC27" s="552"/>
      <c r="BD27" s="26" t="s">
        <v>33</v>
      </c>
      <c r="BE27" s="553"/>
      <c r="BF27" s="553"/>
      <c r="BG27" s="553"/>
      <c r="BH27" s="553"/>
      <c r="BI27" s="553"/>
      <c r="BJ27" s="553"/>
      <c r="BK27" s="553"/>
      <c r="BL27" s="553"/>
      <c r="BM27" s="553"/>
      <c r="BN27" s="553"/>
      <c r="BO27" s="553"/>
      <c r="BP27" s="553"/>
      <c r="BQ27" s="553"/>
      <c r="BR27" s="553"/>
      <c r="BS27" s="553"/>
      <c r="BT27" s="553"/>
      <c r="BU27" s="553"/>
      <c r="BV27" s="553"/>
      <c r="BW27" s="553"/>
      <c r="BX27" s="47" t="s">
        <v>34</v>
      </c>
      <c r="BY27" s="27"/>
    </row>
    <row r="28" spans="1:84" ht="23.25" customHeight="1">
      <c r="A28" s="1"/>
      <c r="B28" s="1"/>
      <c r="F28" s="542"/>
      <c r="G28" s="543"/>
      <c r="H28" s="543"/>
      <c r="I28" s="543"/>
      <c r="J28" s="543"/>
      <c r="K28" s="543"/>
      <c r="L28" s="544"/>
      <c r="M28" s="551" t="s">
        <v>39</v>
      </c>
      <c r="N28" s="554"/>
      <c r="O28" s="554"/>
      <c r="P28" s="554"/>
      <c r="Q28" s="554"/>
      <c r="R28" s="554"/>
      <c r="S28" s="554"/>
      <c r="T28" s="554"/>
      <c r="U28" s="554"/>
      <c r="V28" s="554"/>
      <c r="W28" s="554"/>
      <c r="X28" s="528"/>
      <c r="Y28" s="528"/>
      <c r="Z28" s="528"/>
      <c r="AA28" s="528"/>
      <c r="AB28" s="528"/>
      <c r="AC28" s="528"/>
      <c r="AD28" s="528"/>
      <c r="AE28" s="528"/>
      <c r="AF28" s="528"/>
      <c r="AG28" s="528"/>
      <c r="AH28" s="528"/>
      <c r="AI28" s="528"/>
      <c r="AJ28" s="528"/>
      <c r="AK28" s="528"/>
      <c r="AL28" s="528"/>
      <c r="AM28" s="528"/>
      <c r="AN28" s="528"/>
      <c r="AO28" s="528"/>
      <c r="AP28" s="528"/>
      <c r="AQ28" s="528"/>
      <c r="AR28" s="528"/>
      <c r="AS28" s="551" t="s">
        <v>40</v>
      </c>
      <c r="AT28" s="551"/>
      <c r="AU28" s="551"/>
      <c r="AV28" s="551"/>
      <c r="AW28" s="551"/>
      <c r="AX28" s="551"/>
      <c r="AY28" s="551"/>
      <c r="AZ28" s="551"/>
      <c r="BA28" s="551"/>
      <c r="BB28" s="551"/>
      <c r="BC28" s="551"/>
      <c r="BD28" s="528"/>
      <c r="BE28" s="528"/>
      <c r="BF28" s="528"/>
      <c r="BG28" s="528"/>
      <c r="BH28" s="528"/>
      <c r="BI28" s="528"/>
      <c r="BJ28" s="528"/>
      <c r="BK28" s="528"/>
      <c r="BL28" s="528"/>
      <c r="BM28" s="528"/>
      <c r="BN28" s="528"/>
      <c r="BO28" s="528"/>
      <c r="BP28" s="528"/>
      <c r="BQ28" s="528"/>
      <c r="BR28" s="528"/>
      <c r="BS28" s="528"/>
      <c r="BT28" s="528"/>
      <c r="BU28" s="528"/>
      <c r="BV28" s="528"/>
      <c r="BW28" s="528"/>
      <c r="BX28" s="528"/>
      <c r="BY28" s="528"/>
    </row>
    <row r="29" spans="1:84" ht="14.25" customHeight="1">
      <c r="A29" s="1"/>
      <c r="B29" s="1"/>
      <c r="F29" s="545"/>
      <c r="G29" s="546"/>
      <c r="H29" s="546"/>
      <c r="I29" s="546"/>
      <c r="J29" s="546"/>
      <c r="K29" s="546"/>
      <c r="L29" s="547"/>
      <c r="M29" s="529" t="s">
        <v>67</v>
      </c>
      <c r="N29" s="530"/>
      <c r="O29" s="530"/>
      <c r="P29" s="530"/>
      <c r="Q29" s="530"/>
      <c r="R29" s="530"/>
      <c r="S29" s="530"/>
      <c r="T29" s="530"/>
      <c r="U29" s="530"/>
      <c r="V29" s="530"/>
      <c r="W29" s="530"/>
      <c r="X29" s="530"/>
      <c r="Y29" s="530"/>
      <c r="Z29" s="530"/>
      <c r="AA29" s="530"/>
      <c r="AB29" s="530"/>
      <c r="AC29" s="530"/>
      <c r="AD29" s="530"/>
      <c r="AE29" s="530"/>
      <c r="AF29" s="530"/>
      <c r="AG29" s="530"/>
      <c r="AH29" s="530"/>
      <c r="AI29" s="530"/>
      <c r="AJ29" s="530"/>
      <c r="AK29" s="530"/>
      <c r="AL29" s="530"/>
      <c r="AM29" s="530"/>
      <c r="AN29" s="530"/>
      <c r="AO29" s="530"/>
      <c r="AP29" s="530"/>
      <c r="AQ29" s="530"/>
      <c r="AR29" s="530"/>
      <c r="AS29" s="530"/>
      <c r="AT29" s="530"/>
      <c r="AU29" s="530"/>
      <c r="AV29" s="530"/>
      <c r="AW29" s="530"/>
      <c r="AX29" s="530"/>
      <c r="AY29" s="530"/>
      <c r="AZ29" s="530"/>
      <c r="BA29" s="530"/>
      <c r="BB29" s="530"/>
      <c r="BC29" s="530"/>
      <c r="BD29" s="530"/>
      <c r="BE29" s="530"/>
      <c r="BF29" s="530"/>
      <c r="BG29" s="530"/>
      <c r="BH29" s="530"/>
      <c r="BI29" s="530"/>
      <c r="BJ29" s="530"/>
      <c r="BK29" s="530"/>
      <c r="BL29" s="530"/>
      <c r="BM29" s="530"/>
      <c r="BN29" s="530"/>
      <c r="BO29" s="530"/>
      <c r="BP29" s="530"/>
      <c r="BQ29" s="530"/>
      <c r="BR29" s="530"/>
      <c r="BS29" s="530"/>
      <c r="BT29" s="530"/>
      <c r="BU29" s="530"/>
      <c r="BV29" s="530"/>
      <c r="BW29" s="530"/>
      <c r="BX29" s="530"/>
      <c r="BY29" s="531"/>
    </row>
    <row r="30" spans="1:84" ht="18.75" customHeight="1">
      <c r="A30" s="1"/>
      <c r="B30" s="1"/>
      <c r="F30" s="532" t="s">
        <v>21</v>
      </c>
      <c r="G30" s="532"/>
      <c r="H30" s="28" t="s">
        <v>41</v>
      </c>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29"/>
      <c r="BF30" s="29"/>
      <c r="BG30" s="29"/>
      <c r="BH30" s="29"/>
      <c r="BI30" s="29"/>
      <c r="BJ30" s="120"/>
      <c r="BK30" s="120"/>
      <c r="BL30" s="30"/>
      <c r="BM30" s="30"/>
      <c r="BN30" s="30"/>
      <c r="BO30" s="30"/>
      <c r="BP30" s="31"/>
      <c r="BQ30" s="32"/>
      <c r="BR30" s="31"/>
      <c r="BS30" s="29"/>
      <c r="BT30" s="29"/>
      <c r="BU30" s="29"/>
      <c r="BV30" s="29"/>
      <c r="BW30" s="29"/>
      <c r="BX30" s="120"/>
      <c r="BY30" s="120"/>
    </row>
    <row r="31" spans="1:84" ht="20.25" customHeight="1">
      <c r="A31" s="1"/>
      <c r="B31" s="1"/>
      <c r="F31" s="533"/>
      <c r="G31" s="534"/>
      <c r="H31" s="534"/>
      <c r="I31" s="534"/>
      <c r="J31" s="534"/>
      <c r="K31" s="534"/>
      <c r="L31" s="534"/>
      <c r="M31" s="534"/>
      <c r="N31" s="535"/>
      <c r="O31" s="452" t="s">
        <v>42</v>
      </c>
      <c r="P31" s="453"/>
      <c r="Q31" s="453"/>
      <c r="R31" s="453"/>
      <c r="S31" s="453"/>
      <c r="T31" s="472"/>
      <c r="U31" s="452" t="s">
        <v>43</v>
      </c>
      <c r="V31" s="453"/>
      <c r="W31" s="453"/>
      <c r="X31" s="453"/>
      <c r="Y31" s="453"/>
      <c r="Z31" s="472"/>
      <c r="AA31" s="452" t="s">
        <v>44</v>
      </c>
      <c r="AB31" s="453"/>
      <c r="AC31" s="453"/>
      <c r="AD31" s="453"/>
      <c r="AE31" s="453"/>
      <c r="AF31" s="472"/>
      <c r="AG31" s="452" t="s">
        <v>45</v>
      </c>
      <c r="AH31" s="453"/>
      <c r="AI31" s="453"/>
      <c r="AJ31" s="453"/>
      <c r="AK31" s="453"/>
      <c r="AL31" s="472"/>
      <c r="AM31" s="452" t="s">
        <v>46</v>
      </c>
      <c r="AN31" s="453"/>
      <c r="AO31" s="453"/>
      <c r="AP31" s="453"/>
      <c r="AQ31" s="453"/>
      <c r="AR31" s="472"/>
      <c r="AS31" s="536" t="s">
        <v>47</v>
      </c>
      <c r="AT31" s="537"/>
      <c r="AU31" s="537"/>
      <c r="AV31" s="537"/>
      <c r="AW31" s="537"/>
      <c r="AX31" s="538"/>
      <c r="AY31" s="536" t="s">
        <v>48</v>
      </c>
      <c r="AZ31" s="537"/>
      <c r="BA31" s="537"/>
      <c r="BB31" s="537"/>
      <c r="BC31" s="537"/>
      <c r="BD31" s="538"/>
      <c r="BE31" s="452" t="s">
        <v>49</v>
      </c>
      <c r="BF31" s="453"/>
      <c r="BG31" s="453"/>
      <c r="BH31" s="453"/>
      <c r="BI31" s="453"/>
      <c r="BJ31" s="453"/>
      <c r="BK31" s="453"/>
      <c r="BL31" s="453"/>
      <c r="BM31" s="453"/>
      <c r="BN31" s="453"/>
      <c r="BO31" s="453"/>
      <c r="BP31" s="453"/>
      <c r="BQ31" s="453"/>
      <c r="BR31" s="472"/>
      <c r="BS31" s="452" t="s">
        <v>50</v>
      </c>
      <c r="BT31" s="453"/>
      <c r="BU31" s="453"/>
      <c r="BV31" s="453"/>
      <c r="BW31" s="453"/>
      <c r="BX31" s="453"/>
      <c r="BY31" s="472"/>
    </row>
    <row r="32" spans="1:84" ht="20.25" customHeight="1">
      <c r="A32" s="1"/>
      <c r="B32" s="1"/>
      <c r="F32" s="555" t="s">
        <v>51</v>
      </c>
      <c r="G32" s="556"/>
      <c r="H32" s="556"/>
      <c r="I32" s="556"/>
      <c r="J32" s="556"/>
      <c r="K32" s="556"/>
      <c r="L32" s="557"/>
      <c r="M32" s="382" t="s">
        <v>52</v>
      </c>
      <c r="N32" s="475"/>
      <c r="O32" s="561"/>
      <c r="P32" s="562"/>
      <c r="Q32" s="562"/>
      <c r="R32" s="562"/>
      <c r="S32" s="562"/>
      <c r="T32" s="563"/>
      <c r="U32" s="561"/>
      <c r="V32" s="562"/>
      <c r="W32" s="562"/>
      <c r="X32" s="562"/>
      <c r="Y32" s="562"/>
      <c r="Z32" s="563"/>
      <c r="AA32" s="561"/>
      <c r="AB32" s="562"/>
      <c r="AC32" s="562"/>
      <c r="AD32" s="562"/>
      <c r="AE32" s="562"/>
      <c r="AF32" s="563"/>
      <c r="AG32" s="561"/>
      <c r="AH32" s="562"/>
      <c r="AI32" s="562"/>
      <c r="AJ32" s="562"/>
      <c r="AK32" s="562"/>
      <c r="AL32" s="563"/>
      <c r="AM32" s="561"/>
      <c r="AN32" s="562"/>
      <c r="AO32" s="562"/>
      <c r="AP32" s="562"/>
      <c r="AQ32" s="562"/>
      <c r="AR32" s="563"/>
      <c r="AS32" s="561"/>
      <c r="AT32" s="562"/>
      <c r="AU32" s="562"/>
      <c r="AV32" s="562"/>
      <c r="AW32" s="562"/>
      <c r="AX32" s="563"/>
      <c r="AY32" s="561"/>
      <c r="AZ32" s="562"/>
      <c r="BA32" s="562"/>
      <c r="BB32" s="562"/>
      <c r="BC32" s="562"/>
      <c r="BD32" s="563"/>
      <c r="BE32" s="573">
        <f>SUM(O32:BD32)</f>
        <v>0</v>
      </c>
      <c r="BF32" s="574"/>
      <c r="BG32" s="574"/>
      <c r="BH32" s="574"/>
      <c r="BI32" s="574"/>
      <c r="BJ32" s="450" t="s">
        <v>53</v>
      </c>
      <c r="BK32" s="575"/>
      <c r="BL32" s="30" t="s">
        <v>11</v>
      </c>
      <c r="BM32" s="576"/>
      <c r="BN32" s="576"/>
      <c r="BO32" s="576"/>
      <c r="BP32" s="31" t="s">
        <v>53</v>
      </c>
      <c r="BQ32" s="33"/>
      <c r="BR32" s="34" t="s">
        <v>12</v>
      </c>
      <c r="BS32" s="577">
        <f>SUM(BE32:BI33)</f>
        <v>0</v>
      </c>
      <c r="BT32" s="578"/>
      <c r="BU32" s="578"/>
      <c r="BV32" s="578"/>
      <c r="BW32" s="578"/>
      <c r="BX32" s="417" t="s">
        <v>53</v>
      </c>
      <c r="BY32" s="473"/>
    </row>
    <row r="33" spans="1:77" ht="20.25" customHeight="1" thickBot="1">
      <c r="A33" s="1"/>
      <c r="B33" s="1"/>
      <c r="F33" s="558"/>
      <c r="G33" s="559"/>
      <c r="H33" s="559"/>
      <c r="I33" s="559"/>
      <c r="J33" s="559"/>
      <c r="K33" s="559"/>
      <c r="L33" s="560"/>
      <c r="M33" s="566" t="s">
        <v>54</v>
      </c>
      <c r="N33" s="567"/>
      <c r="O33" s="568"/>
      <c r="P33" s="569"/>
      <c r="Q33" s="569"/>
      <c r="R33" s="569"/>
      <c r="S33" s="569"/>
      <c r="T33" s="570"/>
      <c r="U33" s="568"/>
      <c r="V33" s="569"/>
      <c r="W33" s="569"/>
      <c r="X33" s="569"/>
      <c r="Y33" s="569"/>
      <c r="Z33" s="570"/>
      <c r="AA33" s="568"/>
      <c r="AB33" s="569"/>
      <c r="AC33" s="569"/>
      <c r="AD33" s="569"/>
      <c r="AE33" s="569"/>
      <c r="AF33" s="570"/>
      <c r="AG33" s="568"/>
      <c r="AH33" s="569"/>
      <c r="AI33" s="569"/>
      <c r="AJ33" s="569"/>
      <c r="AK33" s="569"/>
      <c r="AL33" s="570"/>
      <c r="AM33" s="568"/>
      <c r="AN33" s="569"/>
      <c r="AO33" s="569"/>
      <c r="AP33" s="569"/>
      <c r="AQ33" s="569"/>
      <c r="AR33" s="570"/>
      <c r="AS33" s="568"/>
      <c r="AT33" s="569"/>
      <c r="AU33" s="569"/>
      <c r="AV33" s="569"/>
      <c r="AW33" s="569"/>
      <c r="AX33" s="570"/>
      <c r="AY33" s="568"/>
      <c r="AZ33" s="569"/>
      <c r="BA33" s="569"/>
      <c r="BB33" s="569"/>
      <c r="BC33" s="569"/>
      <c r="BD33" s="570"/>
      <c r="BE33" s="571">
        <f>SUM(O33:BD33)</f>
        <v>0</v>
      </c>
      <c r="BF33" s="572"/>
      <c r="BG33" s="572"/>
      <c r="BH33" s="572"/>
      <c r="BI33" s="572"/>
      <c r="BJ33" s="450" t="s">
        <v>53</v>
      </c>
      <c r="BK33" s="575"/>
      <c r="BL33" s="35" t="s">
        <v>11</v>
      </c>
      <c r="BM33" s="581"/>
      <c r="BN33" s="581"/>
      <c r="BO33" s="581"/>
      <c r="BP33" s="36" t="s">
        <v>53</v>
      </c>
      <c r="BQ33" s="37"/>
      <c r="BR33" s="38" t="s">
        <v>12</v>
      </c>
      <c r="BS33" s="579"/>
      <c r="BT33" s="580"/>
      <c r="BU33" s="580"/>
      <c r="BV33" s="580"/>
      <c r="BW33" s="580"/>
      <c r="BX33" s="564"/>
      <c r="BY33" s="565"/>
    </row>
    <row r="34" spans="1:77" ht="20.25" customHeight="1" thickTop="1">
      <c r="A34" s="1"/>
      <c r="B34" s="1"/>
      <c r="F34" s="555" t="s">
        <v>55</v>
      </c>
      <c r="G34" s="419"/>
      <c r="H34" s="419"/>
      <c r="I34" s="419"/>
      <c r="J34" s="419"/>
      <c r="K34" s="419"/>
      <c r="L34" s="474"/>
      <c r="M34" s="382" t="s">
        <v>52</v>
      </c>
      <c r="N34" s="475"/>
      <c r="O34" s="436"/>
      <c r="P34" s="437"/>
      <c r="Q34" s="437"/>
      <c r="R34" s="437"/>
      <c r="S34" s="437"/>
      <c r="T34" s="467"/>
      <c r="U34" s="436"/>
      <c r="V34" s="437"/>
      <c r="W34" s="437"/>
      <c r="X34" s="437"/>
      <c r="Y34" s="437"/>
      <c r="Z34" s="467"/>
      <c r="AA34" s="436"/>
      <c r="AB34" s="437"/>
      <c r="AC34" s="437"/>
      <c r="AD34" s="437"/>
      <c r="AE34" s="437"/>
      <c r="AF34" s="467"/>
      <c r="AG34" s="436"/>
      <c r="AH34" s="437"/>
      <c r="AI34" s="437"/>
      <c r="AJ34" s="437"/>
      <c r="AK34" s="437"/>
      <c r="AL34" s="467"/>
      <c r="AM34" s="436"/>
      <c r="AN34" s="437"/>
      <c r="AO34" s="437"/>
      <c r="AP34" s="437"/>
      <c r="AQ34" s="437"/>
      <c r="AR34" s="467"/>
      <c r="AS34" s="436"/>
      <c r="AT34" s="437"/>
      <c r="AU34" s="437"/>
      <c r="AV34" s="437"/>
      <c r="AW34" s="437"/>
      <c r="AX34" s="467"/>
      <c r="AY34" s="436"/>
      <c r="AZ34" s="437"/>
      <c r="BA34" s="437"/>
      <c r="BB34" s="437"/>
      <c r="BC34" s="437"/>
      <c r="BD34" s="467"/>
      <c r="BE34" s="591">
        <f>SUM(O34:BD34)</f>
        <v>0</v>
      </c>
      <c r="BF34" s="592"/>
      <c r="BG34" s="592"/>
      <c r="BH34" s="592"/>
      <c r="BI34" s="592"/>
      <c r="BJ34" s="593" t="s">
        <v>53</v>
      </c>
      <c r="BK34" s="594"/>
      <c r="BL34" s="39" t="s">
        <v>11</v>
      </c>
      <c r="BM34" s="595"/>
      <c r="BN34" s="595"/>
      <c r="BO34" s="595"/>
      <c r="BP34" s="9" t="s">
        <v>53</v>
      </c>
      <c r="BQ34" s="11"/>
      <c r="BR34" s="40" t="s">
        <v>12</v>
      </c>
      <c r="BS34" s="587">
        <f>SUM(BE34:BI35)</f>
        <v>0</v>
      </c>
      <c r="BT34" s="588"/>
      <c r="BU34" s="588"/>
      <c r="BV34" s="588"/>
      <c r="BW34" s="588"/>
      <c r="BX34" s="419" t="s">
        <v>53</v>
      </c>
      <c r="BY34" s="474"/>
    </row>
    <row r="35" spans="1:77" ht="20.25" customHeight="1">
      <c r="A35" s="1"/>
      <c r="B35" s="1"/>
      <c r="D35" s="25"/>
      <c r="E35" s="25"/>
      <c r="F35" s="382"/>
      <c r="G35" s="383"/>
      <c r="H35" s="383"/>
      <c r="I35" s="383"/>
      <c r="J35" s="383"/>
      <c r="K35" s="383"/>
      <c r="L35" s="475"/>
      <c r="M35" s="449" t="s">
        <v>54</v>
      </c>
      <c r="N35" s="451"/>
      <c r="O35" s="561"/>
      <c r="P35" s="562"/>
      <c r="Q35" s="562"/>
      <c r="R35" s="562"/>
      <c r="S35" s="562"/>
      <c r="T35" s="563"/>
      <c r="U35" s="561"/>
      <c r="V35" s="562"/>
      <c r="W35" s="562"/>
      <c r="X35" s="562"/>
      <c r="Y35" s="562"/>
      <c r="Z35" s="563"/>
      <c r="AA35" s="561"/>
      <c r="AB35" s="562"/>
      <c r="AC35" s="562"/>
      <c r="AD35" s="562"/>
      <c r="AE35" s="562"/>
      <c r="AF35" s="563"/>
      <c r="AG35" s="561"/>
      <c r="AH35" s="562"/>
      <c r="AI35" s="562"/>
      <c r="AJ35" s="562"/>
      <c r="AK35" s="562"/>
      <c r="AL35" s="563"/>
      <c r="AM35" s="561"/>
      <c r="AN35" s="562"/>
      <c r="AO35" s="562"/>
      <c r="AP35" s="562"/>
      <c r="AQ35" s="562"/>
      <c r="AR35" s="563"/>
      <c r="AS35" s="561"/>
      <c r="AT35" s="562"/>
      <c r="AU35" s="562"/>
      <c r="AV35" s="562"/>
      <c r="AW35" s="562"/>
      <c r="AX35" s="563"/>
      <c r="AY35" s="561"/>
      <c r="AZ35" s="562"/>
      <c r="BA35" s="562"/>
      <c r="BB35" s="562"/>
      <c r="BC35" s="562"/>
      <c r="BD35" s="563"/>
      <c r="BE35" s="573">
        <f>SUM(O35:BD35)</f>
        <v>0</v>
      </c>
      <c r="BF35" s="574"/>
      <c r="BG35" s="574"/>
      <c r="BH35" s="574"/>
      <c r="BI35" s="574"/>
      <c r="BJ35" s="383" t="s">
        <v>53</v>
      </c>
      <c r="BK35" s="582"/>
      <c r="BL35" s="30" t="s">
        <v>11</v>
      </c>
      <c r="BM35" s="576"/>
      <c r="BN35" s="576"/>
      <c r="BO35" s="576"/>
      <c r="BP35" s="31" t="s">
        <v>53</v>
      </c>
      <c r="BQ35" s="33"/>
      <c r="BR35" s="34" t="s">
        <v>12</v>
      </c>
      <c r="BS35" s="589"/>
      <c r="BT35" s="590"/>
      <c r="BU35" s="590"/>
      <c r="BV35" s="590"/>
      <c r="BW35" s="590"/>
      <c r="BX35" s="419"/>
      <c r="BY35" s="474"/>
    </row>
    <row r="36" spans="1:77" ht="52.5" customHeight="1">
      <c r="A36" s="1"/>
      <c r="B36" s="1"/>
      <c r="C36" s="25"/>
      <c r="D36" s="25"/>
      <c r="E36" s="25"/>
      <c r="F36" s="449" t="s">
        <v>56</v>
      </c>
      <c r="G36" s="450"/>
      <c r="H36" s="450"/>
      <c r="I36" s="450"/>
      <c r="J36" s="450"/>
      <c r="K36" s="450"/>
      <c r="L36" s="451"/>
      <c r="M36" s="583"/>
      <c r="N36" s="584"/>
      <c r="O36" s="584"/>
      <c r="P36" s="584"/>
      <c r="Q36" s="584"/>
      <c r="R36" s="584"/>
      <c r="S36" s="584"/>
      <c r="T36" s="584"/>
      <c r="U36" s="584"/>
      <c r="V36" s="584"/>
      <c r="W36" s="584"/>
      <c r="X36" s="584"/>
      <c r="Y36" s="584"/>
      <c r="Z36" s="584"/>
      <c r="AA36" s="584"/>
      <c r="AB36" s="584"/>
      <c r="AC36" s="584"/>
      <c r="AD36" s="584"/>
      <c r="AE36" s="584"/>
      <c r="AF36" s="584"/>
      <c r="AG36" s="584"/>
      <c r="AH36" s="584"/>
      <c r="AI36" s="584"/>
      <c r="AJ36" s="584"/>
      <c r="AK36" s="584"/>
      <c r="AL36" s="584"/>
      <c r="AM36" s="584"/>
      <c r="AN36" s="584"/>
      <c r="AO36" s="584"/>
      <c r="AP36" s="584"/>
      <c r="AQ36" s="584"/>
      <c r="AR36" s="584"/>
      <c r="AS36" s="584"/>
      <c r="AT36" s="584"/>
      <c r="AU36" s="584"/>
      <c r="AV36" s="584"/>
      <c r="AW36" s="584"/>
      <c r="AX36" s="584"/>
      <c r="AY36" s="584"/>
      <c r="AZ36" s="584"/>
      <c r="BA36" s="584"/>
      <c r="BB36" s="584"/>
      <c r="BC36" s="584"/>
      <c r="BD36" s="584"/>
      <c r="BE36" s="584"/>
      <c r="BF36" s="584"/>
      <c r="BG36" s="584"/>
      <c r="BH36" s="584"/>
      <c r="BI36" s="584"/>
      <c r="BJ36" s="584"/>
      <c r="BK36" s="584"/>
      <c r="BL36" s="584"/>
      <c r="BM36" s="584"/>
      <c r="BN36" s="584"/>
      <c r="BO36" s="584"/>
      <c r="BP36" s="584"/>
      <c r="BQ36" s="584"/>
      <c r="BR36" s="584"/>
      <c r="BS36" s="584"/>
      <c r="BT36" s="584"/>
      <c r="BU36" s="584"/>
      <c r="BV36" s="584"/>
      <c r="BW36" s="584"/>
      <c r="BX36" s="584"/>
      <c r="BY36" s="585"/>
    </row>
    <row r="37" spans="1:77">
      <c r="A37" s="1"/>
      <c r="B37" s="1"/>
      <c r="F37" s="586" t="s">
        <v>57</v>
      </c>
      <c r="G37" s="586"/>
      <c r="H37" s="586"/>
      <c r="I37" s="586"/>
      <c r="J37" s="586"/>
      <c r="K37" s="586"/>
      <c r="L37" s="586"/>
      <c r="M37" s="586"/>
      <c r="N37" s="586"/>
      <c r="O37" s="586"/>
      <c r="P37" s="586"/>
      <c r="Q37" s="586"/>
      <c r="R37" s="586"/>
      <c r="S37" s="586"/>
      <c r="T37" s="586"/>
      <c r="U37" s="586"/>
      <c r="V37" s="586"/>
      <c r="W37" s="586"/>
      <c r="X37" s="586"/>
      <c r="Y37" s="586"/>
      <c r="Z37" s="586"/>
      <c r="AA37" s="586"/>
      <c r="AB37" s="586"/>
      <c r="AC37" s="586"/>
      <c r="AD37" s="586"/>
      <c r="AE37" s="586"/>
      <c r="AF37" s="586"/>
      <c r="AG37" s="586"/>
      <c r="AH37" s="586"/>
      <c r="AI37" s="586"/>
      <c r="AJ37" s="586"/>
      <c r="AK37" s="586"/>
      <c r="AL37" s="586"/>
      <c r="AM37" s="586"/>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row>
    <row r="38" spans="1:77" ht="15" customHeight="1">
      <c r="A38" s="1"/>
      <c r="B38" s="1"/>
      <c r="F38" s="600" t="s">
        <v>154</v>
      </c>
      <c r="G38" s="600"/>
      <c r="H38" s="600"/>
      <c r="I38" s="600"/>
      <c r="J38" s="600"/>
      <c r="K38" s="600"/>
      <c r="L38" s="600"/>
      <c r="M38" s="600"/>
      <c r="N38" s="600"/>
      <c r="O38" s="601" t="s">
        <v>58</v>
      </c>
      <c r="P38" s="601"/>
      <c r="Q38" s="601"/>
      <c r="R38" s="601"/>
      <c r="S38" s="601"/>
      <c r="T38" s="601"/>
      <c r="U38" s="601"/>
      <c r="V38" s="602"/>
      <c r="W38" s="9"/>
      <c r="X38" s="9"/>
      <c r="Y38" s="9"/>
      <c r="Z38" s="9"/>
      <c r="AA38" s="9"/>
      <c r="AB38" s="9"/>
      <c r="AC38" s="9"/>
      <c r="AD38" s="9"/>
      <c r="AE38" s="9"/>
      <c r="AF38" s="9"/>
      <c r="AG38" s="9"/>
      <c r="AH38" s="9"/>
      <c r="AI38" s="9"/>
      <c r="AJ38" s="9"/>
      <c r="AK38" s="9"/>
      <c r="AL38" s="9"/>
      <c r="AM38" s="9"/>
      <c r="AN38" s="118"/>
      <c r="AO38" s="118"/>
      <c r="AP38" s="118"/>
      <c r="AQ38" s="118"/>
      <c r="AR38" s="118"/>
      <c r="AS38" s="118"/>
      <c r="AT38" s="118"/>
      <c r="AU38" s="118"/>
      <c r="AV38" s="118"/>
      <c r="AW38" s="118"/>
      <c r="AX38" s="118"/>
      <c r="AY38" s="118"/>
      <c r="AZ38" s="118"/>
      <c r="BA38" s="118"/>
      <c r="BB38" s="118"/>
      <c r="BC38" s="118"/>
      <c r="BD38" s="118"/>
      <c r="BE38" s="118"/>
      <c r="BF38" s="118"/>
      <c r="BG38" s="9"/>
      <c r="BH38" s="9"/>
      <c r="BI38" s="9"/>
      <c r="BJ38" s="9"/>
      <c r="BK38" s="9"/>
      <c r="BL38" s="9"/>
      <c r="BM38" s="9"/>
      <c r="BN38" s="9"/>
      <c r="BO38" s="9"/>
      <c r="BP38" s="9"/>
      <c r="BQ38" s="9"/>
      <c r="BR38" s="9"/>
      <c r="BS38" s="9"/>
      <c r="BT38" s="9"/>
      <c r="BU38" s="9"/>
      <c r="BV38" s="9"/>
      <c r="BW38" s="9"/>
      <c r="BX38" s="9"/>
    </row>
    <row r="39" spans="1:77" ht="15" customHeight="1">
      <c r="A39" s="1"/>
      <c r="B39" s="1"/>
      <c r="F39" s="600"/>
      <c r="G39" s="600"/>
      <c r="H39" s="600"/>
      <c r="I39" s="600"/>
      <c r="J39" s="600"/>
      <c r="K39" s="600"/>
      <c r="L39" s="600"/>
      <c r="M39" s="600"/>
      <c r="N39" s="600"/>
      <c r="O39" s="601"/>
      <c r="P39" s="601"/>
      <c r="Q39" s="601"/>
      <c r="R39" s="601"/>
      <c r="S39" s="601"/>
      <c r="T39" s="601"/>
      <c r="U39" s="601"/>
      <c r="V39" s="602"/>
      <c r="X39" s="603" t="s">
        <v>59</v>
      </c>
      <c r="Y39" s="603"/>
      <c r="Z39" s="603"/>
      <c r="AA39" s="603"/>
      <c r="AB39" s="603"/>
      <c r="AC39" s="603"/>
      <c r="AD39" s="603"/>
      <c r="AE39" s="603"/>
      <c r="AF39" s="9" t="s">
        <v>155</v>
      </c>
      <c r="AG39" s="603" t="s">
        <v>156</v>
      </c>
      <c r="AH39" s="603"/>
      <c r="AI39" s="603"/>
      <c r="AJ39" s="603"/>
      <c r="AK39" s="603"/>
      <c r="AL39" s="603"/>
      <c r="AM39" s="99" t="s">
        <v>27</v>
      </c>
      <c r="AN39" s="603" t="s">
        <v>157</v>
      </c>
      <c r="AO39" s="603"/>
      <c r="AP39" s="603"/>
      <c r="AQ39" s="603"/>
      <c r="AR39" s="603"/>
      <c r="AS39" s="603"/>
      <c r="AT39" s="118" t="s">
        <v>158</v>
      </c>
      <c r="AU39" s="118" t="s">
        <v>27</v>
      </c>
      <c r="AV39" s="603" t="s">
        <v>60</v>
      </c>
      <c r="AW39" s="603"/>
      <c r="AX39" s="603"/>
      <c r="AY39" s="603"/>
      <c r="AZ39" s="603"/>
      <c r="BA39" s="603"/>
      <c r="BB39" s="603"/>
      <c r="BC39" s="603"/>
      <c r="BD39" s="118"/>
      <c r="BE39" s="118"/>
      <c r="BF39" s="118"/>
      <c r="BH39" s="118"/>
      <c r="BI39" s="118"/>
      <c r="BJ39" s="118"/>
      <c r="BK39" s="118"/>
      <c r="BL39" s="118"/>
      <c r="BM39" s="118"/>
      <c r="BN39" s="118"/>
      <c r="BO39" s="118"/>
      <c r="BP39" s="9"/>
      <c r="BQ39" s="118"/>
      <c r="BR39" s="118"/>
      <c r="BS39" s="118"/>
      <c r="BT39" s="118"/>
      <c r="BU39" s="118"/>
      <c r="BV39" s="118"/>
      <c r="BW39" s="118"/>
      <c r="BX39" s="118"/>
    </row>
    <row r="40" spans="1:77" ht="15" customHeight="1">
      <c r="A40" s="1"/>
      <c r="B40" s="1"/>
      <c r="F40" s="600"/>
      <c r="G40" s="600"/>
      <c r="H40" s="600"/>
      <c r="I40" s="600"/>
      <c r="J40" s="600"/>
      <c r="K40" s="600"/>
      <c r="L40" s="600"/>
      <c r="M40" s="600"/>
      <c r="N40" s="600"/>
      <c r="O40" s="601"/>
      <c r="P40" s="601"/>
      <c r="Q40" s="601"/>
      <c r="R40" s="601"/>
      <c r="S40" s="601"/>
      <c r="T40" s="601"/>
      <c r="U40" s="601"/>
      <c r="V40" s="602"/>
      <c r="W40" s="9"/>
      <c r="X40" s="9"/>
      <c r="Y40" s="9"/>
      <c r="Z40" s="9"/>
      <c r="AA40" s="9"/>
      <c r="AB40" s="9"/>
      <c r="AC40" s="9"/>
      <c r="AD40" s="9"/>
      <c r="AE40" s="9"/>
      <c r="AF40" s="9"/>
      <c r="AG40" s="9"/>
      <c r="AH40" s="9"/>
      <c r="AI40" s="9"/>
      <c r="AJ40" s="9"/>
      <c r="AK40" s="9"/>
      <c r="AL40" s="9"/>
      <c r="AM40" s="9"/>
      <c r="AN40" s="118"/>
      <c r="AO40" s="118"/>
      <c r="AP40" s="118"/>
      <c r="AQ40" s="118"/>
      <c r="AR40" s="118"/>
      <c r="AS40" s="118"/>
      <c r="AT40" s="118"/>
      <c r="AU40" s="118"/>
      <c r="AV40" s="118"/>
      <c r="AW40" s="118"/>
      <c r="AX40" s="118"/>
      <c r="AY40" s="118"/>
      <c r="AZ40" s="118"/>
      <c r="BA40" s="118"/>
      <c r="BB40" s="118"/>
      <c r="BC40" s="118"/>
      <c r="BD40" s="118"/>
      <c r="BE40" s="118"/>
      <c r="BF40" s="118"/>
      <c r="BG40" s="9"/>
      <c r="BH40" s="9"/>
      <c r="BI40" s="9"/>
      <c r="BJ40" s="9"/>
      <c r="BK40" s="9"/>
      <c r="BL40" s="9"/>
      <c r="BM40" s="9"/>
      <c r="BN40" s="9"/>
      <c r="BO40" s="9"/>
      <c r="BP40" s="9"/>
      <c r="BQ40" s="9"/>
      <c r="BR40" s="9"/>
      <c r="BS40" s="9"/>
      <c r="BT40" s="9"/>
      <c r="BU40" s="9"/>
      <c r="BV40" s="9"/>
      <c r="BW40" s="9"/>
      <c r="BX40" s="9"/>
    </row>
    <row r="41" spans="1:77" ht="5.0999999999999996" customHeight="1">
      <c r="A41" s="1"/>
      <c r="B41" s="1"/>
      <c r="C41" s="42"/>
      <c r="D41" s="42"/>
      <c r="E41" s="42"/>
      <c r="U41" s="43"/>
      <c r="V41" s="43"/>
      <c r="BE41" s="43"/>
      <c r="BF41" s="43"/>
    </row>
    <row r="42" spans="1:77" ht="20.25" customHeight="1">
      <c r="A42" s="1"/>
      <c r="B42" s="1"/>
      <c r="F42" s="596" t="s">
        <v>173</v>
      </c>
      <c r="G42" s="596"/>
      <c r="H42" s="596"/>
      <c r="I42" s="596"/>
      <c r="J42" s="596"/>
      <c r="K42" s="596"/>
      <c r="L42" s="596"/>
      <c r="M42" s="596"/>
      <c r="N42" s="596"/>
      <c r="O42" s="596"/>
      <c r="P42" s="596"/>
      <c r="Q42" s="596"/>
      <c r="R42" s="596"/>
      <c r="S42" s="596"/>
      <c r="T42" s="596"/>
      <c r="U42" s="596"/>
      <c r="V42" s="596"/>
      <c r="W42" s="596"/>
      <c r="X42" s="596"/>
      <c r="Y42" s="596"/>
      <c r="Z42" s="596"/>
      <c r="AA42" s="596"/>
      <c r="AB42" s="596"/>
      <c r="AC42" s="596"/>
      <c r="AD42" s="596"/>
      <c r="AE42" s="596"/>
      <c r="AF42" s="596"/>
      <c r="AG42" s="596"/>
      <c r="AH42" s="596"/>
      <c r="AI42" s="596"/>
      <c r="AJ42" s="596"/>
      <c r="AK42" s="596"/>
      <c r="AL42" s="596"/>
      <c r="AM42" s="596"/>
      <c r="AN42" s="596"/>
      <c r="AO42" s="596"/>
      <c r="AP42" s="596"/>
      <c r="AQ42" s="596"/>
      <c r="AR42" s="596"/>
      <c r="AS42" s="596"/>
      <c r="AT42" s="596"/>
      <c r="AU42" s="596"/>
      <c r="AV42" s="596"/>
      <c r="AW42" s="596"/>
      <c r="AX42" s="596"/>
      <c r="AY42" s="596"/>
      <c r="AZ42" s="596"/>
      <c r="BA42" s="596"/>
      <c r="BB42" s="596"/>
      <c r="BC42" s="596"/>
      <c r="BD42" s="596"/>
      <c r="BE42" s="596"/>
      <c r="BF42" s="596"/>
      <c r="BG42" s="596"/>
      <c r="BH42" s="596"/>
      <c r="BI42" s="596"/>
      <c r="BJ42" s="596"/>
      <c r="BK42" s="596"/>
      <c r="BL42" s="596"/>
      <c r="BM42" s="596"/>
      <c r="BN42" s="596"/>
      <c r="BO42" s="596"/>
      <c r="BP42" s="596"/>
      <c r="BQ42" s="596"/>
      <c r="BR42" s="596"/>
      <c r="BS42" s="596"/>
      <c r="BT42" s="596"/>
      <c r="BU42" s="596"/>
      <c r="BV42" s="596"/>
      <c r="BW42" s="596"/>
      <c r="BX42" s="596"/>
      <c r="BY42" s="100"/>
    </row>
    <row r="43" spans="1:77" ht="20.25" customHeight="1">
      <c r="A43" s="1"/>
      <c r="B43" s="1"/>
      <c r="F43" s="596"/>
      <c r="G43" s="596"/>
      <c r="H43" s="596"/>
      <c r="I43" s="596"/>
      <c r="J43" s="596"/>
      <c r="K43" s="596"/>
      <c r="L43" s="596"/>
      <c r="M43" s="596"/>
      <c r="N43" s="596"/>
      <c r="O43" s="596"/>
      <c r="P43" s="596"/>
      <c r="Q43" s="596"/>
      <c r="R43" s="596"/>
      <c r="S43" s="596"/>
      <c r="T43" s="596"/>
      <c r="U43" s="596"/>
      <c r="V43" s="596"/>
      <c r="W43" s="596"/>
      <c r="X43" s="596"/>
      <c r="Y43" s="596"/>
      <c r="Z43" s="596"/>
      <c r="AA43" s="596"/>
      <c r="AB43" s="596"/>
      <c r="AC43" s="596"/>
      <c r="AD43" s="596"/>
      <c r="AE43" s="596"/>
      <c r="AF43" s="596"/>
      <c r="AG43" s="596"/>
      <c r="AH43" s="596"/>
      <c r="AI43" s="596"/>
      <c r="AJ43" s="596"/>
      <c r="AK43" s="596"/>
      <c r="AL43" s="596"/>
      <c r="AM43" s="596"/>
      <c r="AN43" s="596"/>
      <c r="AO43" s="596"/>
      <c r="AP43" s="596"/>
      <c r="AQ43" s="596"/>
      <c r="AR43" s="596"/>
      <c r="AS43" s="596"/>
      <c r="AT43" s="596"/>
      <c r="AU43" s="596"/>
      <c r="AV43" s="596"/>
      <c r="AW43" s="596"/>
      <c r="AX43" s="596"/>
      <c r="AY43" s="596"/>
      <c r="AZ43" s="596"/>
      <c r="BA43" s="596"/>
      <c r="BB43" s="596"/>
      <c r="BC43" s="596"/>
      <c r="BD43" s="596"/>
      <c r="BE43" s="596"/>
      <c r="BF43" s="596"/>
      <c r="BG43" s="596"/>
      <c r="BH43" s="596"/>
      <c r="BI43" s="596"/>
      <c r="BJ43" s="596"/>
      <c r="BK43" s="596"/>
      <c r="BL43" s="596"/>
      <c r="BM43" s="596"/>
      <c r="BN43" s="596"/>
      <c r="BO43" s="596"/>
      <c r="BP43" s="596"/>
      <c r="BQ43" s="596"/>
      <c r="BR43" s="596"/>
      <c r="BS43" s="596"/>
      <c r="BT43" s="596"/>
      <c r="BU43" s="596"/>
      <c r="BV43" s="596"/>
      <c r="BW43" s="596"/>
      <c r="BX43" s="596"/>
      <c r="BY43" s="100"/>
    </row>
    <row r="44" spans="1:77" ht="7.5" customHeight="1">
      <c r="A44" s="1"/>
      <c r="B44" s="1"/>
      <c r="F44" s="41"/>
      <c r="G44" s="41"/>
      <c r="H44" s="41"/>
      <c r="I44" s="41"/>
      <c r="J44" s="41"/>
      <c r="K44" s="41"/>
      <c r="L44" s="41"/>
      <c r="M44" s="41"/>
      <c r="N44" s="41"/>
      <c r="O44" s="41"/>
      <c r="P44" s="41"/>
      <c r="Q44" s="41"/>
      <c r="R44" s="41"/>
      <c r="S44" s="41"/>
      <c r="T44" s="9"/>
      <c r="U44" s="9"/>
      <c r="V44" s="9"/>
      <c r="W44" s="9"/>
      <c r="X44" s="9"/>
      <c r="Y44" s="9"/>
      <c r="Z44" s="9"/>
      <c r="AA44" s="9"/>
      <c r="AB44" s="9"/>
      <c r="AC44" s="9"/>
      <c r="AD44" s="9"/>
      <c r="AE44" s="9"/>
      <c r="AF44" s="9"/>
      <c r="AG44" s="9"/>
      <c r="AH44" s="9"/>
      <c r="AI44" s="9"/>
      <c r="AJ44" s="9"/>
      <c r="AK44" s="9"/>
      <c r="AL44" s="9"/>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row>
    <row r="45" spans="1:77">
      <c r="A45" s="1"/>
      <c r="B45" s="1"/>
      <c r="D45" s="42"/>
      <c r="E45" s="42"/>
      <c r="F45" s="597" t="s">
        <v>21</v>
      </c>
      <c r="G45" s="597"/>
      <c r="H45" s="598" t="s">
        <v>62</v>
      </c>
      <c r="I45" s="598"/>
      <c r="J45" s="598"/>
      <c r="K45" s="598"/>
      <c r="L45" s="598"/>
      <c r="M45" s="598"/>
      <c r="N45" s="598"/>
      <c r="O45" s="598"/>
      <c r="P45" s="598"/>
      <c r="Q45" s="598"/>
      <c r="R45" s="598"/>
      <c r="S45" s="598"/>
      <c r="T45" s="598"/>
      <c r="U45" s="598"/>
      <c r="V45" s="598"/>
      <c r="W45" s="598"/>
      <c r="X45" s="598"/>
      <c r="Y45" s="598"/>
      <c r="Z45" s="598"/>
      <c r="AA45" s="598"/>
      <c r="AB45" s="598"/>
      <c r="AC45" s="598"/>
      <c r="AD45" s="598"/>
      <c r="AE45" s="598"/>
      <c r="AF45" s="598"/>
      <c r="AG45" s="598"/>
      <c r="AH45" s="598"/>
      <c r="AI45" s="598"/>
      <c r="AJ45" s="598"/>
      <c r="AK45" s="598"/>
      <c r="AL45" s="598"/>
      <c r="AM45" s="598"/>
      <c r="AN45" s="598"/>
      <c r="AO45" s="598"/>
      <c r="AP45" s="598"/>
      <c r="AQ45" s="598"/>
      <c r="AR45" s="598"/>
      <c r="AS45" s="598"/>
      <c r="AT45" s="598"/>
      <c r="AU45" s="598"/>
      <c r="AV45" s="598"/>
      <c r="AW45" s="598"/>
      <c r="AX45" s="598"/>
      <c r="AY45" s="598"/>
      <c r="AZ45" s="598"/>
      <c r="BA45" s="598"/>
      <c r="BB45" s="598"/>
      <c r="BC45" s="598"/>
      <c r="BD45" s="598"/>
      <c r="BE45" s="598"/>
      <c r="BF45" s="598"/>
      <c r="BG45" s="598"/>
      <c r="BH45" s="598"/>
      <c r="BI45" s="598"/>
      <c r="BJ45" s="598"/>
      <c r="BK45" s="598"/>
      <c r="BL45" s="598"/>
      <c r="BM45" s="598"/>
      <c r="BN45" s="598"/>
      <c r="BO45" s="598"/>
      <c r="BP45" s="598"/>
      <c r="BQ45" s="598"/>
      <c r="BR45" s="598"/>
      <c r="BS45" s="598"/>
      <c r="BT45" s="598"/>
      <c r="BU45" s="598"/>
      <c r="BV45" s="598"/>
      <c r="BW45" s="598"/>
      <c r="BX45" s="598"/>
    </row>
    <row r="46" spans="1:77">
      <c r="A46" s="1"/>
      <c r="B46" s="1"/>
      <c r="C46" s="42"/>
      <c r="D46" s="42"/>
      <c r="E46" s="42"/>
      <c r="F46" s="42"/>
      <c r="G46" s="42"/>
      <c r="H46" s="599" t="s">
        <v>63</v>
      </c>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599"/>
      <c r="AL46" s="599"/>
      <c r="AM46" s="599"/>
      <c r="AN46" s="599"/>
      <c r="AO46" s="599"/>
      <c r="AP46" s="599"/>
      <c r="AQ46" s="599"/>
      <c r="AR46" s="599"/>
      <c r="AS46" s="599"/>
      <c r="AT46" s="599"/>
      <c r="AU46" s="599"/>
      <c r="AV46" s="599"/>
      <c r="AW46" s="599"/>
      <c r="AX46" s="599"/>
      <c r="AY46" s="599"/>
      <c r="AZ46" s="599"/>
      <c r="BA46" s="599"/>
      <c r="BB46" s="599"/>
      <c r="BC46" s="599"/>
      <c r="BD46" s="599"/>
      <c r="BE46" s="599"/>
      <c r="BF46" s="599"/>
      <c r="BG46" s="599"/>
      <c r="BH46" s="599"/>
      <c r="BI46" s="599"/>
      <c r="BJ46" s="599"/>
      <c r="BK46" s="599"/>
      <c r="BL46" s="599"/>
      <c r="BM46" s="599"/>
      <c r="BN46" s="599"/>
      <c r="BO46" s="599"/>
      <c r="BP46" s="599"/>
      <c r="BQ46" s="599"/>
      <c r="BR46" s="599"/>
      <c r="BS46" s="599"/>
      <c r="BT46" s="599"/>
      <c r="BU46" s="599"/>
      <c r="BV46" s="599"/>
      <c r="BW46" s="599"/>
      <c r="BX46" s="599"/>
    </row>
    <row r="48" spans="1:77" ht="13.5" customHeight="1"/>
    <row r="49" ht="17.25" customHeight="1"/>
    <row r="51" ht="18" customHeight="1"/>
    <row r="55" ht="13.5" customHeight="1"/>
    <row r="58" ht="13.5" customHeight="1"/>
    <row r="59" ht="13.5" customHeight="1"/>
  </sheetData>
  <mergeCells count="177">
    <mergeCell ref="F42:BX43"/>
    <mergeCell ref="F45:G45"/>
    <mergeCell ref="H45:BX45"/>
    <mergeCell ref="H46:BX46"/>
    <mergeCell ref="F38:N40"/>
    <mergeCell ref="O38:V40"/>
    <mergeCell ref="X39:AE39"/>
    <mergeCell ref="AG39:AL39"/>
    <mergeCell ref="AN39:AS39"/>
    <mergeCell ref="AV39:BC39"/>
    <mergeCell ref="BE35:BI35"/>
    <mergeCell ref="BJ35:BK35"/>
    <mergeCell ref="BM35:BO35"/>
    <mergeCell ref="F36:L36"/>
    <mergeCell ref="M36:BY36"/>
    <mergeCell ref="F37:AM37"/>
    <mergeCell ref="BS34:BW35"/>
    <mergeCell ref="BX34:BY35"/>
    <mergeCell ref="M35:N35"/>
    <mergeCell ref="O35:T35"/>
    <mergeCell ref="U35:Z35"/>
    <mergeCell ref="AA35:AF35"/>
    <mergeCell ref="AG35:AL35"/>
    <mergeCell ref="AM35:AR35"/>
    <mergeCell ref="AS35:AX35"/>
    <mergeCell ref="AY35:BD35"/>
    <mergeCell ref="AM34:AR34"/>
    <mergeCell ref="AS34:AX34"/>
    <mergeCell ref="AY34:BD34"/>
    <mergeCell ref="BE34:BI34"/>
    <mergeCell ref="BJ34:BK34"/>
    <mergeCell ref="BM34:BO34"/>
    <mergeCell ref="F34:L35"/>
    <mergeCell ref="M34:N34"/>
    <mergeCell ref="BX32:BY33"/>
    <mergeCell ref="M33:N33"/>
    <mergeCell ref="O33:T33"/>
    <mergeCell ref="U33:Z33"/>
    <mergeCell ref="AA33:AF33"/>
    <mergeCell ref="AG33:AL33"/>
    <mergeCell ref="AM33:AR33"/>
    <mergeCell ref="AS33:AX33"/>
    <mergeCell ref="AY33:BD33"/>
    <mergeCell ref="BE33:BI33"/>
    <mergeCell ref="AS32:AX32"/>
    <mergeCell ref="AY32:BD32"/>
    <mergeCell ref="BE32:BI32"/>
    <mergeCell ref="BJ32:BK32"/>
    <mergeCell ref="BM32:BO32"/>
    <mergeCell ref="BS32:BW33"/>
    <mergeCell ref="BJ33:BK33"/>
    <mergeCell ref="BM33:BO33"/>
    <mergeCell ref="F32:L33"/>
    <mergeCell ref="M32:N32"/>
    <mergeCell ref="O32:T32"/>
    <mergeCell ref="U32:Z32"/>
    <mergeCell ref="AA32:AF32"/>
    <mergeCell ref="AG32:AL32"/>
    <mergeCell ref="AM32:AR32"/>
    <mergeCell ref="O34:T34"/>
    <mergeCell ref="U34:Z34"/>
    <mergeCell ref="AA34:AF34"/>
    <mergeCell ref="AG34:AL34"/>
    <mergeCell ref="BD28:BY28"/>
    <mergeCell ref="M29:BY29"/>
    <mergeCell ref="F30:G30"/>
    <mergeCell ref="F31:N31"/>
    <mergeCell ref="O31:T31"/>
    <mergeCell ref="U31:Z31"/>
    <mergeCell ref="AA31:AF31"/>
    <mergeCell ref="AG31:AL31"/>
    <mergeCell ref="AM31:AR31"/>
    <mergeCell ref="AS31:AX31"/>
    <mergeCell ref="F26:L29"/>
    <mergeCell ref="M26:AR26"/>
    <mergeCell ref="AS26:BY26"/>
    <mergeCell ref="M27:W27"/>
    <mergeCell ref="Y27:AP27"/>
    <mergeCell ref="AS27:BC27"/>
    <mergeCell ref="BE27:BW27"/>
    <mergeCell ref="M28:W28"/>
    <mergeCell ref="X28:AR28"/>
    <mergeCell ref="AS28:BC28"/>
    <mergeCell ref="AY31:BD31"/>
    <mergeCell ref="BE31:BR31"/>
    <mergeCell ref="BS31:BY31"/>
    <mergeCell ref="BU24:BW25"/>
    <mergeCell ref="BX24:BY25"/>
    <mergeCell ref="M25:W25"/>
    <mergeCell ref="Y25:AG25"/>
    <mergeCell ref="AM25:AW25"/>
    <mergeCell ref="AY25:BG25"/>
    <mergeCell ref="F24:L25"/>
    <mergeCell ref="M24:AI24"/>
    <mergeCell ref="AM24:BI24"/>
    <mergeCell ref="BJ24:BO25"/>
    <mergeCell ref="BP24:BR25"/>
    <mergeCell ref="BS24:BT25"/>
    <mergeCell ref="BH19:BY19"/>
    <mergeCell ref="F20:L20"/>
    <mergeCell ref="M20:BY20"/>
    <mergeCell ref="F21:L23"/>
    <mergeCell ref="M21:AN23"/>
    <mergeCell ref="AO21:AU23"/>
    <mergeCell ref="AV21:BI22"/>
    <mergeCell ref="BJ21:BK22"/>
    <mergeCell ref="BL21:BY22"/>
    <mergeCell ref="AV23:BY23"/>
    <mergeCell ref="F19:L19"/>
    <mergeCell ref="M19:P19"/>
    <mergeCell ref="Q19:AG19"/>
    <mergeCell ref="AH19:AK19"/>
    <mergeCell ref="AL19:BB19"/>
    <mergeCell ref="BC19:BG19"/>
    <mergeCell ref="BF15:BX16"/>
    <mergeCell ref="BY15:BY16"/>
    <mergeCell ref="F16:L18"/>
    <mergeCell ref="M16:AD18"/>
    <mergeCell ref="AL17:BY18"/>
    <mergeCell ref="AE18:AK18"/>
    <mergeCell ref="BH13:BY13"/>
    <mergeCell ref="F14:G14"/>
    <mergeCell ref="H14:BY14"/>
    <mergeCell ref="C15:E19"/>
    <mergeCell ref="F15:L15"/>
    <mergeCell ref="M15:AD15"/>
    <mergeCell ref="AE15:AK17"/>
    <mergeCell ref="AL15:AM16"/>
    <mergeCell ref="AN15:AU16"/>
    <mergeCell ref="AW15:BD16"/>
    <mergeCell ref="F10:L12"/>
    <mergeCell ref="M10:AD12"/>
    <mergeCell ref="AL11:BY12"/>
    <mergeCell ref="AE12:AK12"/>
    <mergeCell ref="F13:L13"/>
    <mergeCell ref="M13:P13"/>
    <mergeCell ref="Q13:AG13"/>
    <mergeCell ref="AH13:AK13"/>
    <mergeCell ref="AL13:BB13"/>
    <mergeCell ref="BC13:BG13"/>
    <mergeCell ref="AL9:AM10"/>
    <mergeCell ref="AN9:AU10"/>
    <mergeCell ref="AW9:BD10"/>
    <mergeCell ref="BE9:BE10"/>
    <mergeCell ref="BF9:BX10"/>
    <mergeCell ref="BY9:BY10"/>
    <mergeCell ref="BE15:BE16"/>
    <mergeCell ref="BW5:BY5"/>
    <mergeCell ref="C7:E13"/>
    <mergeCell ref="F7:L7"/>
    <mergeCell ref="M7:BY7"/>
    <mergeCell ref="F8:L8"/>
    <mergeCell ref="M8:BY8"/>
    <mergeCell ref="F9:L9"/>
    <mergeCell ref="M9:AD9"/>
    <mergeCell ref="AE9:AK11"/>
    <mergeCell ref="AD1:AY1"/>
    <mergeCell ref="C2:AJ2"/>
    <mergeCell ref="AK2:BV2"/>
    <mergeCell ref="AK3:AX3"/>
    <mergeCell ref="AY3:BD4"/>
    <mergeCell ref="BE3:BG4"/>
    <mergeCell ref="BH3:BJ4"/>
    <mergeCell ref="BK3:BM4"/>
    <mergeCell ref="BN3:BP4"/>
    <mergeCell ref="BQ3:BS4"/>
    <mergeCell ref="BT3:BV4"/>
    <mergeCell ref="AK4:AX5"/>
    <mergeCell ref="F5:L5"/>
    <mergeCell ref="M5:AF5"/>
    <mergeCell ref="AY5:BD5"/>
    <mergeCell ref="BE5:BG5"/>
    <mergeCell ref="BH5:BJ5"/>
    <mergeCell ref="BK5:BM5"/>
    <mergeCell ref="BN5:BP5"/>
    <mergeCell ref="BQ5:BS5"/>
    <mergeCell ref="BT5:BV5"/>
  </mergeCells>
  <phoneticPr fontId="22"/>
  <dataValidations count="1">
    <dataValidation imeMode="halfAlpha" allowBlank="1" showInputMessage="1" showErrorMessage="1" sqref="AN9:AU10 AL19:BB19 AL13:BB13 Q13:AG13 AN15:AU16 BH19:BY19 Q19:AG19 BH13:BY13" xr:uid="{00000000-0002-0000-0000-000000000000}"/>
  </dataValidations>
  <pageMargins left="0.54" right="0.2" top="0.52" bottom="0.39" header="0.25" footer="0.19"/>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00FF"/>
  </sheetPr>
  <dimension ref="A1:BD36"/>
  <sheetViews>
    <sheetView workbookViewId="0"/>
  </sheetViews>
  <sheetFormatPr defaultColWidth="9" defaultRowHeight="13.2"/>
  <cols>
    <col min="1" max="1" width="3.33203125" style="2" customWidth="1"/>
    <col min="2" max="2" width="1.21875" style="2" customWidth="1"/>
    <col min="3" max="3" width="3.77734375" style="2" customWidth="1"/>
    <col min="4" max="4" width="1.21875" style="2" customWidth="1"/>
    <col min="5" max="5" width="0.6640625" style="2" customWidth="1"/>
    <col min="6" max="7" width="3.109375" style="2" customWidth="1"/>
    <col min="8" max="8" width="0.6640625" style="2" customWidth="1"/>
    <col min="9" max="10" width="2.88671875" style="2" customWidth="1"/>
    <col min="11" max="43" width="3.21875" style="2" customWidth="1"/>
    <col min="44" max="44" width="2.44140625" style="2" customWidth="1"/>
    <col min="45" max="48" width="1.88671875" style="2" customWidth="1"/>
    <col min="49" max="54" width="2.21875" style="2" customWidth="1"/>
    <col min="55" max="55" width="0.109375" style="2" customWidth="1"/>
    <col min="56" max="56" width="5.33203125" style="2" customWidth="1"/>
    <col min="57" max="16384" width="9" style="2"/>
  </cols>
  <sheetData>
    <row r="1" spans="1:56" ht="5.25" customHeight="1">
      <c r="A1" s="51"/>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row>
    <row r="2" spans="1:56" ht="18" customHeight="1"/>
    <row r="3" spans="1:56" ht="32.25" customHeight="1" thickBot="1">
      <c r="B3" s="754" t="s">
        <v>70</v>
      </c>
      <c r="C3" s="754"/>
      <c r="D3" s="754"/>
      <c r="E3" s="754"/>
      <c r="F3" s="754"/>
      <c r="G3" s="754"/>
      <c r="H3" s="754"/>
      <c r="I3" s="754"/>
      <c r="J3" s="754"/>
      <c r="K3" s="754"/>
      <c r="L3" s="754"/>
      <c r="M3" s="754"/>
      <c r="N3" s="52"/>
      <c r="P3" s="53" t="s">
        <v>71</v>
      </c>
      <c r="Q3" s="1331" t="s">
        <v>180</v>
      </c>
      <c r="R3" s="1331"/>
      <c r="S3" s="1331"/>
      <c r="T3" s="1331"/>
      <c r="U3" s="1331"/>
      <c r="V3" s="1331"/>
      <c r="W3" s="1331"/>
      <c r="X3" s="1331"/>
      <c r="Y3" s="1331"/>
      <c r="Z3" s="1331"/>
      <c r="AA3" s="1331"/>
      <c r="AB3" s="1331"/>
      <c r="AC3" s="1331"/>
      <c r="AD3" s="1331"/>
      <c r="AE3" s="1331"/>
      <c r="AG3" s="52"/>
      <c r="AI3" s="53" t="s">
        <v>72</v>
      </c>
      <c r="AJ3" s="741" t="s">
        <v>180</v>
      </c>
      <c r="AK3" s="741"/>
      <c r="AL3" s="741"/>
      <c r="AM3" s="741"/>
      <c r="AN3" s="741"/>
      <c r="AO3" s="741"/>
      <c r="AP3" s="1332" t="s">
        <v>73</v>
      </c>
      <c r="AQ3" s="1332"/>
      <c r="AR3" s="1333" t="s">
        <v>181</v>
      </c>
      <c r="AS3" s="1333"/>
      <c r="AT3" s="1333"/>
      <c r="AU3" s="1333"/>
      <c r="AV3" s="1333"/>
      <c r="AW3" s="1333"/>
      <c r="AX3" s="1333"/>
      <c r="AY3" s="1333"/>
      <c r="AZ3" s="1333"/>
      <c r="BA3" s="1333"/>
      <c r="BB3" s="1333"/>
      <c r="BC3" s="54"/>
    </row>
    <row r="4" spans="1:56" ht="7.5" customHeight="1" thickTop="1" thickBot="1">
      <c r="B4" s="112"/>
      <c r="C4" s="112"/>
      <c r="D4" s="112"/>
      <c r="E4" s="112"/>
      <c r="F4" s="112"/>
      <c r="G4" s="112"/>
      <c r="H4" s="112"/>
      <c r="I4" s="112"/>
      <c r="J4" s="45"/>
      <c r="K4" s="55"/>
      <c r="L4" s="45"/>
      <c r="M4" s="55"/>
      <c r="N4" s="112"/>
      <c r="O4" s="112"/>
      <c r="P4" s="45"/>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D4" s="1"/>
    </row>
    <row r="5" spans="1:56" ht="22.5" customHeight="1">
      <c r="B5" s="1334" t="s">
        <v>74</v>
      </c>
      <c r="C5" s="743"/>
      <c r="D5" s="743"/>
      <c r="E5" s="743"/>
      <c r="F5" s="743"/>
      <c r="G5" s="743"/>
      <c r="H5" s="743"/>
      <c r="I5" s="743"/>
      <c r="J5" s="751"/>
      <c r="K5" s="56"/>
      <c r="L5" s="1336" t="s">
        <v>75</v>
      </c>
      <c r="M5" s="1337"/>
      <c r="N5" s="1338" t="s">
        <v>76</v>
      </c>
      <c r="O5" s="1338"/>
      <c r="P5" s="1338"/>
      <c r="Q5" s="105" t="s">
        <v>175</v>
      </c>
      <c r="R5" s="105"/>
      <c r="S5" s="105"/>
      <c r="T5" s="57"/>
      <c r="U5" s="57"/>
      <c r="V5" s="58"/>
      <c r="W5" s="1338" t="s">
        <v>69</v>
      </c>
      <c r="X5" s="1338"/>
      <c r="Y5" s="1338"/>
      <c r="Z5" s="58"/>
      <c r="AA5" s="57"/>
      <c r="AB5" s="57"/>
      <c r="AC5" s="57"/>
      <c r="AD5" s="57"/>
      <c r="AE5" s="58"/>
      <c r="AF5" s="1336" t="s">
        <v>77</v>
      </c>
      <c r="AG5" s="1337"/>
      <c r="AH5" s="59"/>
      <c r="AI5" s="59"/>
      <c r="AJ5" s="59"/>
      <c r="AK5" s="59"/>
      <c r="AL5" s="57"/>
      <c r="AM5" s="57"/>
      <c r="AN5" s="57"/>
      <c r="AO5" s="57"/>
      <c r="AP5" s="57"/>
      <c r="AQ5" s="1338" t="s">
        <v>78</v>
      </c>
      <c r="AR5" s="1338"/>
      <c r="AS5" s="57"/>
      <c r="AT5" s="57"/>
      <c r="AU5" s="57"/>
      <c r="AV5" s="57"/>
      <c r="AW5" s="57"/>
      <c r="AX5" s="57"/>
      <c r="AY5" s="57"/>
      <c r="AZ5" s="57"/>
      <c r="BA5" s="57"/>
      <c r="BB5" s="57"/>
      <c r="BC5" s="60"/>
    </row>
    <row r="6" spans="1:56">
      <c r="B6" s="744"/>
      <c r="C6" s="745"/>
      <c r="D6" s="745"/>
      <c r="E6" s="745"/>
      <c r="F6" s="745"/>
      <c r="G6" s="745"/>
      <c r="H6" s="745"/>
      <c r="I6" s="745"/>
      <c r="J6" s="1335"/>
      <c r="K6" s="55"/>
      <c r="L6" s="1340" t="s">
        <v>163</v>
      </c>
      <c r="M6" s="1340"/>
      <c r="N6" s="1340" t="s">
        <v>164</v>
      </c>
      <c r="O6" s="1340"/>
      <c r="P6" s="1340"/>
      <c r="Q6" s="1340" t="s">
        <v>174</v>
      </c>
      <c r="R6" s="1340"/>
      <c r="S6" s="115"/>
      <c r="T6" s="1"/>
      <c r="U6" s="1"/>
      <c r="V6" s="1341" t="s">
        <v>165</v>
      </c>
      <c r="W6" s="1341"/>
      <c r="X6" s="1341"/>
      <c r="Y6" s="1341"/>
      <c r="Z6" s="1341"/>
      <c r="AA6" s="1"/>
      <c r="AB6" s="1"/>
      <c r="AC6" s="1"/>
      <c r="AD6" s="1"/>
      <c r="AE6" s="1342" t="s">
        <v>166</v>
      </c>
      <c r="AF6" s="1342"/>
      <c r="AG6" s="1342"/>
      <c r="AH6" s="1343" t="s">
        <v>79</v>
      </c>
      <c r="AI6" s="1343"/>
      <c r="AJ6" s="1343"/>
      <c r="AK6" s="1343"/>
      <c r="AL6" s="1343"/>
      <c r="AM6" s="1"/>
      <c r="AN6" s="1"/>
      <c r="AO6" s="1"/>
      <c r="AP6" s="1"/>
      <c r="AQ6" s="1340" t="s">
        <v>80</v>
      </c>
      <c r="AR6" s="1340"/>
      <c r="AS6" s="1"/>
      <c r="AT6" s="1"/>
      <c r="AU6" s="1"/>
      <c r="AV6" s="1"/>
      <c r="AW6" s="1"/>
      <c r="AX6" s="1"/>
      <c r="AY6" s="1"/>
      <c r="AZ6" s="1"/>
      <c r="BA6" s="1"/>
      <c r="BB6" s="1"/>
      <c r="BC6" s="61"/>
    </row>
    <row r="7" spans="1:56" ht="13.5" customHeight="1">
      <c r="B7" s="1347" t="s">
        <v>81</v>
      </c>
      <c r="C7" s="1348"/>
      <c r="D7" s="1348"/>
      <c r="E7" s="1348"/>
      <c r="F7" s="1348"/>
      <c r="G7" s="1348"/>
      <c r="H7" s="1348"/>
      <c r="I7" s="1348"/>
      <c r="J7" s="1349"/>
      <c r="K7" s="62">
        <v>6</v>
      </c>
      <c r="L7" s="1339">
        <v>7</v>
      </c>
      <c r="M7" s="1339"/>
      <c r="N7" s="1339">
        <v>8</v>
      </c>
      <c r="O7" s="1339"/>
      <c r="P7" s="1339">
        <v>9</v>
      </c>
      <c r="Q7" s="1339"/>
      <c r="R7" s="1339">
        <v>10</v>
      </c>
      <c r="S7" s="1339"/>
      <c r="T7" s="1339">
        <v>11</v>
      </c>
      <c r="U7" s="1339"/>
      <c r="V7" s="1339">
        <v>12</v>
      </c>
      <c r="W7" s="1339"/>
      <c r="X7" s="1339">
        <v>13</v>
      </c>
      <c r="Y7" s="1339"/>
      <c r="Z7" s="1339">
        <v>14</v>
      </c>
      <c r="AA7" s="1339"/>
      <c r="AB7" s="1339">
        <v>15</v>
      </c>
      <c r="AC7" s="1339"/>
      <c r="AD7" s="1339">
        <v>16</v>
      </c>
      <c r="AE7" s="1339"/>
      <c r="AF7" s="1339">
        <v>17</v>
      </c>
      <c r="AG7" s="1339"/>
      <c r="AH7" s="1339">
        <v>18</v>
      </c>
      <c r="AI7" s="1339"/>
      <c r="AJ7" s="1339">
        <v>19</v>
      </c>
      <c r="AK7" s="1339"/>
      <c r="AL7" s="1339">
        <v>20</v>
      </c>
      <c r="AM7" s="1339"/>
      <c r="AN7" s="1339">
        <v>21</v>
      </c>
      <c r="AO7" s="1339"/>
      <c r="AP7" s="1339">
        <v>22</v>
      </c>
      <c r="AQ7" s="1346"/>
      <c r="AR7" s="63"/>
      <c r="AS7" s="733" t="s">
        <v>82</v>
      </c>
      <c r="AT7" s="734"/>
      <c r="AU7" s="733" t="s">
        <v>83</v>
      </c>
      <c r="AV7" s="734"/>
      <c r="AW7" s="737" t="s">
        <v>84</v>
      </c>
      <c r="AX7" s="738"/>
      <c r="AY7" s="738"/>
      <c r="AZ7" s="738"/>
      <c r="BA7" s="738"/>
      <c r="BB7" s="738"/>
      <c r="BC7" s="739"/>
    </row>
    <row r="8" spans="1:56" ht="20.25" customHeight="1">
      <c r="B8" s="768"/>
      <c r="C8" s="769"/>
      <c r="D8" s="770"/>
      <c r="E8" s="1"/>
      <c r="F8" s="753" t="s">
        <v>167</v>
      </c>
      <c r="G8" s="1344"/>
      <c r="H8" s="64"/>
      <c r="I8" s="771" t="s">
        <v>85</v>
      </c>
      <c r="J8" s="772"/>
      <c r="K8" s="65"/>
      <c r="L8" s="50"/>
      <c r="M8" s="50"/>
      <c r="N8" s="50"/>
      <c r="O8" s="50"/>
      <c r="P8" s="50"/>
      <c r="Q8" s="50"/>
      <c r="R8" s="50"/>
      <c r="S8" s="50"/>
      <c r="T8" s="66"/>
      <c r="U8" s="50"/>
      <c r="V8" s="50"/>
      <c r="W8" s="50"/>
      <c r="X8" s="50"/>
      <c r="Y8" s="50"/>
      <c r="Z8" s="50"/>
      <c r="AA8" s="50"/>
      <c r="AB8" s="50"/>
      <c r="AC8" s="50"/>
      <c r="AD8" s="50"/>
      <c r="AE8" s="50"/>
      <c r="AF8" s="50"/>
      <c r="AG8" s="50"/>
      <c r="AH8" s="50"/>
      <c r="AI8" s="50"/>
      <c r="AJ8" s="50"/>
      <c r="AK8" s="50"/>
      <c r="AL8" s="50"/>
      <c r="AM8" s="50"/>
      <c r="AN8" s="50"/>
      <c r="AO8" s="50"/>
      <c r="AP8" s="50"/>
      <c r="AQ8" s="67"/>
      <c r="AR8" s="726" t="s">
        <v>52</v>
      </c>
      <c r="AS8" s="728"/>
      <c r="AT8" s="729"/>
      <c r="AU8" s="728"/>
      <c r="AV8" s="729"/>
      <c r="AW8" s="784"/>
      <c r="AX8" s="785"/>
      <c r="AY8" s="785"/>
      <c r="AZ8" s="785"/>
      <c r="BA8" s="785"/>
      <c r="BB8" s="785"/>
      <c r="BC8" s="786"/>
    </row>
    <row r="9" spans="1:56" ht="20.25" customHeight="1">
      <c r="B9" s="776" t="s">
        <v>68</v>
      </c>
      <c r="C9" s="740"/>
      <c r="D9" s="777"/>
      <c r="E9" s="1"/>
      <c r="F9" s="1340"/>
      <c r="G9" s="1340"/>
      <c r="H9" s="113"/>
      <c r="I9" s="773"/>
      <c r="J9" s="774"/>
      <c r="K9" s="65"/>
      <c r="L9" s="50"/>
      <c r="M9" s="50"/>
      <c r="N9" s="49"/>
      <c r="O9" s="49"/>
      <c r="P9" s="50"/>
      <c r="Q9" s="50"/>
      <c r="R9" s="50"/>
      <c r="S9" s="50"/>
      <c r="T9" s="66"/>
      <c r="U9" s="50"/>
      <c r="V9" s="50"/>
      <c r="W9" s="49"/>
      <c r="X9" s="49"/>
      <c r="Y9" s="50"/>
      <c r="Z9" s="50"/>
      <c r="AA9" s="50"/>
      <c r="AB9" s="50"/>
      <c r="AC9" s="50"/>
      <c r="AD9" s="50"/>
      <c r="AE9" s="50"/>
      <c r="AF9" s="50"/>
      <c r="AG9" s="50"/>
      <c r="AH9" s="49"/>
      <c r="AI9" s="49"/>
      <c r="AJ9" s="50"/>
      <c r="AK9" s="50"/>
      <c r="AL9" s="50"/>
      <c r="AM9" s="50"/>
      <c r="AN9" s="50"/>
      <c r="AO9" s="50"/>
      <c r="AP9" s="50"/>
      <c r="AQ9" s="50"/>
      <c r="AR9" s="727"/>
      <c r="AS9" s="730"/>
      <c r="AT9" s="731"/>
      <c r="AU9" s="730"/>
      <c r="AV9" s="731"/>
      <c r="AW9" s="784"/>
      <c r="AX9" s="785"/>
      <c r="AY9" s="785"/>
      <c r="AZ9" s="785"/>
      <c r="BA9" s="785"/>
      <c r="BB9" s="785"/>
      <c r="BC9" s="786"/>
    </row>
    <row r="10" spans="1:56" ht="20.25" customHeight="1">
      <c r="B10" s="768"/>
      <c r="C10" s="769"/>
      <c r="D10" s="770"/>
      <c r="E10" s="1"/>
      <c r="F10" s="1340"/>
      <c r="G10" s="1340"/>
      <c r="H10" s="113"/>
      <c r="I10" s="766" t="s">
        <v>86</v>
      </c>
      <c r="J10" s="767"/>
      <c r="K10" s="68"/>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726" t="s">
        <v>54</v>
      </c>
      <c r="AS10" s="728"/>
      <c r="AT10" s="729"/>
      <c r="AU10" s="728"/>
      <c r="AV10" s="729"/>
      <c r="AW10" s="784"/>
      <c r="AX10" s="785"/>
      <c r="AY10" s="785"/>
      <c r="AZ10" s="785"/>
      <c r="BA10" s="785"/>
      <c r="BB10" s="785"/>
      <c r="BC10" s="786"/>
    </row>
    <row r="11" spans="1:56" ht="20.25" customHeight="1">
      <c r="B11" s="776" t="s">
        <v>31</v>
      </c>
      <c r="C11" s="740"/>
      <c r="D11" s="777"/>
      <c r="E11" s="1"/>
      <c r="F11" s="1340"/>
      <c r="G11" s="1340"/>
      <c r="H11" s="70"/>
      <c r="I11" s="791" t="s">
        <v>87</v>
      </c>
      <c r="J11" s="792"/>
      <c r="K11" s="71"/>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727"/>
      <c r="AS11" s="730"/>
      <c r="AT11" s="731"/>
      <c r="AU11" s="730"/>
      <c r="AV11" s="731"/>
      <c r="AW11" s="784"/>
      <c r="AX11" s="785"/>
      <c r="AY11" s="785"/>
      <c r="AZ11" s="785"/>
      <c r="BA11" s="785"/>
      <c r="BB11" s="785"/>
      <c r="BC11" s="786"/>
    </row>
    <row r="12" spans="1:56" ht="20.25" customHeight="1">
      <c r="B12" s="744" t="s">
        <v>11</v>
      </c>
      <c r="C12" s="1350"/>
      <c r="D12" s="1335" t="s">
        <v>12</v>
      </c>
      <c r="E12" s="1"/>
      <c r="F12" s="1340"/>
      <c r="G12" s="1340"/>
      <c r="H12" s="70"/>
      <c r="I12" s="773"/>
      <c r="J12" s="774"/>
      <c r="K12" s="72"/>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726" t="s">
        <v>88</v>
      </c>
      <c r="AS12" s="787">
        <f>SUM(AS8:AT11)</f>
        <v>0</v>
      </c>
      <c r="AT12" s="788"/>
      <c r="AU12" s="787">
        <f>SUM(AU8:AV11)</f>
        <v>0</v>
      </c>
      <c r="AV12" s="788"/>
      <c r="AW12" s="784"/>
      <c r="AX12" s="785"/>
      <c r="AY12" s="785"/>
      <c r="AZ12" s="785"/>
      <c r="BA12" s="785"/>
      <c r="BB12" s="785"/>
      <c r="BC12" s="786"/>
    </row>
    <row r="13" spans="1:56" ht="20.25" customHeight="1">
      <c r="B13" s="746"/>
      <c r="C13" s="1351"/>
      <c r="D13" s="749"/>
      <c r="E13" s="73"/>
      <c r="F13" s="1345"/>
      <c r="G13" s="1345"/>
      <c r="H13" s="74"/>
      <c r="I13" s="766" t="s">
        <v>86</v>
      </c>
      <c r="J13" s="767"/>
      <c r="K13" s="75"/>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27"/>
      <c r="AS13" s="789"/>
      <c r="AT13" s="790"/>
      <c r="AU13" s="789"/>
      <c r="AV13" s="790"/>
      <c r="AW13" s="784"/>
      <c r="AX13" s="785"/>
      <c r="AY13" s="785"/>
      <c r="AZ13" s="785"/>
      <c r="BA13" s="785"/>
      <c r="BB13" s="785"/>
      <c r="BC13" s="786"/>
    </row>
    <row r="14" spans="1:56" ht="13.5" customHeight="1">
      <c r="B14" s="1347" t="s">
        <v>81</v>
      </c>
      <c r="C14" s="1348"/>
      <c r="D14" s="1348"/>
      <c r="E14" s="1348"/>
      <c r="F14" s="1348"/>
      <c r="G14" s="1348"/>
      <c r="H14" s="1348"/>
      <c r="I14" s="1348"/>
      <c r="J14" s="1349"/>
      <c r="K14" s="62">
        <v>6</v>
      </c>
      <c r="L14" s="1339">
        <v>7</v>
      </c>
      <c r="M14" s="1339"/>
      <c r="N14" s="1339">
        <v>8</v>
      </c>
      <c r="O14" s="1339"/>
      <c r="P14" s="1339">
        <v>9</v>
      </c>
      <c r="Q14" s="1339"/>
      <c r="R14" s="1339">
        <v>10</v>
      </c>
      <c r="S14" s="1339"/>
      <c r="T14" s="1339">
        <v>11</v>
      </c>
      <c r="U14" s="1339"/>
      <c r="V14" s="1339">
        <v>12</v>
      </c>
      <c r="W14" s="1339"/>
      <c r="X14" s="1339">
        <v>13</v>
      </c>
      <c r="Y14" s="1339"/>
      <c r="Z14" s="1339">
        <v>14</v>
      </c>
      <c r="AA14" s="1339"/>
      <c r="AB14" s="1339">
        <v>15</v>
      </c>
      <c r="AC14" s="1339"/>
      <c r="AD14" s="1339">
        <v>16</v>
      </c>
      <c r="AE14" s="1339"/>
      <c r="AF14" s="1339">
        <v>17</v>
      </c>
      <c r="AG14" s="1339"/>
      <c r="AH14" s="1339">
        <v>18</v>
      </c>
      <c r="AI14" s="1339"/>
      <c r="AJ14" s="1339">
        <v>19</v>
      </c>
      <c r="AK14" s="1339"/>
      <c r="AL14" s="1339">
        <v>20</v>
      </c>
      <c r="AM14" s="1339"/>
      <c r="AN14" s="1339">
        <v>21</v>
      </c>
      <c r="AO14" s="1339"/>
      <c r="AP14" s="1339">
        <v>22</v>
      </c>
      <c r="AQ14" s="1346"/>
      <c r="AR14" s="63"/>
      <c r="AS14" s="733" t="s">
        <v>82</v>
      </c>
      <c r="AT14" s="734"/>
      <c r="AU14" s="733" t="s">
        <v>83</v>
      </c>
      <c r="AV14" s="734"/>
      <c r="AW14" s="737" t="s">
        <v>84</v>
      </c>
      <c r="AX14" s="738"/>
      <c r="AY14" s="738"/>
      <c r="AZ14" s="738"/>
      <c r="BA14" s="738"/>
      <c r="BB14" s="738"/>
      <c r="BC14" s="739"/>
    </row>
    <row r="15" spans="1:56" ht="20.25" customHeight="1">
      <c r="B15" s="768"/>
      <c r="C15" s="769"/>
      <c r="D15" s="770"/>
      <c r="E15" s="1"/>
      <c r="F15" s="753" t="s">
        <v>167</v>
      </c>
      <c r="G15" s="1344"/>
      <c r="H15" s="64"/>
      <c r="I15" s="771" t="s">
        <v>85</v>
      </c>
      <c r="J15" s="772"/>
      <c r="K15" s="65"/>
      <c r="L15" s="50"/>
      <c r="M15" s="50"/>
      <c r="N15" s="50"/>
      <c r="O15" s="50"/>
      <c r="P15" s="50"/>
      <c r="Q15" s="50"/>
      <c r="R15" s="50"/>
      <c r="S15" s="50"/>
      <c r="T15" s="66"/>
      <c r="U15" s="50"/>
      <c r="V15" s="50"/>
      <c r="W15" s="50"/>
      <c r="X15" s="50"/>
      <c r="Y15" s="50"/>
      <c r="Z15" s="50"/>
      <c r="AA15" s="50"/>
      <c r="AB15" s="50"/>
      <c r="AC15" s="50"/>
      <c r="AD15" s="50"/>
      <c r="AE15" s="50"/>
      <c r="AF15" s="50"/>
      <c r="AG15" s="50"/>
      <c r="AH15" s="50"/>
      <c r="AI15" s="50"/>
      <c r="AJ15" s="50"/>
      <c r="AK15" s="50"/>
      <c r="AL15" s="50"/>
      <c r="AM15" s="50"/>
      <c r="AN15" s="50"/>
      <c r="AO15" s="50"/>
      <c r="AP15" s="50"/>
      <c r="AQ15" s="67"/>
      <c r="AR15" s="726" t="s">
        <v>52</v>
      </c>
      <c r="AS15" s="728"/>
      <c r="AT15" s="729"/>
      <c r="AU15" s="728"/>
      <c r="AV15" s="729"/>
      <c r="AW15" s="784"/>
      <c r="AX15" s="785"/>
      <c r="AY15" s="785"/>
      <c r="AZ15" s="785"/>
      <c r="BA15" s="785"/>
      <c r="BB15" s="785"/>
      <c r="BC15" s="786"/>
    </row>
    <row r="16" spans="1:56" ht="20.25" customHeight="1">
      <c r="B16" s="776" t="s">
        <v>68</v>
      </c>
      <c r="C16" s="740"/>
      <c r="D16" s="777"/>
      <c r="E16" s="1"/>
      <c r="F16" s="1340"/>
      <c r="G16" s="1340"/>
      <c r="H16" s="113"/>
      <c r="I16" s="773"/>
      <c r="J16" s="774"/>
      <c r="K16" s="65"/>
      <c r="L16" s="50"/>
      <c r="M16" s="50"/>
      <c r="N16" s="49"/>
      <c r="O16" s="49"/>
      <c r="P16" s="50"/>
      <c r="Q16" s="50"/>
      <c r="R16" s="50"/>
      <c r="S16" s="50"/>
      <c r="T16" s="66"/>
      <c r="U16" s="50"/>
      <c r="V16" s="50"/>
      <c r="W16" s="49"/>
      <c r="X16" s="49"/>
      <c r="Y16" s="50"/>
      <c r="Z16" s="50"/>
      <c r="AA16" s="50"/>
      <c r="AB16" s="50"/>
      <c r="AC16" s="50"/>
      <c r="AD16" s="50"/>
      <c r="AE16" s="50"/>
      <c r="AF16" s="50"/>
      <c r="AG16" s="50"/>
      <c r="AH16" s="49"/>
      <c r="AI16" s="49"/>
      <c r="AJ16" s="50"/>
      <c r="AK16" s="50"/>
      <c r="AL16" s="50"/>
      <c r="AM16" s="50"/>
      <c r="AN16" s="50"/>
      <c r="AO16" s="50"/>
      <c r="AP16" s="50"/>
      <c r="AQ16" s="50"/>
      <c r="AR16" s="727"/>
      <c r="AS16" s="730"/>
      <c r="AT16" s="731"/>
      <c r="AU16" s="730"/>
      <c r="AV16" s="731"/>
      <c r="AW16" s="784"/>
      <c r="AX16" s="785"/>
      <c r="AY16" s="785"/>
      <c r="AZ16" s="785"/>
      <c r="BA16" s="785"/>
      <c r="BB16" s="785"/>
      <c r="BC16" s="786"/>
    </row>
    <row r="17" spans="2:55" ht="20.25" customHeight="1">
      <c r="B17" s="768"/>
      <c r="C17" s="769"/>
      <c r="D17" s="770"/>
      <c r="E17" s="1"/>
      <c r="F17" s="1340"/>
      <c r="G17" s="1340"/>
      <c r="H17" s="113"/>
      <c r="I17" s="766" t="s">
        <v>86</v>
      </c>
      <c r="J17" s="767"/>
      <c r="K17" s="68"/>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726" t="s">
        <v>54</v>
      </c>
      <c r="AS17" s="728"/>
      <c r="AT17" s="729"/>
      <c r="AU17" s="728"/>
      <c r="AV17" s="729"/>
      <c r="AW17" s="784"/>
      <c r="AX17" s="785"/>
      <c r="AY17" s="785"/>
      <c r="AZ17" s="785"/>
      <c r="BA17" s="785"/>
      <c r="BB17" s="785"/>
      <c r="BC17" s="786"/>
    </row>
    <row r="18" spans="2:55" ht="20.25" customHeight="1">
      <c r="B18" s="776" t="s">
        <v>31</v>
      </c>
      <c r="C18" s="740"/>
      <c r="D18" s="777"/>
      <c r="E18" s="1"/>
      <c r="F18" s="1340"/>
      <c r="G18" s="1340"/>
      <c r="H18" s="70"/>
      <c r="I18" s="791" t="s">
        <v>87</v>
      </c>
      <c r="J18" s="792"/>
      <c r="K18" s="71"/>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727"/>
      <c r="AS18" s="730"/>
      <c r="AT18" s="731"/>
      <c r="AU18" s="730"/>
      <c r="AV18" s="731"/>
      <c r="AW18" s="784"/>
      <c r="AX18" s="785"/>
      <c r="AY18" s="785"/>
      <c r="AZ18" s="785"/>
      <c r="BA18" s="785"/>
      <c r="BB18" s="785"/>
      <c r="BC18" s="786"/>
    </row>
    <row r="19" spans="2:55" ht="20.25" customHeight="1">
      <c r="B19" s="744" t="s">
        <v>11</v>
      </c>
      <c r="C19" s="1350"/>
      <c r="D19" s="1335" t="s">
        <v>12</v>
      </c>
      <c r="E19" s="1"/>
      <c r="F19" s="1340"/>
      <c r="G19" s="1340"/>
      <c r="H19" s="70"/>
      <c r="I19" s="773"/>
      <c r="J19" s="774"/>
      <c r="K19" s="72"/>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726" t="s">
        <v>88</v>
      </c>
      <c r="AS19" s="787">
        <f>SUM(AS15:AT18)</f>
        <v>0</v>
      </c>
      <c r="AT19" s="788"/>
      <c r="AU19" s="787">
        <f>SUM(AU15:AV18)</f>
        <v>0</v>
      </c>
      <c r="AV19" s="788"/>
      <c r="AW19" s="784"/>
      <c r="AX19" s="785"/>
      <c r="AY19" s="785"/>
      <c r="AZ19" s="785"/>
      <c r="BA19" s="785"/>
      <c r="BB19" s="785"/>
      <c r="BC19" s="786"/>
    </row>
    <row r="20" spans="2:55" ht="20.25" customHeight="1">
      <c r="B20" s="746"/>
      <c r="C20" s="1351"/>
      <c r="D20" s="749"/>
      <c r="E20" s="73"/>
      <c r="F20" s="1345"/>
      <c r="G20" s="1345"/>
      <c r="H20" s="74"/>
      <c r="I20" s="766" t="s">
        <v>86</v>
      </c>
      <c r="J20" s="767"/>
      <c r="K20" s="75"/>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27"/>
      <c r="AS20" s="789"/>
      <c r="AT20" s="790"/>
      <c r="AU20" s="789"/>
      <c r="AV20" s="790"/>
      <c r="AW20" s="784"/>
      <c r="AX20" s="785"/>
      <c r="AY20" s="785"/>
      <c r="AZ20" s="785"/>
      <c r="BA20" s="785"/>
      <c r="BB20" s="785"/>
      <c r="BC20" s="786"/>
    </row>
    <row r="21" spans="2:55" ht="13.5" customHeight="1">
      <c r="B21" s="1347" t="s">
        <v>81</v>
      </c>
      <c r="C21" s="1348"/>
      <c r="D21" s="1348"/>
      <c r="E21" s="1348"/>
      <c r="F21" s="1348"/>
      <c r="G21" s="1348"/>
      <c r="H21" s="1348"/>
      <c r="I21" s="1348"/>
      <c r="J21" s="1349"/>
      <c r="K21" s="62">
        <v>6</v>
      </c>
      <c r="L21" s="1339">
        <v>7</v>
      </c>
      <c r="M21" s="1339"/>
      <c r="N21" s="1339">
        <v>8</v>
      </c>
      <c r="O21" s="1339"/>
      <c r="P21" s="1339">
        <v>9</v>
      </c>
      <c r="Q21" s="1339"/>
      <c r="R21" s="1339">
        <v>10</v>
      </c>
      <c r="S21" s="1339"/>
      <c r="T21" s="1339">
        <v>11</v>
      </c>
      <c r="U21" s="1339"/>
      <c r="V21" s="1339">
        <v>12</v>
      </c>
      <c r="W21" s="1339"/>
      <c r="X21" s="1339">
        <v>13</v>
      </c>
      <c r="Y21" s="1339"/>
      <c r="Z21" s="1339">
        <v>14</v>
      </c>
      <c r="AA21" s="1339"/>
      <c r="AB21" s="1339">
        <v>15</v>
      </c>
      <c r="AC21" s="1339"/>
      <c r="AD21" s="1339">
        <v>16</v>
      </c>
      <c r="AE21" s="1339"/>
      <c r="AF21" s="1339">
        <v>17</v>
      </c>
      <c r="AG21" s="1339"/>
      <c r="AH21" s="1339">
        <v>18</v>
      </c>
      <c r="AI21" s="1339"/>
      <c r="AJ21" s="1339">
        <v>19</v>
      </c>
      <c r="AK21" s="1339"/>
      <c r="AL21" s="1339">
        <v>20</v>
      </c>
      <c r="AM21" s="1339"/>
      <c r="AN21" s="1339">
        <v>21</v>
      </c>
      <c r="AO21" s="1339"/>
      <c r="AP21" s="1339">
        <v>22</v>
      </c>
      <c r="AQ21" s="1346"/>
      <c r="AR21" s="63"/>
      <c r="AS21" s="733" t="s">
        <v>82</v>
      </c>
      <c r="AT21" s="734"/>
      <c r="AU21" s="733" t="s">
        <v>83</v>
      </c>
      <c r="AV21" s="734"/>
      <c r="AW21" s="737" t="s">
        <v>84</v>
      </c>
      <c r="AX21" s="738"/>
      <c r="AY21" s="738"/>
      <c r="AZ21" s="738"/>
      <c r="BA21" s="738"/>
      <c r="BB21" s="738"/>
      <c r="BC21" s="739"/>
    </row>
    <row r="22" spans="2:55" ht="20.25" customHeight="1">
      <c r="B22" s="768"/>
      <c r="C22" s="769"/>
      <c r="D22" s="770"/>
      <c r="E22" s="1"/>
      <c r="F22" s="753" t="s">
        <v>167</v>
      </c>
      <c r="G22" s="1344"/>
      <c r="H22" s="64"/>
      <c r="I22" s="771" t="s">
        <v>85</v>
      </c>
      <c r="J22" s="772"/>
      <c r="K22" s="65"/>
      <c r="L22" s="50"/>
      <c r="M22" s="50"/>
      <c r="N22" s="50"/>
      <c r="O22" s="50"/>
      <c r="P22" s="50"/>
      <c r="Q22" s="50"/>
      <c r="R22" s="50"/>
      <c r="S22" s="50"/>
      <c r="T22" s="66"/>
      <c r="U22" s="50"/>
      <c r="V22" s="50"/>
      <c r="W22" s="50"/>
      <c r="X22" s="50"/>
      <c r="Y22" s="50"/>
      <c r="Z22" s="50"/>
      <c r="AA22" s="50"/>
      <c r="AB22" s="50"/>
      <c r="AC22" s="50"/>
      <c r="AD22" s="50"/>
      <c r="AE22" s="50"/>
      <c r="AF22" s="50"/>
      <c r="AG22" s="50"/>
      <c r="AH22" s="50"/>
      <c r="AI22" s="50"/>
      <c r="AJ22" s="50"/>
      <c r="AK22" s="50"/>
      <c r="AL22" s="50"/>
      <c r="AM22" s="50"/>
      <c r="AN22" s="50"/>
      <c r="AO22" s="50"/>
      <c r="AP22" s="50"/>
      <c r="AQ22" s="67"/>
      <c r="AR22" s="726" t="s">
        <v>52</v>
      </c>
      <c r="AS22" s="728"/>
      <c r="AT22" s="729"/>
      <c r="AU22" s="728"/>
      <c r="AV22" s="729"/>
      <c r="AW22" s="784"/>
      <c r="AX22" s="785"/>
      <c r="AY22" s="785"/>
      <c r="AZ22" s="785"/>
      <c r="BA22" s="785"/>
      <c r="BB22" s="785"/>
      <c r="BC22" s="786"/>
    </row>
    <row r="23" spans="2:55" ht="20.25" customHeight="1">
      <c r="B23" s="776" t="s">
        <v>68</v>
      </c>
      <c r="C23" s="740"/>
      <c r="D23" s="777"/>
      <c r="E23" s="1"/>
      <c r="F23" s="1340"/>
      <c r="G23" s="1340"/>
      <c r="H23" s="113"/>
      <c r="I23" s="773"/>
      <c r="J23" s="774"/>
      <c r="K23" s="65"/>
      <c r="L23" s="50"/>
      <c r="M23" s="50"/>
      <c r="N23" s="49"/>
      <c r="O23" s="49"/>
      <c r="P23" s="50"/>
      <c r="Q23" s="50"/>
      <c r="R23" s="50"/>
      <c r="S23" s="50"/>
      <c r="T23" s="66"/>
      <c r="U23" s="50"/>
      <c r="V23" s="50"/>
      <c r="W23" s="49"/>
      <c r="X23" s="49"/>
      <c r="Y23" s="50"/>
      <c r="Z23" s="50"/>
      <c r="AA23" s="50"/>
      <c r="AB23" s="50"/>
      <c r="AC23" s="50"/>
      <c r="AD23" s="50"/>
      <c r="AE23" s="50"/>
      <c r="AF23" s="50"/>
      <c r="AG23" s="50"/>
      <c r="AH23" s="49"/>
      <c r="AI23" s="49"/>
      <c r="AJ23" s="50"/>
      <c r="AK23" s="50"/>
      <c r="AL23" s="50"/>
      <c r="AM23" s="50"/>
      <c r="AN23" s="50"/>
      <c r="AO23" s="50"/>
      <c r="AP23" s="50"/>
      <c r="AQ23" s="50"/>
      <c r="AR23" s="727"/>
      <c r="AS23" s="730"/>
      <c r="AT23" s="731"/>
      <c r="AU23" s="730"/>
      <c r="AV23" s="731"/>
      <c r="AW23" s="784"/>
      <c r="AX23" s="785"/>
      <c r="AY23" s="785"/>
      <c r="AZ23" s="785"/>
      <c r="BA23" s="785"/>
      <c r="BB23" s="785"/>
      <c r="BC23" s="786"/>
    </row>
    <row r="24" spans="2:55" ht="20.25" customHeight="1">
      <c r="B24" s="768"/>
      <c r="C24" s="769"/>
      <c r="D24" s="770"/>
      <c r="E24" s="1"/>
      <c r="F24" s="1340"/>
      <c r="G24" s="1340"/>
      <c r="H24" s="113"/>
      <c r="I24" s="766" t="s">
        <v>86</v>
      </c>
      <c r="J24" s="767"/>
      <c r="K24" s="68"/>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726" t="s">
        <v>54</v>
      </c>
      <c r="AS24" s="728"/>
      <c r="AT24" s="729"/>
      <c r="AU24" s="728"/>
      <c r="AV24" s="729"/>
      <c r="AW24" s="784"/>
      <c r="AX24" s="785"/>
      <c r="AY24" s="785"/>
      <c r="AZ24" s="785"/>
      <c r="BA24" s="785"/>
      <c r="BB24" s="785"/>
      <c r="BC24" s="786"/>
    </row>
    <row r="25" spans="2:55" ht="20.25" customHeight="1">
      <c r="B25" s="776" t="s">
        <v>31</v>
      </c>
      <c r="C25" s="740"/>
      <c r="D25" s="777"/>
      <c r="E25" s="1"/>
      <c r="F25" s="1340"/>
      <c r="G25" s="1340"/>
      <c r="H25" s="70"/>
      <c r="I25" s="791" t="s">
        <v>87</v>
      </c>
      <c r="J25" s="792"/>
      <c r="K25" s="71"/>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727"/>
      <c r="AS25" s="730"/>
      <c r="AT25" s="731"/>
      <c r="AU25" s="730"/>
      <c r="AV25" s="731"/>
      <c r="AW25" s="784"/>
      <c r="AX25" s="785"/>
      <c r="AY25" s="785"/>
      <c r="AZ25" s="785"/>
      <c r="BA25" s="785"/>
      <c r="BB25" s="785"/>
      <c r="BC25" s="786"/>
    </row>
    <row r="26" spans="2:55" ht="20.25" customHeight="1">
      <c r="B26" s="744" t="s">
        <v>11</v>
      </c>
      <c r="C26" s="1350"/>
      <c r="D26" s="1335" t="s">
        <v>12</v>
      </c>
      <c r="E26" s="1"/>
      <c r="F26" s="1340"/>
      <c r="G26" s="1340"/>
      <c r="H26" s="70"/>
      <c r="I26" s="773"/>
      <c r="J26" s="774"/>
      <c r="K26" s="72"/>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726" t="s">
        <v>88</v>
      </c>
      <c r="AS26" s="787">
        <f>SUM(AS22:AT25)</f>
        <v>0</v>
      </c>
      <c r="AT26" s="788"/>
      <c r="AU26" s="787">
        <f>SUM(AU22:AV25)</f>
        <v>0</v>
      </c>
      <c r="AV26" s="788"/>
      <c r="AW26" s="784"/>
      <c r="AX26" s="785"/>
      <c r="AY26" s="785"/>
      <c r="AZ26" s="785"/>
      <c r="BA26" s="785"/>
      <c r="BB26" s="785"/>
      <c r="BC26" s="786"/>
    </row>
    <row r="27" spans="2:55" ht="20.25" customHeight="1" thickBot="1">
      <c r="B27" s="1353"/>
      <c r="C27" s="1354"/>
      <c r="D27" s="1355"/>
      <c r="E27" s="77"/>
      <c r="F27" s="1352"/>
      <c r="G27" s="1352"/>
      <c r="H27" s="78"/>
      <c r="I27" s="793" t="s">
        <v>86</v>
      </c>
      <c r="J27" s="794"/>
      <c r="K27" s="79"/>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795"/>
      <c r="AS27" s="799"/>
      <c r="AT27" s="800"/>
      <c r="AU27" s="799"/>
      <c r="AV27" s="800"/>
      <c r="AW27" s="808"/>
      <c r="AX27" s="809"/>
      <c r="AY27" s="809"/>
      <c r="AZ27" s="809"/>
      <c r="BA27" s="809"/>
      <c r="BB27" s="809"/>
      <c r="BC27" s="810"/>
    </row>
    <row r="28" spans="2:55" ht="13.5" customHeight="1">
      <c r="B28" s="117"/>
      <c r="C28" s="114"/>
      <c r="D28" s="117"/>
      <c r="E28" s="1"/>
      <c r="F28" s="92"/>
      <c r="G28" s="92"/>
      <c r="H28" s="1"/>
      <c r="I28" s="96"/>
      <c r="J28" s="96"/>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117"/>
      <c r="AS28" s="97"/>
      <c r="AT28" s="97"/>
      <c r="AU28" s="97"/>
      <c r="AV28" s="97"/>
      <c r="AW28" s="116"/>
      <c r="AX28" s="116"/>
      <c r="AY28" s="116"/>
      <c r="AZ28" s="116"/>
      <c r="BA28" s="116"/>
      <c r="BB28" s="116"/>
      <c r="BC28" s="116"/>
    </row>
    <row r="29" spans="2:55" ht="13.5" customHeight="1" thickBot="1">
      <c r="B29" s="1356" t="s">
        <v>143</v>
      </c>
      <c r="C29" s="1357"/>
      <c r="D29" s="1357"/>
      <c r="E29" s="1357"/>
      <c r="F29" s="1357"/>
      <c r="G29" s="1357"/>
      <c r="H29" s="1357"/>
      <c r="I29" s="1357"/>
      <c r="J29" s="1357"/>
      <c r="K29" s="1357"/>
      <c r="L29" s="1357"/>
      <c r="M29" s="1357"/>
      <c r="N29" s="1357"/>
      <c r="O29" s="1357"/>
      <c r="P29" s="1357"/>
      <c r="Q29" s="1357"/>
      <c r="R29" s="1357"/>
      <c r="S29" s="1357"/>
      <c r="T29" s="1357"/>
      <c r="U29" s="1357"/>
      <c r="V29" s="1357"/>
      <c r="W29" s="1357"/>
      <c r="X29" s="1357"/>
      <c r="Y29" s="1357"/>
      <c r="Z29" s="1357"/>
      <c r="AA29" s="1357"/>
      <c r="AB29" s="1357"/>
      <c r="AC29" s="1357"/>
      <c r="AD29" s="1357"/>
      <c r="AE29" s="1357"/>
      <c r="AF29" s="1357"/>
      <c r="AG29" s="1357"/>
      <c r="AH29" s="1357"/>
      <c r="AI29" s="1357"/>
      <c r="AJ29" s="1357"/>
      <c r="AK29" s="1357"/>
      <c r="AL29" s="1357"/>
      <c r="AM29" s="1357"/>
      <c r="AN29" s="1357"/>
      <c r="AO29" s="1357"/>
      <c r="AP29" s="1357"/>
      <c r="AQ29" s="1357"/>
      <c r="AR29" s="1357"/>
      <c r="AS29" s="1357"/>
      <c r="AT29" s="1357"/>
      <c r="AU29" s="1357"/>
      <c r="AV29" s="1357"/>
      <c r="AW29" s="1357"/>
      <c r="AX29" s="1357"/>
      <c r="AY29" s="1357"/>
      <c r="AZ29" s="1357"/>
      <c r="BA29" s="1357"/>
      <c r="BB29" s="1357"/>
      <c r="BC29" s="116"/>
    </row>
    <row r="30" spans="2:55" ht="20.25" customHeight="1">
      <c r="B30" s="1358" t="s">
        <v>150</v>
      </c>
      <c r="C30" s="1359"/>
      <c r="D30" s="1359"/>
      <c r="E30" s="1359"/>
      <c r="F30" s="1359"/>
      <c r="G30" s="1359"/>
      <c r="H30" s="1359"/>
      <c r="I30" s="1359"/>
      <c r="J30" s="1359"/>
      <c r="K30" s="1359"/>
      <c r="L30" s="1359"/>
      <c r="M30" s="1360" t="s">
        <v>144</v>
      </c>
      <c r="N30" s="1360"/>
      <c r="O30" s="1360"/>
      <c r="P30" s="1360"/>
      <c r="Q30" s="1360" t="s">
        <v>145</v>
      </c>
      <c r="R30" s="1360"/>
      <c r="S30" s="1360"/>
      <c r="T30" s="1360"/>
      <c r="U30" s="1359" t="s">
        <v>146</v>
      </c>
      <c r="V30" s="1359"/>
      <c r="W30" s="1359"/>
      <c r="X30" s="1359"/>
      <c r="Y30" s="1359"/>
      <c r="Z30" s="1359"/>
      <c r="AA30" s="1359"/>
      <c r="AB30" s="1359"/>
      <c r="AC30" s="1360" t="s">
        <v>145</v>
      </c>
      <c r="AD30" s="1360"/>
      <c r="AE30" s="1360"/>
      <c r="AF30" s="1360"/>
      <c r="AG30" s="1361" t="s">
        <v>146</v>
      </c>
      <c r="AH30" s="1362"/>
      <c r="AI30" s="1362"/>
      <c r="AJ30" s="1362"/>
      <c r="AK30" s="1362"/>
      <c r="AL30" s="1362"/>
      <c r="AM30" s="1362"/>
      <c r="AN30" s="1362"/>
      <c r="AO30" s="1362"/>
      <c r="AP30" s="1363"/>
      <c r="AQ30" s="1360" t="s">
        <v>144</v>
      </c>
      <c r="AR30" s="1360"/>
      <c r="AS30" s="1360"/>
      <c r="AT30" s="1360"/>
      <c r="AU30" s="1360"/>
      <c r="AV30" s="1360"/>
      <c r="AW30" s="1360" t="s">
        <v>145</v>
      </c>
      <c r="AX30" s="1364"/>
      <c r="AY30" s="1364"/>
      <c r="AZ30" s="1364"/>
      <c r="BA30" s="1364"/>
      <c r="BB30" s="1365"/>
      <c r="BC30" s="116"/>
    </row>
    <row r="31" spans="2:55" ht="20.25" customHeight="1">
      <c r="B31" s="1376" t="s">
        <v>115</v>
      </c>
      <c r="C31" s="1377"/>
      <c r="D31" s="1377"/>
      <c r="E31" s="1377"/>
      <c r="F31" s="1377"/>
      <c r="G31" s="1377"/>
      <c r="H31" s="1377"/>
      <c r="I31" s="1377"/>
      <c r="J31" s="1377"/>
      <c r="K31" s="1377"/>
      <c r="L31" s="1377"/>
      <c r="M31" s="1378" t="s">
        <v>147</v>
      </c>
      <c r="N31" s="1378"/>
      <c r="O31" s="1378"/>
      <c r="P31" s="1378"/>
      <c r="Q31" s="1366" t="s">
        <v>104</v>
      </c>
      <c r="R31" s="1366"/>
      <c r="S31" s="1366"/>
      <c r="T31" s="1366"/>
      <c r="U31" s="1377" t="s">
        <v>149</v>
      </c>
      <c r="V31" s="1377"/>
      <c r="W31" s="1377"/>
      <c r="X31" s="1377"/>
      <c r="Y31" s="1377"/>
      <c r="Z31" s="1377"/>
      <c r="AA31" s="1377"/>
      <c r="AB31" s="1377"/>
      <c r="AC31" s="1366" t="s">
        <v>104</v>
      </c>
      <c r="AD31" s="1366"/>
      <c r="AE31" s="1366"/>
      <c r="AF31" s="1366"/>
      <c r="AG31" s="1379" t="s">
        <v>153</v>
      </c>
      <c r="AH31" s="1380"/>
      <c r="AI31" s="1380"/>
      <c r="AJ31" s="1380"/>
      <c r="AK31" s="1380"/>
      <c r="AL31" s="1380"/>
      <c r="AM31" s="1380"/>
      <c r="AN31" s="1380"/>
      <c r="AO31" s="1380"/>
      <c r="AP31" s="1381"/>
      <c r="AQ31" s="1378" t="s">
        <v>147</v>
      </c>
      <c r="AR31" s="1378"/>
      <c r="AS31" s="1378"/>
      <c r="AT31" s="1378"/>
      <c r="AU31" s="1378"/>
      <c r="AV31" s="1378"/>
      <c r="AW31" s="1366" t="s">
        <v>104</v>
      </c>
      <c r="AX31" s="1366"/>
      <c r="AY31" s="1366"/>
      <c r="AZ31" s="1366"/>
      <c r="BA31" s="1366"/>
      <c r="BB31" s="1367"/>
      <c r="BC31" s="116"/>
    </row>
    <row r="32" spans="2:55" ht="20.25" customHeight="1" thickBot="1">
      <c r="B32" s="1368" t="s">
        <v>148</v>
      </c>
      <c r="C32" s="1369"/>
      <c r="D32" s="1369"/>
      <c r="E32" s="1369"/>
      <c r="F32" s="1369"/>
      <c r="G32" s="1369"/>
      <c r="H32" s="1369"/>
      <c r="I32" s="1369"/>
      <c r="J32" s="1369"/>
      <c r="K32" s="1369"/>
      <c r="L32" s="1369"/>
      <c r="M32" s="1370" t="s">
        <v>147</v>
      </c>
      <c r="N32" s="1370"/>
      <c r="O32" s="1370"/>
      <c r="P32" s="1370"/>
      <c r="Q32" s="1371" t="s">
        <v>151</v>
      </c>
      <c r="R32" s="1371"/>
      <c r="S32" s="1371"/>
      <c r="T32" s="1371"/>
      <c r="U32" s="1369" t="s">
        <v>138</v>
      </c>
      <c r="V32" s="1369"/>
      <c r="W32" s="1369"/>
      <c r="X32" s="1369"/>
      <c r="Y32" s="1369"/>
      <c r="Z32" s="1369"/>
      <c r="AA32" s="1369"/>
      <c r="AB32" s="1369"/>
      <c r="AC32" s="1371" t="s">
        <v>104</v>
      </c>
      <c r="AD32" s="1371"/>
      <c r="AE32" s="1371"/>
      <c r="AF32" s="1371"/>
      <c r="AG32" s="1372" t="s">
        <v>171</v>
      </c>
      <c r="AH32" s="1373"/>
      <c r="AI32" s="1373"/>
      <c r="AJ32" s="1373"/>
      <c r="AK32" s="1373"/>
      <c r="AL32" s="1373"/>
      <c r="AM32" s="1373"/>
      <c r="AN32" s="1373"/>
      <c r="AO32" s="1373"/>
      <c r="AP32" s="1374"/>
      <c r="AQ32" s="1370" t="s">
        <v>147</v>
      </c>
      <c r="AR32" s="1370"/>
      <c r="AS32" s="1370"/>
      <c r="AT32" s="1370"/>
      <c r="AU32" s="1370"/>
      <c r="AV32" s="1370"/>
      <c r="AW32" s="1371" t="s">
        <v>104</v>
      </c>
      <c r="AX32" s="1371"/>
      <c r="AY32" s="1371"/>
      <c r="AZ32" s="1371"/>
      <c r="BA32" s="1371"/>
      <c r="BB32" s="1375"/>
      <c r="BC32" s="116"/>
    </row>
    <row r="33" spans="1:55" ht="13.5" customHeight="1">
      <c r="A33" s="98"/>
      <c r="B33" s="1382" t="s">
        <v>184</v>
      </c>
      <c r="C33" s="1382"/>
      <c r="D33" s="1382"/>
      <c r="E33" s="1382"/>
      <c r="F33" s="1382"/>
      <c r="G33" s="1382"/>
      <c r="H33" s="1382"/>
      <c r="I33" s="1382"/>
      <c r="J33" s="1382"/>
      <c r="K33" s="1382"/>
      <c r="L33" s="1382"/>
      <c r="M33" s="1382"/>
      <c r="N33" s="1382"/>
      <c r="O33" s="1382"/>
      <c r="P33" s="1382"/>
      <c r="Q33" s="1382"/>
      <c r="R33" s="1382"/>
      <c r="S33" s="1382"/>
      <c r="T33" s="1382"/>
      <c r="U33" s="1382"/>
      <c r="V33" s="1382"/>
      <c r="W33" s="1382"/>
      <c r="X33" s="1382"/>
      <c r="Y33" s="1382"/>
      <c r="Z33" s="1382"/>
      <c r="AA33" s="1382"/>
      <c r="AB33" s="1382"/>
      <c r="AC33" s="1382"/>
      <c r="AD33" s="1382"/>
      <c r="AE33" s="1382"/>
      <c r="AF33" s="1382"/>
      <c r="AG33" s="1382"/>
      <c r="AH33" s="1382"/>
      <c r="AI33" s="1382"/>
      <c r="AJ33" s="1382"/>
      <c r="AK33" s="1382"/>
      <c r="AL33" s="1382"/>
      <c r="AM33" s="1382"/>
      <c r="AN33" s="1382"/>
      <c r="AO33" s="1382"/>
      <c r="AP33" s="1382"/>
      <c r="AQ33" s="1382"/>
      <c r="AR33" s="1382"/>
      <c r="AS33" s="1382"/>
      <c r="AT33" s="1382"/>
      <c r="AU33" s="1382"/>
      <c r="AV33" s="1382"/>
      <c r="AW33" s="1382"/>
      <c r="AX33" s="1382"/>
      <c r="AY33" s="1382"/>
      <c r="AZ33" s="1382"/>
      <c r="BA33" s="1382"/>
      <c r="BB33" s="1382"/>
      <c r="BC33" s="116"/>
    </row>
    <row r="34" spans="1:55" ht="21.9" customHeight="1">
      <c r="A34" s="98"/>
      <c r="B34" s="1382" t="s">
        <v>152</v>
      </c>
      <c r="C34" s="1382"/>
      <c r="D34" s="1382"/>
      <c r="E34" s="1382"/>
      <c r="F34" s="1382"/>
      <c r="G34" s="1382"/>
      <c r="H34" s="1382"/>
      <c r="I34" s="1382"/>
      <c r="J34" s="1382"/>
      <c r="K34" s="1382"/>
      <c r="L34" s="1382"/>
      <c r="M34" s="1382"/>
      <c r="N34" s="1382"/>
      <c r="O34" s="1382"/>
      <c r="P34" s="1382"/>
      <c r="Q34" s="1382"/>
      <c r="R34" s="1382"/>
      <c r="S34" s="1382"/>
      <c r="T34" s="1382"/>
      <c r="U34" s="1382"/>
      <c r="V34" s="1382"/>
      <c r="W34" s="1382"/>
      <c r="X34" s="1382"/>
      <c r="Y34" s="1382"/>
      <c r="Z34" s="1382"/>
      <c r="AA34" s="1382"/>
      <c r="AB34" s="1382"/>
      <c r="AC34" s="1382"/>
      <c r="AD34" s="1382"/>
      <c r="AE34" s="1382"/>
      <c r="AF34" s="1382"/>
      <c r="AG34" s="1382"/>
      <c r="AH34" s="1382"/>
      <c r="AI34" s="1382"/>
      <c r="AJ34" s="1382"/>
      <c r="AK34" s="1382"/>
      <c r="AL34" s="1382"/>
      <c r="AM34" s="1382"/>
      <c r="AN34" s="1382"/>
      <c r="AO34" s="1382"/>
      <c r="AP34" s="1382"/>
      <c r="AQ34" s="1382"/>
      <c r="AR34" s="1382"/>
      <c r="AS34" s="1382"/>
      <c r="AT34" s="1382"/>
      <c r="AU34" s="1382"/>
      <c r="AV34" s="1382"/>
      <c r="AW34" s="1382"/>
      <c r="AX34" s="1382"/>
      <c r="AY34" s="1382"/>
      <c r="AZ34" s="1382"/>
      <c r="BA34" s="1382"/>
      <c r="BB34" s="1382"/>
      <c r="BC34" s="116"/>
    </row>
    <row r="35" spans="1:55" ht="13.5" customHeight="1">
      <c r="B35" s="81" t="s">
        <v>89</v>
      </c>
      <c r="AP35" s="461" t="s">
        <v>90</v>
      </c>
      <c r="AQ35" s="461"/>
      <c r="AR35" s="461"/>
      <c r="AS35" s="461"/>
      <c r="AT35" s="461"/>
      <c r="AU35" s="461"/>
      <c r="AV35" s="461"/>
      <c r="AW35" s="461"/>
      <c r="AX35" s="461"/>
      <c r="AY35" s="461"/>
      <c r="AZ35" s="461"/>
      <c r="BA35" s="461"/>
      <c r="BB35" s="461"/>
      <c r="BC35" s="461"/>
    </row>
    <row r="36" spans="1:55">
      <c r="B36" s="82" t="s">
        <v>91</v>
      </c>
      <c r="AP36" s="461"/>
      <c r="AQ36" s="461"/>
      <c r="AR36" s="461"/>
      <c r="AS36" s="461"/>
      <c r="AT36" s="461"/>
      <c r="AU36" s="461"/>
      <c r="AV36" s="461"/>
      <c r="AW36" s="461"/>
      <c r="AX36" s="461"/>
      <c r="AY36" s="461"/>
      <c r="AZ36" s="461"/>
      <c r="BA36" s="461"/>
      <c r="BB36" s="461"/>
      <c r="BC36" s="461"/>
    </row>
  </sheetData>
  <mergeCells count="172">
    <mergeCell ref="AP35:BC36"/>
    <mergeCell ref="AW31:BB31"/>
    <mergeCell ref="B32:L32"/>
    <mergeCell ref="M32:P32"/>
    <mergeCell ref="Q32:T32"/>
    <mergeCell ref="U32:AB32"/>
    <mergeCell ref="AC32:AF32"/>
    <mergeCell ref="AG32:AP32"/>
    <mergeCell ref="AQ32:AV32"/>
    <mergeCell ref="AW32:BB32"/>
    <mergeCell ref="B31:L31"/>
    <mergeCell ref="M31:P31"/>
    <mergeCell ref="Q31:T31"/>
    <mergeCell ref="U31:AB31"/>
    <mergeCell ref="AC31:AF31"/>
    <mergeCell ref="AG31:AP31"/>
    <mergeCell ref="AQ31:AV31"/>
    <mergeCell ref="B33:BB33"/>
    <mergeCell ref="B34:BB34"/>
    <mergeCell ref="B29:BB29"/>
    <mergeCell ref="B30:L30"/>
    <mergeCell ref="M30:P30"/>
    <mergeCell ref="Q30:T30"/>
    <mergeCell ref="U30:AB30"/>
    <mergeCell ref="AC30:AF30"/>
    <mergeCell ref="AG30:AP30"/>
    <mergeCell ref="AQ30:AV30"/>
    <mergeCell ref="AW30:BB30"/>
    <mergeCell ref="Z21:AA21"/>
    <mergeCell ref="AB21:AC21"/>
    <mergeCell ref="AD21:AE21"/>
    <mergeCell ref="AF21:AG21"/>
    <mergeCell ref="B24:D24"/>
    <mergeCell ref="I24:J24"/>
    <mergeCell ref="AR24:AR25"/>
    <mergeCell ref="AS24:AT25"/>
    <mergeCell ref="AU24:AV25"/>
    <mergeCell ref="B25:D25"/>
    <mergeCell ref="I25:J26"/>
    <mergeCell ref="B26:B27"/>
    <mergeCell ref="C26:C27"/>
    <mergeCell ref="D26:D27"/>
    <mergeCell ref="AR26:AR27"/>
    <mergeCell ref="AS26:AT27"/>
    <mergeCell ref="AU26:AV27"/>
    <mergeCell ref="I27:J27"/>
    <mergeCell ref="B21:J21"/>
    <mergeCell ref="L21:M21"/>
    <mergeCell ref="N21:O21"/>
    <mergeCell ref="P21:Q21"/>
    <mergeCell ref="R21:S21"/>
    <mergeCell ref="T21:U21"/>
    <mergeCell ref="B14:J14"/>
    <mergeCell ref="L14:M14"/>
    <mergeCell ref="N14:O14"/>
    <mergeCell ref="P14:Q14"/>
    <mergeCell ref="R14:S14"/>
    <mergeCell ref="T14:U14"/>
    <mergeCell ref="AU21:AV21"/>
    <mergeCell ref="AW21:BC21"/>
    <mergeCell ref="B22:D22"/>
    <mergeCell ref="F22:G27"/>
    <mergeCell ref="I22:J23"/>
    <mergeCell ref="AR22:AR23"/>
    <mergeCell ref="AS22:AT23"/>
    <mergeCell ref="AU22:AV23"/>
    <mergeCell ref="AW22:BC27"/>
    <mergeCell ref="B23:D23"/>
    <mergeCell ref="AH21:AI21"/>
    <mergeCell ref="AJ21:AK21"/>
    <mergeCell ref="AL21:AM21"/>
    <mergeCell ref="AN21:AO21"/>
    <mergeCell ref="AP21:AQ21"/>
    <mergeCell ref="AS21:AT21"/>
    <mergeCell ref="V21:W21"/>
    <mergeCell ref="X21:Y21"/>
    <mergeCell ref="AR17:AR18"/>
    <mergeCell ref="AS17:AT18"/>
    <mergeCell ref="AU17:AV18"/>
    <mergeCell ref="B18:D18"/>
    <mergeCell ref="I18:J19"/>
    <mergeCell ref="B19:B20"/>
    <mergeCell ref="C19:C20"/>
    <mergeCell ref="D19:D20"/>
    <mergeCell ref="AR19:AR20"/>
    <mergeCell ref="AS19:AT20"/>
    <mergeCell ref="AU19:AV20"/>
    <mergeCell ref="I20:J20"/>
    <mergeCell ref="AU14:AV14"/>
    <mergeCell ref="AW14:BC14"/>
    <mergeCell ref="B15:D15"/>
    <mergeCell ref="F15:G20"/>
    <mergeCell ref="I15:J16"/>
    <mergeCell ref="AR15:AR16"/>
    <mergeCell ref="AS15:AT16"/>
    <mergeCell ref="AU15:AV16"/>
    <mergeCell ref="AW15:BC20"/>
    <mergeCell ref="B16:D16"/>
    <mergeCell ref="AH14:AI14"/>
    <mergeCell ref="AJ14:AK14"/>
    <mergeCell ref="AL14:AM14"/>
    <mergeCell ref="AN14:AO14"/>
    <mergeCell ref="AP14:AQ14"/>
    <mergeCell ref="AS14:AT14"/>
    <mergeCell ref="V14:W14"/>
    <mergeCell ref="X14:Y14"/>
    <mergeCell ref="Z14:AA14"/>
    <mergeCell ref="AB14:AC14"/>
    <mergeCell ref="AD14:AE14"/>
    <mergeCell ref="AF14:AG14"/>
    <mergeCell ref="B17:D17"/>
    <mergeCell ref="I17:J17"/>
    <mergeCell ref="B10:D10"/>
    <mergeCell ref="I10:J10"/>
    <mergeCell ref="AR10:AR11"/>
    <mergeCell ref="AS10:AT11"/>
    <mergeCell ref="AU10:AV11"/>
    <mergeCell ref="B11:D11"/>
    <mergeCell ref="I11:J12"/>
    <mergeCell ref="B12:B13"/>
    <mergeCell ref="C12:C13"/>
    <mergeCell ref="D12:D13"/>
    <mergeCell ref="AR12:AR13"/>
    <mergeCell ref="AS12:AT13"/>
    <mergeCell ref="AU12:AV13"/>
    <mergeCell ref="I13:J13"/>
    <mergeCell ref="AU7:AV7"/>
    <mergeCell ref="AW7:BC7"/>
    <mergeCell ref="B8:D8"/>
    <mergeCell ref="F8:G13"/>
    <mergeCell ref="I8:J9"/>
    <mergeCell ref="AR8:AR9"/>
    <mergeCell ref="AS8:AT9"/>
    <mergeCell ref="AU8:AV9"/>
    <mergeCell ref="AW8:BC13"/>
    <mergeCell ref="B9:D9"/>
    <mergeCell ref="AH7:AI7"/>
    <mergeCell ref="AJ7:AK7"/>
    <mergeCell ref="AL7:AM7"/>
    <mergeCell ref="AN7:AO7"/>
    <mergeCell ref="AP7:AQ7"/>
    <mergeCell ref="AS7:AT7"/>
    <mergeCell ref="V7:W7"/>
    <mergeCell ref="X7:Y7"/>
    <mergeCell ref="Z7:AA7"/>
    <mergeCell ref="AB7:AC7"/>
    <mergeCell ref="AD7:AE7"/>
    <mergeCell ref="AF7:AG7"/>
    <mergeCell ref="B7:J7"/>
    <mergeCell ref="L7:M7"/>
    <mergeCell ref="N7:O7"/>
    <mergeCell ref="P7:Q7"/>
    <mergeCell ref="R7:S7"/>
    <mergeCell ref="T7:U7"/>
    <mergeCell ref="AQ5:AR5"/>
    <mergeCell ref="L6:M6"/>
    <mergeCell ref="N6:P6"/>
    <mergeCell ref="Q6:R6"/>
    <mergeCell ref="V6:Z6"/>
    <mergeCell ref="AE6:AG6"/>
    <mergeCell ref="AH6:AL6"/>
    <mergeCell ref="AQ6:AR6"/>
    <mergeCell ref="B3:M3"/>
    <mergeCell ref="Q3:AE3"/>
    <mergeCell ref="AJ3:AO3"/>
    <mergeCell ref="AP3:AQ3"/>
    <mergeCell ref="AR3:BB3"/>
    <mergeCell ref="B5:J6"/>
    <mergeCell ref="L5:M5"/>
    <mergeCell ref="N5:P5"/>
    <mergeCell ref="W5:Y5"/>
    <mergeCell ref="AF5:AG5"/>
  </mergeCells>
  <phoneticPr fontId="22"/>
  <dataValidations count="1">
    <dataValidation type="list" allowBlank="1" showInputMessage="1" showErrorMessage="1" sqref="C12:C13 C19:C20 C26:C28" xr:uid="{00000000-0002-0000-0800-000000000000}">
      <formula1>"月,火,水,木,金,土,日"</formula1>
    </dataValidation>
  </dataValidations>
  <pageMargins left="0.36" right="0.2" top="0.41" bottom="0.21" header="0.2" footer="0.2"/>
  <pageSetup paperSize="9" scale="91"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6CD09-C8B7-428A-BFBB-52231EB7F72F}">
  <sheetPr>
    <tabColor rgb="FFFF0000"/>
    <pageSetUpPr fitToPage="1"/>
  </sheetPr>
  <dimension ref="A1:EA50"/>
  <sheetViews>
    <sheetView view="pageBreakPreview" zoomScale="110" zoomScaleNormal="100" zoomScaleSheetLayoutView="110" workbookViewId="0">
      <selection activeCell="CR7" sqref="CR7"/>
    </sheetView>
  </sheetViews>
  <sheetFormatPr defaultColWidth="9" defaultRowHeight="13.2"/>
  <cols>
    <col min="1" max="1" width="0.44140625" style="2" customWidth="1"/>
    <col min="2" max="2" width="1.33203125" style="2" customWidth="1"/>
    <col min="3" max="124" width="1.21875" style="2" customWidth="1"/>
    <col min="125" max="127" width="9" style="2"/>
    <col min="128" max="128" width="9.44140625" style="2" bestFit="1" customWidth="1"/>
    <col min="129" max="16384" width="9" style="2"/>
  </cols>
  <sheetData>
    <row r="1" spans="1:130" ht="27.75" customHeight="1">
      <c r="A1" s="1"/>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58" t="s">
        <v>247</v>
      </c>
      <c r="BD1" s="859"/>
      <c r="BE1" s="859"/>
      <c r="BF1" s="859"/>
      <c r="BG1" s="859"/>
      <c r="BH1" s="859"/>
      <c r="BI1" s="859"/>
      <c r="BJ1" s="859"/>
      <c r="BK1" s="859"/>
      <c r="BL1" s="859"/>
      <c r="BM1" s="859"/>
      <c r="BN1" s="860"/>
      <c r="BO1" s="861"/>
      <c r="BP1" s="861"/>
      <c r="BQ1" s="861"/>
      <c r="BR1" s="861"/>
      <c r="BS1" s="861"/>
      <c r="BT1" s="861"/>
      <c r="BU1" s="861"/>
      <c r="BV1" s="861"/>
      <c r="BW1" s="861"/>
      <c r="BX1" s="861"/>
      <c r="BY1" s="862"/>
      <c r="BZ1" s="83"/>
    </row>
    <row r="2" spans="1:130" ht="27.75" customHeight="1">
      <c r="A2" s="1"/>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0" t="s">
        <v>452</v>
      </c>
      <c r="BD2" s="831"/>
      <c r="BE2" s="831"/>
      <c r="BF2" s="831"/>
      <c r="BG2" s="831"/>
      <c r="BH2" s="831"/>
      <c r="BI2" s="831"/>
      <c r="BJ2" s="831"/>
      <c r="BK2" s="831"/>
      <c r="BL2" s="831"/>
      <c r="BM2" s="831"/>
      <c r="BN2" s="831"/>
      <c r="BO2" s="831"/>
      <c r="BP2" s="831"/>
      <c r="BQ2" s="831"/>
      <c r="BR2" s="831"/>
      <c r="BS2" s="831"/>
      <c r="BT2" s="831"/>
      <c r="BU2" s="831"/>
      <c r="BV2" s="831"/>
      <c r="BW2" s="831"/>
      <c r="BX2" s="831"/>
      <c r="BY2" s="832"/>
      <c r="BZ2" s="83"/>
    </row>
    <row r="3" spans="1:130" ht="17.25" customHeight="1" thickBot="1">
      <c r="A3" s="1"/>
      <c r="C3" s="836" t="s">
        <v>473</v>
      </c>
      <c r="D3" s="837"/>
      <c r="E3" s="837"/>
      <c r="F3" s="837"/>
      <c r="G3" s="837"/>
      <c r="H3" s="837"/>
      <c r="I3" s="837"/>
      <c r="J3" s="837"/>
      <c r="K3" s="837"/>
      <c r="L3" s="837"/>
      <c r="M3" s="837"/>
      <c r="N3" s="837"/>
      <c r="O3" s="837"/>
      <c r="P3" s="837"/>
      <c r="Q3" s="837"/>
      <c r="R3" s="837"/>
      <c r="S3" s="837"/>
      <c r="T3" s="837"/>
      <c r="U3" s="837"/>
      <c r="V3" s="837"/>
      <c r="W3" s="837"/>
      <c r="X3" s="837"/>
      <c r="Y3" s="837"/>
      <c r="Z3" s="837"/>
      <c r="AA3" s="837"/>
      <c r="AB3" s="837"/>
      <c r="AC3" s="837"/>
      <c r="AD3" s="837"/>
      <c r="AE3" s="837"/>
      <c r="AF3" s="837"/>
      <c r="AG3" s="837"/>
      <c r="AH3" s="837"/>
      <c r="AI3" s="837"/>
      <c r="AJ3" s="837"/>
      <c r="AK3" s="837"/>
      <c r="AL3" s="837"/>
      <c r="AM3" s="837"/>
      <c r="AN3" s="837"/>
      <c r="AO3" s="837"/>
      <c r="AP3" s="837"/>
      <c r="AQ3" s="837"/>
      <c r="AR3" s="837"/>
      <c r="AS3" s="837"/>
      <c r="AT3" s="837"/>
      <c r="AU3" s="837"/>
      <c r="AV3" s="837"/>
      <c r="AW3" s="837"/>
      <c r="AX3" s="837"/>
      <c r="AY3" s="83"/>
      <c r="AZ3" s="83"/>
      <c r="BA3" s="83"/>
      <c r="BB3" s="83"/>
      <c r="BC3" s="833"/>
      <c r="BD3" s="834"/>
      <c r="BE3" s="834"/>
      <c r="BF3" s="834"/>
      <c r="BG3" s="834"/>
      <c r="BH3" s="834"/>
      <c r="BI3" s="834"/>
      <c r="BJ3" s="834"/>
      <c r="BK3" s="834"/>
      <c r="BL3" s="834"/>
      <c r="BM3" s="834"/>
      <c r="BN3" s="834"/>
      <c r="BO3" s="834"/>
      <c r="BP3" s="834"/>
      <c r="BQ3" s="834"/>
      <c r="BR3" s="834"/>
      <c r="BS3" s="834"/>
      <c r="BT3" s="834"/>
      <c r="BU3" s="834"/>
      <c r="BV3" s="834"/>
      <c r="BW3" s="834"/>
      <c r="BX3" s="834"/>
      <c r="BY3" s="835"/>
      <c r="BZ3" s="83"/>
      <c r="CA3" s="83"/>
      <c r="CB3" s="83"/>
    </row>
    <row r="4" spans="1:130" ht="17.25" customHeight="1">
      <c r="A4" s="1"/>
      <c r="C4" s="838"/>
      <c r="D4" s="838"/>
      <c r="E4" s="838"/>
      <c r="F4" s="838"/>
      <c r="G4" s="838"/>
      <c r="H4" s="838"/>
      <c r="I4" s="838"/>
      <c r="J4" s="838"/>
      <c r="K4" s="838"/>
      <c r="L4" s="838"/>
      <c r="M4" s="838"/>
      <c r="N4" s="838"/>
      <c r="O4" s="838"/>
      <c r="P4" s="838"/>
      <c r="Q4" s="838"/>
      <c r="R4" s="838"/>
      <c r="S4" s="838"/>
      <c r="T4" s="838"/>
      <c r="U4" s="838"/>
      <c r="V4" s="838"/>
      <c r="W4" s="838"/>
      <c r="X4" s="838"/>
      <c r="Y4" s="838"/>
      <c r="Z4" s="838"/>
      <c r="AA4" s="838"/>
      <c r="AB4" s="838"/>
      <c r="AC4" s="838"/>
      <c r="AD4" s="838"/>
      <c r="AE4" s="838"/>
      <c r="AF4" s="838"/>
      <c r="AG4" s="838"/>
      <c r="AH4" s="838"/>
      <c r="AI4" s="838"/>
      <c r="AJ4" s="838"/>
      <c r="AK4" s="838"/>
      <c r="AL4" s="838"/>
      <c r="AM4" s="838"/>
      <c r="AN4" s="838"/>
      <c r="AO4" s="838"/>
      <c r="AP4" s="838"/>
      <c r="AQ4" s="838"/>
      <c r="AR4" s="838"/>
      <c r="AS4" s="838"/>
      <c r="AT4" s="838"/>
      <c r="AU4" s="838"/>
      <c r="AV4" s="838"/>
      <c r="AW4" s="838"/>
      <c r="AX4" s="838"/>
      <c r="AY4" s="839" t="s">
        <v>92</v>
      </c>
      <c r="AZ4" s="839"/>
      <c r="BA4" s="839"/>
      <c r="BB4" s="839"/>
      <c r="BC4" s="839"/>
      <c r="BD4" s="839"/>
      <c r="BE4" s="839"/>
      <c r="BF4" s="840" t="str">
        <f>IF('[1]利用申込書 '!CG5=0,"",'[1]利用申込書 '!CG6)</f>
        <v/>
      </c>
      <c r="BG4" s="840"/>
      <c r="BH4" s="840"/>
      <c r="BI4" s="840"/>
      <c r="BJ4" s="840"/>
      <c r="BK4" s="840"/>
      <c r="BL4" s="840"/>
      <c r="BM4" s="840"/>
      <c r="BN4" s="840"/>
      <c r="BO4" s="840"/>
      <c r="BP4" s="840"/>
      <c r="BQ4" s="840"/>
      <c r="BR4" s="840"/>
      <c r="BS4" s="840"/>
      <c r="BT4" s="840"/>
      <c r="BU4" s="840"/>
      <c r="BV4" s="840"/>
      <c r="BW4" s="840"/>
      <c r="BX4" s="840"/>
      <c r="BY4" s="840"/>
      <c r="DX4" s="162"/>
    </row>
    <row r="5" spans="1:130" ht="30" customHeight="1">
      <c r="A5" s="4"/>
      <c r="B5" s="5"/>
      <c r="C5" s="874" t="s">
        <v>93</v>
      </c>
      <c r="D5" s="875"/>
      <c r="E5" s="875"/>
      <c r="F5" s="875"/>
      <c r="G5" s="875"/>
      <c r="H5" s="875"/>
      <c r="I5" s="875"/>
      <c r="J5" s="876"/>
      <c r="K5" s="1386" t="s">
        <v>232</v>
      </c>
      <c r="L5" s="1387"/>
      <c r="M5" s="1387"/>
      <c r="N5" s="1387"/>
      <c r="O5" s="1387"/>
      <c r="P5" s="1387"/>
      <c r="Q5" s="1387"/>
      <c r="R5" s="1387"/>
      <c r="S5" s="1387"/>
      <c r="T5" s="1387"/>
      <c r="U5" s="1387"/>
      <c r="V5" s="1387"/>
      <c r="W5" s="1387"/>
      <c r="X5" s="1387"/>
      <c r="Y5" s="1387"/>
      <c r="Z5" s="1387"/>
      <c r="AA5" s="1387"/>
      <c r="AB5" s="1387"/>
      <c r="AC5" s="1387"/>
      <c r="AD5" s="1387"/>
      <c r="AE5" s="1387"/>
      <c r="AF5" s="1387"/>
      <c r="AG5" s="1387"/>
      <c r="AH5" s="1387"/>
      <c r="AI5" s="1387"/>
      <c r="AJ5" s="1387"/>
      <c r="AK5" s="1387"/>
      <c r="AL5" s="1387"/>
      <c r="AM5" s="1387"/>
      <c r="AN5" s="1387"/>
      <c r="AO5" s="1387"/>
      <c r="AP5" s="1387"/>
      <c r="AQ5" s="1387"/>
      <c r="AR5" s="1387"/>
      <c r="AS5" s="1387"/>
      <c r="AT5" s="1387"/>
      <c r="AU5" s="1387"/>
      <c r="AV5" s="1387"/>
      <c r="AW5" s="1387"/>
      <c r="AX5" s="1387"/>
      <c r="AY5" s="1387"/>
      <c r="AZ5" s="1388"/>
      <c r="BA5" s="877" t="s">
        <v>131</v>
      </c>
      <c r="BB5" s="878"/>
      <c r="BC5" s="878"/>
      <c r="BD5" s="878"/>
      <c r="BE5" s="878"/>
      <c r="BF5" s="878"/>
      <c r="BG5" s="878"/>
      <c r="BH5" s="879"/>
      <c r="BI5" s="1389" t="s">
        <v>271</v>
      </c>
      <c r="BJ5" s="1390"/>
      <c r="BK5" s="1390"/>
      <c r="BL5" s="1390"/>
      <c r="BM5" s="1390"/>
      <c r="BN5" s="1390"/>
      <c r="BO5" s="1390"/>
      <c r="BP5" s="1390"/>
      <c r="BQ5" s="1390"/>
      <c r="BR5" s="1390"/>
      <c r="BS5" s="1390"/>
      <c r="BT5" s="1390"/>
      <c r="BU5" s="1390"/>
      <c r="BV5" s="1390"/>
      <c r="BW5" s="1390"/>
      <c r="BX5" s="1390"/>
      <c r="BY5" s="1391"/>
    </row>
    <row r="6" spans="1:130" ht="22.5" customHeight="1">
      <c r="A6" s="1"/>
      <c r="C6" s="452" t="s">
        <v>112</v>
      </c>
      <c r="D6" s="453"/>
      <c r="E6" s="453"/>
      <c r="F6" s="453"/>
      <c r="G6" s="453"/>
      <c r="H6" s="453"/>
      <c r="I6" s="453"/>
      <c r="J6" s="472"/>
      <c r="K6" s="1383" t="s">
        <v>17</v>
      </c>
      <c r="L6" s="1384"/>
      <c r="M6" s="1384"/>
      <c r="N6" s="1384"/>
      <c r="O6" s="1384"/>
      <c r="P6" s="1384"/>
      <c r="Q6" s="1384"/>
      <c r="R6" s="1384"/>
      <c r="S6" s="1384"/>
      <c r="T6" s="1384"/>
      <c r="U6" s="1384"/>
      <c r="V6" s="1384"/>
      <c r="W6" s="1384"/>
      <c r="X6" s="1384"/>
      <c r="Y6" s="1384"/>
      <c r="Z6" s="1384"/>
      <c r="AA6" s="1385"/>
      <c r="AB6" s="452" t="s">
        <v>132</v>
      </c>
      <c r="AC6" s="453"/>
      <c r="AD6" s="453"/>
      <c r="AE6" s="453"/>
      <c r="AF6" s="453"/>
      <c r="AG6" s="453"/>
      <c r="AH6" s="453"/>
      <c r="AI6" s="472"/>
      <c r="AJ6" s="1383" t="s">
        <v>19</v>
      </c>
      <c r="AK6" s="1384"/>
      <c r="AL6" s="1384"/>
      <c r="AM6" s="1384"/>
      <c r="AN6" s="1384"/>
      <c r="AO6" s="1384"/>
      <c r="AP6" s="1384"/>
      <c r="AQ6" s="1384"/>
      <c r="AR6" s="1384"/>
      <c r="AS6" s="1384"/>
      <c r="AT6" s="1384"/>
      <c r="AU6" s="1384"/>
      <c r="AV6" s="1384"/>
      <c r="AW6" s="1384"/>
      <c r="AX6" s="1384"/>
      <c r="AY6" s="1384"/>
      <c r="AZ6" s="1385"/>
      <c r="BA6" s="449" t="s">
        <v>133</v>
      </c>
      <c r="BB6" s="450"/>
      <c r="BC6" s="450"/>
      <c r="BD6" s="450"/>
      <c r="BE6" s="450"/>
      <c r="BF6" s="450"/>
      <c r="BG6" s="450"/>
      <c r="BH6" s="451"/>
      <c r="BI6" s="1383" t="s">
        <v>235</v>
      </c>
      <c r="BJ6" s="1384"/>
      <c r="BK6" s="1384"/>
      <c r="BL6" s="1384"/>
      <c r="BM6" s="1384"/>
      <c r="BN6" s="1384"/>
      <c r="BO6" s="1384"/>
      <c r="BP6" s="1384"/>
      <c r="BQ6" s="1384"/>
      <c r="BR6" s="1384"/>
      <c r="BS6" s="1384"/>
      <c r="BT6" s="1384"/>
      <c r="BU6" s="1384"/>
      <c r="BV6" s="1384"/>
      <c r="BW6" s="1384"/>
      <c r="BX6" s="1384"/>
      <c r="BY6" s="1385"/>
    </row>
    <row r="7" spans="1:130" ht="19.5" customHeight="1">
      <c r="A7" s="1"/>
      <c r="C7" s="864" t="s">
        <v>94</v>
      </c>
      <c r="D7" s="864"/>
      <c r="E7" s="864"/>
      <c r="F7" s="864"/>
      <c r="G7" s="864"/>
      <c r="H7" s="864"/>
      <c r="I7" s="864"/>
      <c r="J7" s="864"/>
      <c r="K7" s="864"/>
      <c r="L7" s="864"/>
      <c r="M7" s="864"/>
      <c r="N7" s="864"/>
      <c r="O7" s="864"/>
      <c r="P7" s="864"/>
      <c r="Q7" s="864"/>
      <c r="R7" s="864"/>
      <c r="S7" s="864"/>
      <c r="T7" s="864"/>
      <c r="U7" s="864"/>
      <c r="V7" s="864"/>
      <c r="W7" s="864"/>
      <c r="X7" s="864"/>
      <c r="Y7" s="864"/>
      <c r="Z7" s="864"/>
      <c r="AA7" s="864"/>
      <c r="AB7" s="864"/>
      <c r="AC7" s="864"/>
      <c r="AD7" s="864"/>
      <c r="AE7" s="864"/>
      <c r="AF7" s="864"/>
      <c r="AG7" s="864"/>
      <c r="AH7" s="864"/>
      <c r="AI7" s="864"/>
      <c r="AJ7" s="864"/>
      <c r="AK7" s="864"/>
      <c r="AL7" s="864"/>
      <c r="AM7" s="864"/>
      <c r="AN7" s="864"/>
      <c r="AO7" s="864"/>
      <c r="AP7" s="864"/>
      <c r="AQ7" s="864"/>
      <c r="AR7" s="864"/>
      <c r="AS7" s="864"/>
      <c r="AT7" s="864"/>
      <c r="AU7" s="864"/>
      <c r="AV7" s="864"/>
      <c r="AW7" s="864"/>
      <c r="AX7" s="864"/>
      <c r="AY7" s="864"/>
      <c r="AZ7" s="864"/>
      <c r="BA7" s="864"/>
      <c r="BB7" s="864"/>
      <c r="BC7" s="864"/>
      <c r="BD7" s="864"/>
      <c r="BE7" s="864"/>
      <c r="BF7" s="864"/>
      <c r="BG7" s="864"/>
      <c r="BH7" s="864"/>
      <c r="BI7" s="864"/>
      <c r="BJ7" s="864"/>
      <c r="BK7" s="864"/>
      <c r="BL7" s="864"/>
      <c r="BM7" s="864"/>
      <c r="BN7" s="864"/>
      <c r="BO7" s="864"/>
      <c r="BP7" s="864"/>
      <c r="BQ7" s="864"/>
      <c r="BR7" s="864"/>
      <c r="BS7" s="864"/>
      <c r="BT7" s="864"/>
      <c r="BU7" s="864"/>
      <c r="BV7" s="864"/>
      <c r="BW7" s="864"/>
      <c r="BX7" s="864"/>
      <c r="BY7" s="864"/>
    </row>
    <row r="8" spans="1:130" ht="18.75" customHeight="1">
      <c r="A8" s="1"/>
      <c r="C8" s="865" t="s">
        <v>95</v>
      </c>
      <c r="D8" s="866"/>
      <c r="E8" s="866"/>
      <c r="F8" s="866"/>
      <c r="G8" s="866"/>
      <c r="H8" s="866"/>
      <c r="I8" s="866"/>
      <c r="J8" s="866"/>
      <c r="K8" s="866"/>
      <c r="L8" s="866"/>
      <c r="M8" s="866"/>
      <c r="N8" s="866"/>
      <c r="O8" s="866"/>
      <c r="P8" s="866"/>
      <c r="Q8" s="867"/>
      <c r="R8" s="1392">
        <v>6</v>
      </c>
      <c r="S8" s="1393"/>
      <c r="T8" s="1393"/>
      <c r="U8" s="869" t="s">
        <v>96</v>
      </c>
      <c r="V8" s="869"/>
      <c r="W8" s="1393">
        <v>10</v>
      </c>
      <c r="X8" s="1393"/>
      <c r="Y8" s="1393"/>
      <c r="Z8" s="869" t="s">
        <v>31</v>
      </c>
      <c r="AA8" s="869"/>
      <c r="AB8" s="1393" t="s">
        <v>199</v>
      </c>
      <c r="AC8" s="1393"/>
      <c r="AD8" s="1393"/>
      <c r="AE8" s="1393"/>
      <c r="AF8" s="1394"/>
      <c r="AG8" s="1392">
        <v>6</v>
      </c>
      <c r="AH8" s="1393"/>
      <c r="AI8" s="1393"/>
      <c r="AJ8" s="869" t="s">
        <v>96</v>
      </c>
      <c r="AK8" s="869"/>
      <c r="AL8" s="1393">
        <v>11</v>
      </c>
      <c r="AM8" s="1393"/>
      <c r="AN8" s="1393"/>
      <c r="AO8" s="869" t="s">
        <v>31</v>
      </c>
      <c r="AP8" s="869"/>
      <c r="AQ8" s="1393" t="s">
        <v>200</v>
      </c>
      <c r="AR8" s="1393"/>
      <c r="AS8" s="1393"/>
      <c r="AT8" s="1393"/>
      <c r="AU8" s="1394"/>
      <c r="AV8" s="1392">
        <v>6</v>
      </c>
      <c r="AW8" s="1393"/>
      <c r="AX8" s="1393"/>
      <c r="AY8" s="869" t="s">
        <v>96</v>
      </c>
      <c r="AZ8" s="869"/>
      <c r="BA8" s="1393">
        <v>12</v>
      </c>
      <c r="BB8" s="1393"/>
      <c r="BC8" s="1393"/>
      <c r="BD8" s="869" t="s">
        <v>31</v>
      </c>
      <c r="BE8" s="869"/>
      <c r="BF8" s="1393" t="s">
        <v>194</v>
      </c>
      <c r="BG8" s="1393"/>
      <c r="BH8" s="1393"/>
      <c r="BI8" s="1393"/>
      <c r="BJ8" s="1394"/>
      <c r="BK8" s="1395"/>
      <c r="BL8" s="869"/>
      <c r="BM8" s="869"/>
      <c r="BN8" s="869" t="s">
        <v>96</v>
      </c>
      <c r="BO8" s="869"/>
      <c r="BP8" s="869"/>
      <c r="BQ8" s="869"/>
      <c r="BR8" s="869"/>
      <c r="BS8" s="869" t="s">
        <v>31</v>
      </c>
      <c r="BT8" s="869"/>
      <c r="BU8" s="869"/>
      <c r="BV8" s="869"/>
      <c r="BW8" s="869"/>
      <c r="BX8" s="869"/>
      <c r="BY8" s="870"/>
    </row>
    <row r="9" spans="1:130" ht="14.25" customHeight="1">
      <c r="A9" s="1"/>
      <c r="C9" s="892"/>
      <c r="D9" s="893"/>
      <c r="E9" s="893"/>
      <c r="F9" s="893"/>
      <c r="G9" s="893"/>
      <c r="H9" s="893"/>
      <c r="I9" s="893"/>
      <c r="J9" s="893"/>
      <c r="K9" s="893"/>
      <c r="L9" s="893"/>
      <c r="M9" s="893"/>
      <c r="N9" s="893"/>
      <c r="O9" s="893"/>
      <c r="P9" s="893"/>
      <c r="Q9" s="894"/>
      <c r="R9" s="883" t="s">
        <v>76</v>
      </c>
      <c r="S9" s="884"/>
      <c r="T9" s="884"/>
      <c r="U9" s="884"/>
      <c r="V9" s="891"/>
      <c r="W9" s="883" t="s">
        <v>69</v>
      </c>
      <c r="X9" s="884"/>
      <c r="Y9" s="884"/>
      <c r="Z9" s="884"/>
      <c r="AA9" s="891"/>
      <c r="AB9" s="883" t="s">
        <v>97</v>
      </c>
      <c r="AC9" s="884"/>
      <c r="AD9" s="884"/>
      <c r="AE9" s="884"/>
      <c r="AF9" s="885"/>
      <c r="AG9" s="883" t="s">
        <v>76</v>
      </c>
      <c r="AH9" s="884"/>
      <c r="AI9" s="884"/>
      <c r="AJ9" s="884"/>
      <c r="AK9" s="891"/>
      <c r="AL9" s="883" t="s">
        <v>69</v>
      </c>
      <c r="AM9" s="884"/>
      <c r="AN9" s="884"/>
      <c r="AO9" s="884"/>
      <c r="AP9" s="891"/>
      <c r="AQ9" s="883" t="s">
        <v>97</v>
      </c>
      <c r="AR9" s="884"/>
      <c r="AS9" s="884"/>
      <c r="AT9" s="884"/>
      <c r="AU9" s="885"/>
      <c r="AV9" s="883" t="s">
        <v>76</v>
      </c>
      <c r="AW9" s="884"/>
      <c r="AX9" s="884"/>
      <c r="AY9" s="884"/>
      <c r="AZ9" s="891"/>
      <c r="BA9" s="883" t="s">
        <v>69</v>
      </c>
      <c r="BB9" s="884"/>
      <c r="BC9" s="884"/>
      <c r="BD9" s="884"/>
      <c r="BE9" s="891"/>
      <c r="BF9" s="883" t="s">
        <v>97</v>
      </c>
      <c r="BG9" s="884"/>
      <c r="BH9" s="884"/>
      <c r="BI9" s="884"/>
      <c r="BJ9" s="885"/>
      <c r="BK9" s="883" t="s">
        <v>76</v>
      </c>
      <c r="BL9" s="884"/>
      <c r="BM9" s="884"/>
      <c r="BN9" s="884"/>
      <c r="BO9" s="891"/>
      <c r="BP9" s="883" t="s">
        <v>69</v>
      </c>
      <c r="BQ9" s="884"/>
      <c r="BR9" s="884"/>
      <c r="BS9" s="884"/>
      <c r="BT9" s="891"/>
      <c r="BU9" s="883" t="s">
        <v>97</v>
      </c>
      <c r="BV9" s="884"/>
      <c r="BW9" s="884"/>
      <c r="BX9" s="884"/>
      <c r="BY9" s="885"/>
    </row>
    <row r="10" spans="1:130" ht="19.5" customHeight="1">
      <c r="A10" s="1"/>
      <c r="C10" s="865" t="s">
        <v>98</v>
      </c>
      <c r="D10" s="866"/>
      <c r="E10" s="866"/>
      <c r="F10" s="866"/>
      <c r="G10" s="866"/>
      <c r="H10" s="866"/>
      <c r="I10" s="866"/>
      <c r="J10" s="866"/>
      <c r="K10" s="866"/>
      <c r="L10" s="866"/>
      <c r="M10" s="866"/>
      <c r="N10" s="866"/>
      <c r="O10" s="866"/>
      <c r="P10" s="866"/>
      <c r="Q10" s="867"/>
      <c r="R10" s="886"/>
      <c r="S10" s="887"/>
      <c r="T10" s="887"/>
      <c r="U10" s="887"/>
      <c r="V10" s="888"/>
      <c r="W10" s="1396">
        <v>5</v>
      </c>
      <c r="X10" s="1397"/>
      <c r="Y10" s="1397"/>
      <c r="Z10" s="1397"/>
      <c r="AA10" s="1398"/>
      <c r="AB10" s="886"/>
      <c r="AC10" s="887"/>
      <c r="AD10" s="887"/>
      <c r="AE10" s="887"/>
      <c r="AF10" s="889"/>
      <c r="AG10" s="1399">
        <v>4</v>
      </c>
      <c r="AH10" s="1397"/>
      <c r="AI10" s="1397"/>
      <c r="AJ10" s="1397"/>
      <c r="AK10" s="1397"/>
      <c r="AL10" s="886"/>
      <c r="AM10" s="887"/>
      <c r="AN10" s="887"/>
      <c r="AO10" s="887"/>
      <c r="AP10" s="887"/>
      <c r="AQ10" s="1396">
        <v>4</v>
      </c>
      <c r="AR10" s="1397"/>
      <c r="AS10" s="1397"/>
      <c r="AT10" s="1397"/>
      <c r="AU10" s="1400"/>
      <c r="AV10" s="1399">
        <v>4</v>
      </c>
      <c r="AW10" s="1397"/>
      <c r="AX10" s="1397"/>
      <c r="AY10" s="1397"/>
      <c r="AZ10" s="1397"/>
      <c r="BA10" s="1396"/>
      <c r="BB10" s="1397"/>
      <c r="BC10" s="1397"/>
      <c r="BD10" s="1397"/>
      <c r="BE10" s="1397"/>
      <c r="BF10" s="886"/>
      <c r="BG10" s="887"/>
      <c r="BH10" s="887"/>
      <c r="BI10" s="887"/>
      <c r="BJ10" s="889"/>
      <c r="BK10" s="887"/>
      <c r="BL10" s="887"/>
      <c r="BM10" s="887"/>
      <c r="BN10" s="887"/>
      <c r="BO10" s="887"/>
      <c r="BP10" s="886"/>
      <c r="BQ10" s="887"/>
      <c r="BR10" s="887"/>
      <c r="BS10" s="887"/>
      <c r="BT10" s="887"/>
      <c r="BU10" s="886"/>
      <c r="BV10" s="887"/>
      <c r="BW10" s="887"/>
      <c r="BX10" s="887"/>
      <c r="BY10" s="889"/>
    </row>
    <row r="11" spans="1:130" ht="19.5" customHeight="1">
      <c r="A11" s="1"/>
      <c r="C11" s="865" t="s">
        <v>99</v>
      </c>
      <c r="D11" s="866"/>
      <c r="E11" s="866"/>
      <c r="F11" s="866"/>
      <c r="G11" s="866"/>
      <c r="H11" s="866"/>
      <c r="I11" s="866"/>
      <c r="J11" s="866"/>
      <c r="K11" s="866"/>
      <c r="L11" s="866"/>
      <c r="M11" s="866"/>
      <c r="N11" s="866"/>
      <c r="O11" s="866"/>
      <c r="P11" s="866"/>
      <c r="Q11" s="867"/>
      <c r="R11" s="886"/>
      <c r="S11" s="887"/>
      <c r="T11" s="887"/>
      <c r="U11" s="887"/>
      <c r="V11" s="888"/>
      <c r="W11" s="1396">
        <v>20</v>
      </c>
      <c r="X11" s="1397"/>
      <c r="Y11" s="1397"/>
      <c r="Z11" s="1397"/>
      <c r="AA11" s="1398"/>
      <c r="AB11" s="886"/>
      <c r="AC11" s="887"/>
      <c r="AD11" s="887"/>
      <c r="AE11" s="887"/>
      <c r="AF11" s="889"/>
      <c r="AG11" s="1399">
        <v>20</v>
      </c>
      <c r="AH11" s="1397"/>
      <c r="AI11" s="1397"/>
      <c r="AJ11" s="1397"/>
      <c r="AK11" s="1397"/>
      <c r="AL11" s="886"/>
      <c r="AM11" s="887"/>
      <c r="AN11" s="887"/>
      <c r="AO11" s="887"/>
      <c r="AP11" s="887"/>
      <c r="AQ11" s="1401">
        <v>21</v>
      </c>
      <c r="AR11" s="1402"/>
      <c r="AS11" s="1402"/>
      <c r="AT11" s="1402"/>
      <c r="AU11" s="1403"/>
      <c r="AV11" s="1404">
        <v>21</v>
      </c>
      <c r="AW11" s="1402"/>
      <c r="AX11" s="1402"/>
      <c r="AY11" s="1402"/>
      <c r="AZ11" s="1402"/>
      <c r="BA11" s="1396"/>
      <c r="BB11" s="1397"/>
      <c r="BC11" s="1397"/>
      <c r="BD11" s="1397"/>
      <c r="BE11" s="1397"/>
      <c r="BF11" s="886"/>
      <c r="BG11" s="887"/>
      <c r="BH11" s="887"/>
      <c r="BI11" s="887"/>
      <c r="BJ11" s="889"/>
      <c r="BK11" s="887"/>
      <c r="BL11" s="887"/>
      <c r="BM11" s="887"/>
      <c r="BN11" s="887"/>
      <c r="BO11" s="887"/>
      <c r="BP11" s="886"/>
      <c r="BQ11" s="887"/>
      <c r="BR11" s="887"/>
      <c r="BS11" s="887"/>
      <c r="BT11" s="887"/>
      <c r="BU11" s="886"/>
      <c r="BV11" s="887"/>
      <c r="BW11" s="887"/>
      <c r="BX11" s="887"/>
      <c r="BY11" s="889"/>
    </row>
    <row r="12" spans="1:130" ht="19.5" customHeight="1" thickBot="1">
      <c r="A12" s="1"/>
      <c r="C12" s="902" t="s">
        <v>340</v>
      </c>
      <c r="D12" s="903"/>
      <c r="E12" s="903"/>
      <c r="F12" s="903"/>
      <c r="G12" s="903"/>
      <c r="H12" s="903"/>
      <c r="I12" s="903"/>
      <c r="J12" s="903"/>
      <c r="K12" s="903"/>
      <c r="L12" s="903"/>
      <c r="M12" s="903"/>
      <c r="N12" s="903"/>
      <c r="O12" s="903"/>
      <c r="P12" s="903"/>
      <c r="Q12" s="904"/>
      <c r="R12" s="895"/>
      <c r="S12" s="896"/>
      <c r="T12" s="896"/>
      <c r="U12" s="896"/>
      <c r="V12" s="905"/>
      <c r="W12" s="895"/>
      <c r="X12" s="896"/>
      <c r="Y12" s="896"/>
      <c r="Z12" s="896"/>
      <c r="AA12" s="905"/>
      <c r="AB12" s="895"/>
      <c r="AC12" s="896"/>
      <c r="AD12" s="896"/>
      <c r="AE12" s="896"/>
      <c r="AF12" s="897"/>
      <c r="AG12" s="906"/>
      <c r="AH12" s="896"/>
      <c r="AI12" s="896"/>
      <c r="AJ12" s="896"/>
      <c r="AK12" s="896"/>
      <c r="AL12" s="895"/>
      <c r="AM12" s="896"/>
      <c r="AN12" s="896"/>
      <c r="AO12" s="896"/>
      <c r="AP12" s="896"/>
      <c r="AQ12" s="895"/>
      <c r="AR12" s="896"/>
      <c r="AS12" s="896"/>
      <c r="AT12" s="896"/>
      <c r="AU12" s="897"/>
      <c r="AV12" s="906"/>
      <c r="AW12" s="896"/>
      <c r="AX12" s="896"/>
      <c r="AY12" s="896"/>
      <c r="AZ12" s="896"/>
      <c r="BA12" s="895"/>
      <c r="BB12" s="896"/>
      <c r="BC12" s="896"/>
      <c r="BD12" s="896"/>
      <c r="BE12" s="896"/>
      <c r="BF12" s="895"/>
      <c r="BG12" s="896"/>
      <c r="BH12" s="896"/>
      <c r="BI12" s="896"/>
      <c r="BJ12" s="897"/>
      <c r="BK12" s="896"/>
      <c r="BL12" s="896"/>
      <c r="BM12" s="896"/>
      <c r="BN12" s="896"/>
      <c r="BO12" s="896"/>
      <c r="BP12" s="895"/>
      <c r="BQ12" s="896"/>
      <c r="BR12" s="896"/>
      <c r="BS12" s="896"/>
      <c r="BT12" s="896"/>
      <c r="BU12" s="895"/>
      <c r="BV12" s="896"/>
      <c r="BW12" s="896"/>
      <c r="BX12" s="896"/>
      <c r="BY12" s="897"/>
      <c r="CW12" s="95"/>
    </row>
    <row r="13" spans="1:130" ht="19.5" customHeight="1" thickTop="1">
      <c r="A13" s="1"/>
      <c r="C13" s="874" t="s">
        <v>100</v>
      </c>
      <c r="D13" s="875"/>
      <c r="E13" s="875"/>
      <c r="F13" s="875"/>
      <c r="G13" s="875"/>
      <c r="H13" s="875"/>
      <c r="I13" s="875"/>
      <c r="J13" s="875"/>
      <c r="K13" s="875"/>
      <c r="L13" s="875"/>
      <c r="M13" s="875"/>
      <c r="N13" s="875"/>
      <c r="O13" s="875"/>
      <c r="P13" s="875"/>
      <c r="Q13" s="876"/>
      <c r="R13" s="898">
        <f>SUM(R10:V12)</f>
        <v>0</v>
      </c>
      <c r="S13" s="899"/>
      <c r="T13" s="899"/>
      <c r="U13" s="899"/>
      <c r="V13" s="900"/>
      <c r="W13" s="1405">
        <f>SUM(W10:AA12)</f>
        <v>25</v>
      </c>
      <c r="X13" s="1406"/>
      <c r="Y13" s="1406"/>
      <c r="Z13" s="1406"/>
      <c r="AA13" s="1407"/>
      <c r="AB13" s="898">
        <f>SUM(AB10:AF12)</f>
        <v>0</v>
      </c>
      <c r="AC13" s="899"/>
      <c r="AD13" s="899"/>
      <c r="AE13" s="899"/>
      <c r="AF13" s="901"/>
      <c r="AG13" s="1406">
        <f>SUM(AG10:AK12)</f>
        <v>24</v>
      </c>
      <c r="AH13" s="1406"/>
      <c r="AI13" s="1406"/>
      <c r="AJ13" s="1406"/>
      <c r="AK13" s="1407"/>
      <c r="AL13" s="898">
        <f>SUM(AL10:AP12)</f>
        <v>0</v>
      </c>
      <c r="AM13" s="899"/>
      <c r="AN13" s="899"/>
      <c r="AO13" s="899"/>
      <c r="AP13" s="899"/>
      <c r="AQ13" s="1405">
        <f>SUM(AQ10:AU12)</f>
        <v>25</v>
      </c>
      <c r="AR13" s="1406"/>
      <c r="AS13" s="1406"/>
      <c r="AT13" s="1406"/>
      <c r="AU13" s="1408"/>
      <c r="AV13" s="1409">
        <f>SUM(AV10:AZ12)</f>
        <v>25</v>
      </c>
      <c r="AW13" s="1410"/>
      <c r="AX13" s="1410"/>
      <c r="AY13" s="1410"/>
      <c r="AZ13" s="1410"/>
      <c r="BA13" s="1405"/>
      <c r="BB13" s="1406"/>
      <c r="BC13" s="1406"/>
      <c r="BD13" s="1406"/>
      <c r="BE13" s="1406"/>
      <c r="BF13" s="898">
        <f>SUM(BF10:BJ12)</f>
        <v>0</v>
      </c>
      <c r="BG13" s="899"/>
      <c r="BH13" s="899"/>
      <c r="BI13" s="899"/>
      <c r="BJ13" s="901"/>
      <c r="BK13" s="899">
        <f>SUM(BK10:BO12)</f>
        <v>0</v>
      </c>
      <c r="BL13" s="899"/>
      <c r="BM13" s="899"/>
      <c r="BN13" s="899"/>
      <c r="BO13" s="899"/>
      <c r="BP13" s="898">
        <f>SUM(BP10:BT12)</f>
        <v>0</v>
      </c>
      <c r="BQ13" s="899"/>
      <c r="BR13" s="899"/>
      <c r="BS13" s="899"/>
      <c r="BT13" s="899"/>
      <c r="BU13" s="898">
        <f>SUM(BU10:BY12)</f>
        <v>0</v>
      </c>
      <c r="BV13" s="899"/>
      <c r="BW13" s="899"/>
      <c r="BX13" s="899"/>
      <c r="BY13" s="901"/>
    </row>
    <row r="14" spans="1:130" ht="8.25" customHeight="1">
      <c r="A14" s="1"/>
      <c r="C14" s="41"/>
      <c r="D14" s="41"/>
      <c r="E14" s="41"/>
      <c r="F14" s="41"/>
      <c r="G14" s="41"/>
      <c r="H14" s="41"/>
      <c r="I14" s="41"/>
      <c r="J14" s="41"/>
      <c r="K14" s="41"/>
      <c r="L14" s="85"/>
      <c r="M14" s="85"/>
      <c r="N14" s="85"/>
      <c r="O14" s="85"/>
      <c r="P14" s="85"/>
      <c r="Q14" s="85"/>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4"/>
      <c r="BY14" s="84"/>
      <c r="CP14" s="926"/>
      <c r="CQ14" s="926"/>
      <c r="CR14" s="926"/>
      <c r="CS14" s="926"/>
      <c r="CT14" s="926"/>
      <c r="CU14" s="926"/>
      <c r="CV14" s="926"/>
      <c r="CW14" s="926"/>
      <c r="CX14" s="926"/>
      <c r="CY14" s="926"/>
      <c r="CZ14" s="926"/>
      <c r="DA14" s="926"/>
      <c r="DB14" s="926"/>
      <c r="DC14" s="926"/>
      <c r="DD14" s="926"/>
      <c r="DE14" s="926"/>
      <c r="DF14" s="926"/>
      <c r="DG14" s="926"/>
      <c r="DH14" s="926"/>
      <c r="DI14" s="926"/>
      <c r="DJ14" s="926"/>
      <c r="DK14" s="926"/>
      <c r="DL14" s="926"/>
      <c r="DM14" s="926"/>
      <c r="DN14" s="926"/>
      <c r="DO14" s="175"/>
      <c r="DP14" s="175"/>
      <c r="DQ14" s="175"/>
      <c r="DR14" s="175"/>
      <c r="DS14" s="175"/>
      <c r="DT14" s="175"/>
      <c r="DU14" s="175"/>
      <c r="DV14" s="175"/>
      <c r="DW14" s="175"/>
      <c r="DX14" s="175"/>
      <c r="DY14" s="175"/>
      <c r="DZ14" s="175"/>
    </row>
    <row r="15" spans="1:130" ht="19.5" customHeight="1">
      <c r="A15" s="1"/>
      <c r="C15" s="927" t="s">
        <v>333</v>
      </c>
      <c r="D15" s="927"/>
      <c r="E15" s="927"/>
      <c r="F15" s="927"/>
      <c r="G15" s="927"/>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8"/>
      <c r="AJ15" s="928"/>
      <c r="AK15" s="928"/>
      <c r="AL15" s="928"/>
      <c r="AM15" s="928"/>
      <c r="AN15" s="316"/>
      <c r="AP15" s="244"/>
      <c r="AQ15" s="857" t="s">
        <v>461</v>
      </c>
      <c r="AR15" s="857"/>
      <c r="AS15" s="857"/>
      <c r="AT15" s="857"/>
      <c r="AU15" s="857"/>
      <c r="AV15" s="857"/>
      <c r="AW15" s="857"/>
      <c r="AX15" s="857"/>
      <c r="AY15" s="857"/>
      <c r="AZ15" s="857"/>
      <c r="BA15" s="857"/>
      <c r="BB15" s="857"/>
      <c r="BC15" s="857"/>
      <c r="BD15" s="857"/>
      <c r="BE15" s="857"/>
      <c r="BF15" s="857"/>
      <c r="BG15" s="857"/>
      <c r="BH15" s="857"/>
      <c r="BI15" s="857"/>
      <c r="BJ15" s="857"/>
      <c r="BK15" s="857"/>
      <c r="BL15" s="857"/>
      <c r="BM15" s="857"/>
      <c r="BN15" s="857"/>
      <c r="BO15" s="857"/>
      <c r="BP15" s="857"/>
      <c r="BQ15" s="857"/>
      <c r="BR15" s="857"/>
      <c r="BS15" s="857"/>
      <c r="BT15" s="857"/>
      <c r="BU15" s="857"/>
      <c r="BV15" s="857"/>
      <c r="BW15" s="857"/>
      <c r="BX15" s="857"/>
      <c r="BY15" s="857"/>
    </row>
    <row r="16" spans="1:130" ht="21.75" customHeight="1">
      <c r="A16" s="1"/>
      <c r="C16" s="929" t="s">
        <v>128</v>
      </c>
      <c r="D16" s="929"/>
      <c r="E16" s="929"/>
      <c r="F16" s="930" t="s">
        <v>101</v>
      </c>
      <c r="G16" s="930"/>
      <c r="H16" s="930"/>
      <c r="I16" s="930"/>
      <c r="J16" s="930"/>
      <c r="K16" s="930"/>
      <c r="L16" s="930"/>
      <c r="M16" s="930"/>
      <c r="N16" s="930" t="s">
        <v>102</v>
      </c>
      <c r="O16" s="930"/>
      <c r="P16" s="930"/>
      <c r="Q16" s="930"/>
      <c r="R16" s="930"/>
      <c r="S16" s="930"/>
      <c r="T16" s="930"/>
      <c r="U16" s="930"/>
      <c r="V16" s="930"/>
      <c r="W16" s="931" t="s">
        <v>343</v>
      </c>
      <c r="X16" s="931"/>
      <c r="Y16" s="931"/>
      <c r="Z16" s="931"/>
      <c r="AA16" s="932" t="s">
        <v>357</v>
      </c>
      <c r="AB16" s="930"/>
      <c r="AC16" s="930"/>
      <c r="AD16" s="930"/>
      <c r="AE16" s="930"/>
      <c r="AF16" s="930"/>
      <c r="AG16" s="930"/>
      <c r="AH16" s="930"/>
      <c r="AI16" s="929" t="s">
        <v>242</v>
      </c>
      <c r="AJ16" s="929"/>
      <c r="AK16" s="929"/>
      <c r="AL16" s="929"/>
      <c r="AM16" s="929"/>
      <c r="AN16" s="929"/>
      <c r="AO16" s="929"/>
      <c r="AP16" s="244"/>
      <c r="AQ16" s="854" t="s">
        <v>105</v>
      </c>
      <c r="AR16" s="855"/>
      <c r="AS16" s="855"/>
      <c r="AT16" s="855"/>
      <c r="AU16" s="855"/>
      <c r="AV16" s="855"/>
      <c r="AW16" s="855"/>
      <c r="AX16" s="855"/>
      <c r="AY16" s="855"/>
      <c r="AZ16" s="855"/>
      <c r="BA16" s="855"/>
      <c r="BB16" s="855"/>
      <c r="BC16" s="855"/>
      <c r="BD16" s="856"/>
      <c r="BE16" s="854" t="s">
        <v>106</v>
      </c>
      <c r="BF16" s="855"/>
      <c r="BG16" s="855"/>
      <c r="BH16" s="855"/>
      <c r="BI16" s="855"/>
      <c r="BJ16" s="855"/>
      <c r="BK16" s="855"/>
      <c r="BL16" s="856"/>
      <c r="BM16" s="854" t="s">
        <v>107</v>
      </c>
      <c r="BN16" s="855"/>
      <c r="BO16" s="855"/>
      <c r="BP16" s="855"/>
      <c r="BQ16" s="856"/>
      <c r="BR16" s="854" t="s">
        <v>108</v>
      </c>
      <c r="BS16" s="855"/>
      <c r="BT16" s="855"/>
      <c r="BU16" s="855"/>
      <c r="BV16" s="855"/>
      <c r="BW16" s="855"/>
      <c r="BX16" s="855"/>
      <c r="BY16" s="856"/>
      <c r="BZ16" s="235"/>
      <c r="CA16" s="1"/>
      <c r="CB16" s="1"/>
      <c r="CC16" s="1"/>
      <c r="CD16" s="1"/>
    </row>
    <row r="17" spans="1:131" ht="20.25" customHeight="1">
      <c r="A17" s="1"/>
      <c r="C17" s="1417" t="s">
        <v>453</v>
      </c>
      <c r="D17" s="1418"/>
      <c r="E17" s="1419"/>
      <c r="F17" s="1426">
        <v>6</v>
      </c>
      <c r="G17" s="1427"/>
      <c r="H17" s="956" t="s">
        <v>96</v>
      </c>
      <c r="I17" s="957"/>
      <c r="J17" s="1426">
        <v>10</v>
      </c>
      <c r="K17" s="1427"/>
      <c r="L17" s="956" t="s">
        <v>31</v>
      </c>
      <c r="M17" s="957"/>
      <c r="N17" s="1432">
        <v>5</v>
      </c>
      <c r="O17" s="1433"/>
      <c r="P17" s="417" t="s">
        <v>103</v>
      </c>
      <c r="Q17" s="417"/>
      <c r="R17" s="172" t="s">
        <v>129</v>
      </c>
      <c r="S17" s="1460">
        <v>5</v>
      </c>
      <c r="T17" s="1460"/>
      <c r="U17" s="417" t="s">
        <v>104</v>
      </c>
      <c r="V17" s="473"/>
      <c r="W17" s="1411">
        <v>25</v>
      </c>
      <c r="X17" s="1412"/>
      <c r="Y17" s="934" t="str">
        <f t="shared" ref="Y17" si="0">_xlfn.IFS(C17="焼き芋","本",C17="南部せんべい","セット",C17="カレーライス","人分",C17="豚汁","人分",C17="焼きそば","人分",C17="バーベキューセット","人分",C17="","人分",C17="防災炊飯","人分",C17="防災炊飯
（レトルト）","人分")</f>
        <v>人分</v>
      </c>
      <c r="Z17" s="935"/>
      <c r="AA17" s="712" t="s">
        <v>243</v>
      </c>
      <c r="AB17" s="703"/>
      <c r="AC17" s="703"/>
      <c r="AD17" s="703"/>
      <c r="AE17" s="703"/>
      <c r="AF17" s="703"/>
      <c r="AG17" s="703"/>
      <c r="AH17" s="940"/>
      <c r="AI17" s="1444" t="s">
        <v>358</v>
      </c>
      <c r="AJ17" s="1445"/>
      <c r="AK17" s="1445"/>
      <c r="AL17" s="1450" t="s">
        <v>245</v>
      </c>
      <c r="AM17" s="1445" t="s">
        <v>275</v>
      </c>
      <c r="AN17" s="1445"/>
      <c r="AO17" s="1452"/>
      <c r="AP17" s="244"/>
      <c r="AQ17" s="1455" t="s">
        <v>270</v>
      </c>
      <c r="AR17" s="1456"/>
      <c r="AS17" s="1456"/>
      <c r="AT17" s="1456"/>
      <c r="AU17" s="1456"/>
      <c r="AV17" s="1456"/>
      <c r="AW17" s="1456"/>
      <c r="AX17" s="1456"/>
      <c r="AY17" s="1456"/>
      <c r="AZ17" s="1456"/>
      <c r="BA17" s="1456"/>
      <c r="BB17" s="1456"/>
      <c r="BC17" s="1456"/>
      <c r="BD17" s="1457"/>
      <c r="BE17" s="1458">
        <v>6</v>
      </c>
      <c r="BF17" s="1459"/>
      <c r="BG17" s="849" t="s">
        <v>96</v>
      </c>
      <c r="BH17" s="849"/>
      <c r="BI17" s="1459">
        <v>11</v>
      </c>
      <c r="BJ17" s="1459"/>
      <c r="BK17" s="849" t="s">
        <v>31</v>
      </c>
      <c r="BL17" s="850"/>
      <c r="BM17" s="1461">
        <v>25</v>
      </c>
      <c r="BN17" s="1462"/>
      <c r="BO17" s="1463"/>
      <c r="BP17" s="454" t="s">
        <v>246</v>
      </c>
      <c r="BQ17" s="456"/>
      <c r="BR17" s="1442">
        <v>12</v>
      </c>
      <c r="BS17" s="1434"/>
      <c r="BT17" s="1434"/>
      <c r="BU17" s="1443" t="s">
        <v>245</v>
      </c>
      <c r="BV17" s="1443"/>
      <c r="BW17" s="1434" t="s">
        <v>275</v>
      </c>
      <c r="BX17" s="1434"/>
      <c r="BY17" s="1435"/>
    </row>
    <row r="18" spans="1:131" ht="20.25" customHeight="1">
      <c r="A18" s="1"/>
      <c r="C18" s="1420"/>
      <c r="D18" s="1421"/>
      <c r="E18" s="1422"/>
      <c r="F18" s="1428"/>
      <c r="G18" s="1429"/>
      <c r="H18" s="918"/>
      <c r="I18" s="919"/>
      <c r="J18" s="1428"/>
      <c r="K18" s="1429"/>
      <c r="L18" s="918"/>
      <c r="M18" s="919"/>
      <c r="N18" s="1436"/>
      <c r="O18" s="1437"/>
      <c r="P18" s="419" t="s">
        <v>103</v>
      </c>
      <c r="Q18" s="419"/>
      <c r="R18" s="173" t="s">
        <v>129</v>
      </c>
      <c r="S18" s="1438"/>
      <c r="T18" s="1438"/>
      <c r="U18" s="419" t="s">
        <v>104</v>
      </c>
      <c r="V18" s="474"/>
      <c r="W18" s="1413"/>
      <c r="X18" s="1414"/>
      <c r="Y18" s="936"/>
      <c r="Z18" s="937"/>
      <c r="AA18" s="1439">
        <v>5</v>
      </c>
      <c r="AB18" s="1440"/>
      <c r="AC18" s="1440"/>
      <c r="AD18" s="1440"/>
      <c r="AE18" s="1440"/>
      <c r="AF18" s="1440"/>
      <c r="AG18" s="946" t="s">
        <v>109</v>
      </c>
      <c r="AH18" s="1441"/>
      <c r="AI18" s="1446"/>
      <c r="AJ18" s="1447"/>
      <c r="AK18" s="1447"/>
      <c r="AL18" s="1451"/>
      <c r="AM18" s="1447"/>
      <c r="AN18" s="1447"/>
      <c r="AO18" s="1453"/>
      <c r="AP18" s="244"/>
      <c r="AQ18" s="844"/>
      <c r="AR18" s="845"/>
      <c r="AS18" s="845"/>
      <c r="AT18" s="845"/>
      <c r="AU18" s="845"/>
      <c r="AV18" s="845"/>
      <c r="AW18" s="845"/>
      <c r="AX18" s="845"/>
      <c r="AY18" s="845"/>
      <c r="AZ18" s="845"/>
      <c r="BA18" s="845"/>
      <c r="BB18" s="845"/>
      <c r="BC18" s="845"/>
      <c r="BD18" s="846"/>
      <c r="BE18" s="847"/>
      <c r="BF18" s="848"/>
      <c r="BG18" s="849" t="s">
        <v>96</v>
      </c>
      <c r="BH18" s="849"/>
      <c r="BI18" s="848"/>
      <c r="BJ18" s="848"/>
      <c r="BK18" s="849" t="s">
        <v>31</v>
      </c>
      <c r="BL18" s="850"/>
      <c r="BM18" s="851"/>
      <c r="BN18" s="852"/>
      <c r="BO18" s="853"/>
      <c r="BP18" s="454" t="s">
        <v>246</v>
      </c>
      <c r="BQ18" s="456"/>
      <c r="BR18" s="841"/>
      <c r="BS18" s="842"/>
      <c r="BT18" s="842"/>
      <c r="BU18" s="553" t="s">
        <v>245</v>
      </c>
      <c r="BV18" s="553"/>
      <c r="BW18" s="842"/>
      <c r="BX18" s="842"/>
      <c r="BY18" s="843"/>
    </row>
    <row r="19" spans="1:131" ht="20.25" customHeight="1">
      <c r="A19" s="1"/>
      <c r="C19" s="1420"/>
      <c r="D19" s="1421"/>
      <c r="E19" s="1422"/>
      <c r="F19" s="1428"/>
      <c r="G19" s="1429"/>
      <c r="H19" s="918"/>
      <c r="I19" s="919"/>
      <c r="J19" s="1428"/>
      <c r="K19" s="1429"/>
      <c r="L19" s="918"/>
      <c r="M19" s="919"/>
      <c r="N19" s="1436"/>
      <c r="O19" s="1437"/>
      <c r="P19" s="419" t="s">
        <v>103</v>
      </c>
      <c r="Q19" s="419"/>
      <c r="R19" s="173" t="s">
        <v>129</v>
      </c>
      <c r="S19" s="1438"/>
      <c r="T19" s="1438"/>
      <c r="U19" s="419" t="s">
        <v>104</v>
      </c>
      <c r="V19" s="474"/>
      <c r="W19" s="1413"/>
      <c r="X19" s="1414"/>
      <c r="Y19" s="936"/>
      <c r="Z19" s="937"/>
      <c r="AA19" s="712" t="s">
        <v>244</v>
      </c>
      <c r="AB19" s="703"/>
      <c r="AC19" s="703"/>
      <c r="AD19" s="703"/>
      <c r="AE19" s="703"/>
      <c r="AF19" s="703"/>
      <c r="AG19" s="703"/>
      <c r="AH19" s="940"/>
      <c r="AI19" s="1446"/>
      <c r="AJ19" s="1447"/>
      <c r="AK19" s="1447"/>
      <c r="AL19" s="1451"/>
      <c r="AM19" s="1447"/>
      <c r="AN19" s="1447"/>
      <c r="AO19" s="1453"/>
      <c r="AP19" s="244"/>
      <c r="AQ19" s="844"/>
      <c r="AR19" s="845"/>
      <c r="AS19" s="845"/>
      <c r="AT19" s="845"/>
      <c r="AU19" s="845"/>
      <c r="AV19" s="845"/>
      <c r="AW19" s="845"/>
      <c r="AX19" s="845"/>
      <c r="AY19" s="845"/>
      <c r="AZ19" s="845"/>
      <c r="BA19" s="845"/>
      <c r="BB19" s="845"/>
      <c r="BC19" s="845"/>
      <c r="BD19" s="846"/>
      <c r="BE19" s="847"/>
      <c r="BF19" s="848"/>
      <c r="BG19" s="849" t="s">
        <v>96</v>
      </c>
      <c r="BH19" s="849"/>
      <c r="BI19" s="848"/>
      <c r="BJ19" s="848"/>
      <c r="BK19" s="849" t="s">
        <v>31</v>
      </c>
      <c r="BL19" s="850"/>
      <c r="BM19" s="851"/>
      <c r="BN19" s="852"/>
      <c r="BO19" s="853"/>
      <c r="BP19" s="454" t="s">
        <v>246</v>
      </c>
      <c r="BQ19" s="456"/>
      <c r="BR19" s="841"/>
      <c r="BS19" s="842"/>
      <c r="BT19" s="842"/>
      <c r="BU19" s="553" t="s">
        <v>245</v>
      </c>
      <c r="BV19" s="553"/>
      <c r="BW19" s="842"/>
      <c r="BX19" s="842"/>
      <c r="BY19" s="843"/>
    </row>
    <row r="20" spans="1:131" ht="20.25" customHeight="1">
      <c r="A20" s="1"/>
      <c r="C20" s="1423"/>
      <c r="D20" s="1424"/>
      <c r="E20" s="1425"/>
      <c r="F20" s="1430"/>
      <c r="G20" s="1431"/>
      <c r="H20" s="920"/>
      <c r="I20" s="921"/>
      <c r="J20" s="1430"/>
      <c r="K20" s="1431"/>
      <c r="L20" s="920"/>
      <c r="M20" s="921"/>
      <c r="N20" s="1464"/>
      <c r="O20" s="1465"/>
      <c r="P20" s="383" t="s">
        <v>103</v>
      </c>
      <c r="Q20" s="383"/>
      <c r="R20" s="171" t="s">
        <v>129</v>
      </c>
      <c r="S20" s="1466"/>
      <c r="T20" s="1466"/>
      <c r="U20" s="383" t="s">
        <v>104</v>
      </c>
      <c r="V20" s="475"/>
      <c r="W20" s="1415"/>
      <c r="X20" s="1416"/>
      <c r="Y20" s="938"/>
      <c r="Z20" s="939"/>
      <c r="AA20" s="1439">
        <v>5</v>
      </c>
      <c r="AB20" s="1440"/>
      <c r="AC20" s="1440"/>
      <c r="AD20" s="1440"/>
      <c r="AE20" s="1440"/>
      <c r="AF20" s="1440"/>
      <c r="AG20" s="946" t="s">
        <v>109</v>
      </c>
      <c r="AH20" s="1441"/>
      <c r="AI20" s="1448"/>
      <c r="AJ20" s="1449"/>
      <c r="AK20" s="1449"/>
      <c r="AL20" s="946"/>
      <c r="AM20" s="1449"/>
      <c r="AN20" s="1449"/>
      <c r="AO20" s="1454"/>
      <c r="AP20" s="244"/>
      <c r="AQ20" s="863" t="s">
        <v>355</v>
      </c>
      <c r="AR20" s="863"/>
      <c r="AS20" s="863"/>
      <c r="AT20" s="863"/>
      <c r="AU20" s="863"/>
      <c r="AV20" s="863"/>
      <c r="AW20" s="863"/>
      <c r="AX20" s="863"/>
      <c r="AY20" s="863"/>
      <c r="AZ20" s="863"/>
      <c r="BA20" s="863"/>
      <c r="BB20" s="863"/>
      <c r="BC20" s="863"/>
      <c r="BD20" s="863"/>
      <c r="BE20" s="863"/>
      <c r="BF20" s="863"/>
      <c r="BG20" s="863"/>
      <c r="BH20" s="863"/>
      <c r="BI20" s="863"/>
      <c r="BJ20" s="863"/>
      <c r="BK20" s="863"/>
      <c r="BL20" s="863"/>
      <c r="BM20" s="863"/>
      <c r="BN20" s="863"/>
      <c r="BO20" s="863"/>
      <c r="BP20" s="863"/>
      <c r="BQ20" s="863"/>
      <c r="BR20" s="863"/>
      <c r="BS20" s="863"/>
      <c r="BT20" s="863"/>
      <c r="BU20" s="863"/>
      <c r="BV20" s="863"/>
      <c r="BW20" s="863"/>
      <c r="BX20" s="863"/>
      <c r="BY20" s="863"/>
    </row>
    <row r="21" spans="1:131" ht="20.25" customHeight="1">
      <c r="A21" s="1"/>
      <c r="C21" s="1417" t="s">
        <v>344</v>
      </c>
      <c r="D21" s="1418"/>
      <c r="E21" s="1419"/>
      <c r="F21" s="1426">
        <v>6</v>
      </c>
      <c r="G21" s="1427"/>
      <c r="H21" s="956" t="s">
        <v>96</v>
      </c>
      <c r="I21" s="957"/>
      <c r="J21" s="1426">
        <v>11</v>
      </c>
      <c r="K21" s="1427"/>
      <c r="L21" s="956" t="s">
        <v>31</v>
      </c>
      <c r="M21" s="957"/>
      <c r="N21" s="1467">
        <v>5</v>
      </c>
      <c r="O21" s="1468"/>
      <c r="P21" s="417" t="s">
        <v>103</v>
      </c>
      <c r="Q21" s="417"/>
      <c r="R21" s="172" t="s">
        <v>129</v>
      </c>
      <c r="S21" s="1469">
        <v>5</v>
      </c>
      <c r="T21" s="1469"/>
      <c r="U21" s="417" t="s">
        <v>104</v>
      </c>
      <c r="V21" s="473"/>
      <c r="W21" s="1472">
        <v>2</v>
      </c>
      <c r="X21" s="1473"/>
      <c r="Y21" s="934" t="str">
        <f t="shared" ref="Y21" si="1">_xlfn.IFS(C21="焼き芋","本",C21="南部せんべい","セット",C21="カレーライス","人分",C21="豚汁","人分",C21="焼きそば","人分",C21="バーベキューセット","人分",C21="","人分",C21="防災炊飯","人分",C21="防災炊飯
（レトルト）","人分")</f>
        <v>セット</v>
      </c>
      <c r="Z21" s="935"/>
      <c r="AA21" s="712" t="s">
        <v>243</v>
      </c>
      <c r="AB21" s="703"/>
      <c r="AC21" s="703"/>
      <c r="AD21" s="703"/>
      <c r="AE21" s="703"/>
      <c r="AF21" s="703"/>
      <c r="AG21" s="703"/>
      <c r="AH21" s="940"/>
      <c r="AI21" s="1444" t="s">
        <v>359</v>
      </c>
      <c r="AJ21" s="1445"/>
      <c r="AK21" s="1445"/>
      <c r="AL21" s="1450" t="s">
        <v>245</v>
      </c>
      <c r="AM21" s="1445" t="s">
        <v>275</v>
      </c>
      <c r="AN21" s="1445"/>
      <c r="AO21" s="1452"/>
      <c r="AP21" s="244"/>
      <c r="AQ21" s="857" t="s">
        <v>462</v>
      </c>
      <c r="AR21" s="857"/>
      <c r="AS21" s="857"/>
      <c r="AT21" s="857"/>
      <c r="AU21" s="857"/>
      <c r="AV21" s="857"/>
      <c r="AW21" s="857"/>
      <c r="AX21" s="857"/>
      <c r="AY21" s="857"/>
      <c r="AZ21" s="857"/>
      <c r="BA21" s="857"/>
      <c r="BB21" s="857"/>
      <c r="BC21" s="857"/>
      <c r="BD21" s="857"/>
      <c r="BE21" s="857"/>
      <c r="BF21" s="857"/>
      <c r="BG21" s="857"/>
      <c r="BH21" s="857"/>
      <c r="BI21" s="857"/>
      <c r="BJ21" s="857"/>
      <c r="BK21" s="857"/>
      <c r="BL21" s="857"/>
      <c r="BM21" s="857"/>
      <c r="BN21" s="857"/>
      <c r="BO21" s="857"/>
      <c r="BP21" s="857"/>
      <c r="BQ21" s="857"/>
      <c r="BR21" s="857"/>
      <c r="BS21" s="857"/>
      <c r="BT21" s="857"/>
      <c r="BU21" s="857"/>
      <c r="BV21" s="857"/>
      <c r="BW21" s="857"/>
      <c r="BX21" s="857"/>
      <c r="BY21" s="857"/>
    </row>
    <row r="22" spans="1:131" ht="20.25" customHeight="1">
      <c r="A22" s="1"/>
      <c r="C22" s="1420"/>
      <c r="D22" s="1421"/>
      <c r="E22" s="1422"/>
      <c r="F22" s="1428"/>
      <c r="G22" s="1429"/>
      <c r="H22" s="918"/>
      <c r="I22" s="919"/>
      <c r="J22" s="1428"/>
      <c r="K22" s="1429"/>
      <c r="L22" s="918"/>
      <c r="M22" s="919"/>
      <c r="N22" s="1436"/>
      <c r="O22" s="1437"/>
      <c r="P22" s="419" t="s">
        <v>103</v>
      </c>
      <c r="Q22" s="419"/>
      <c r="R22" s="173" t="s">
        <v>129</v>
      </c>
      <c r="S22" s="1438"/>
      <c r="T22" s="1438"/>
      <c r="U22" s="419" t="s">
        <v>104</v>
      </c>
      <c r="V22" s="474"/>
      <c r="W22" s="1474"/>
      <c r="X22" s="1475"/>
      <c r="Y22" s="936"/>
      <c r="Z22" s="937"/>
      <c r="AA22" s="1470">
        <v>2</v>
      </c>
      <c r="AB22" s="1471"/>
      <c r="AC22" s="1471"/>
      <c r="AD22" s="1471"/>
      <c r="AE22" s="1471"/>
      <c r="AF22" s="1471"/>
      <c r="AG22" s="946" t="s">
        <v>109</v>
      </c>
      <c r="AH22" s="1441"/>
      <c r="AI22" s="1446"/>
      <c r="AJ22" s="1447"/>
      <c r="AK22" s="1447"/>
      <c r="AL22" s="1451"/>
      <c r="AM22" s="1447"/>
      <c r="AN22" s="1447"/>
      <c r="AO22" s="1453"/>
      <c r="AP22" s="244"/>
      <c r="AQ22" s="854" t="s">
        <v>105</v>
      </c>
      <c r="AR22" s="855"/>
      <c r="AS22" s="855"/>
      <c r="AT22" s="855"/>
      <c r="AU22" s="855"/>
      <c r="AV22" s="855"/>
      <c r="AW22" s="855"/>
      <c r="AX22" s="855"/>
      <c r="AY22" s="855"/>
      <c r="AZ22" s="855"/>
      <c r="BA22" s="855"/>
      <c r="BB22" s="855"/>
      <c r="BC22" s="855"/>
      <c r="BD22" s="856"/>
      <c r="BE22" s="854" t="s">
        <v>106</v>
      </c>
      <c r="BF22" s="855"/>
      <c r="BG22" s="855"/>
      <c r="BH22" s="855"/>
      <c r="BI22" s="855"/>
      <c r="BJ22" s="855"/>
      <c r="BK22" s="855"/>
      <c r="BL22" s="856"/>
      <c r="BM22" s="854" t="s">
        <v>107</v>
      </c>
      <c r="BN22" s="855"/>
      <c r="BO22" s="855"/>
      <c r="BP22" s="855"/>
      <c r="BQ22" s="856"/>
      <c r="BR22" s="854" t="s">
        <v>108</v>
      </c>
      <c r="BS22" s="855"/>
      <c r="BT22" s="855"/>
      <c r="BU22" s="855"/>
      <c r="BV22" s="855"/>
      <c r="BW22" s="855"/>
      <c r="BX22" s="855"/>
      <c r="BY22" s="856"/>
    </row>
    <row r="23" spans="1:131" ht="20.25" customHeight="1">
      <c r="A23" s="1"/>
      <c r="C23" s="1420"/>
      <c r="D23" s="1421"/>
      <c r="E23" s="1422"/>
      <c r="F23" s="1428"/>
      <c r="G23" s="1429"/>
      <c r="H23" s="918"/>
      <c r="I23" s="919"/>
      <c r="J23" s="1428"/>
      <c r="K23" s="1429"/>
      <c r="L23" s="918"/>
      <c r="M23" s="919"/>
      <c r="N23" s="1436"/>
      <c r="O23" s="1437"/>
      <c r="P23" s="419" t="s">
        <v>103</v>
      </c>
      <c r="Q23" s="419"/>
      <c r="R23" s="173" t="s">
        <v>129</v>
      </c>
      <c r="S23" s="1438"/>
      <c r="T23" s="1438"/>
      <c r="U23" s="419" t="s">
        <v>104</v>
      </c>
      <c r="V23" s="474"/>
      <c r="W23" s="1474"/>
      <c r="X23" s="1475"/>
      <c r="Y23" s="936"/>
      <c r="Z23" s="937"/>
      <c r="AA23" s="712" t="s">
        <v>244</v>
      </c>
      <c r="AB23" s="703"/>
      <c r="AC23" s="703"/>
      <c r="AD23" s="703"/>
      <c r="AE23" s="703"/>
      <c r="AF23" s="703"/>
      <c r="AG23" s="703"/>
      <c r="AH23" s="940"/>
      <c r="AI23" s="1446"/>
      <c r="AJ23" s="1447"/>
      <c r="AK23" s="1447"/>
      <c r="AL23" s="1451"/>
      <c r="AM23" s="1447"/>
      <c r="AN23" s="1447"/>
      <c r="AO23" s="1453"/>
      <c r="AP23" s="244"/>
      <c r="AQ23" s="1455" t="s">
        <v>360</v>
      </c>
      <c r="AR23" s="1456"/>
      <c r="AS23" s="1456"/>
      <c r="AT23" s="1456"/>
      <c r="AU23" s="1456"/>
      <c r="AV23" s="1456"/>
      <c r="AW23" s="1456"/>
      <c r="AX23" s="1456"/>
      <c r="AY23" s="1456"/>
      <c r="AZ23" s="1456"/>
      <c r="BA23" s="1456"/>
      <c r="BB23" s="1456"/>
      <c r="BC23" s="1456"/>
      <c r="BD23" s="1457"/>
      <c r="BE23" s="1458">
        <v>6</v>
      </c>
      <c r="BF23" s="1459"/>
      <c r="BG23" s="849" t="s">
        <v>96</v>
      </c>
      <c r="BH23" s="849"/>
      <c r="BI23" s="1459">
        <v>11</v>
      </c>
      <c r="BJ23" s="1459"/>
      <c r="BK23" s="849" t="s">
        <v>31</v>
      </c>
      <c r="BL23" s="850"/>
      <c r="BM23" s="1461">
        <v>15</v>
      </c>
      <c r="BN23" s="1462"/>
      <c r="BO23" s="1463"/>
      <c r="BP23" s="454" t="s">
        <v>246</v>
      </c>
      <c r="BQ23" s="456"/>
      <c r="BR23" s="1442">
        <v>17</v>
      </c>
      <c r="BS23" s="1434"/>
      <c r="BT23" s="1434"/>
      <c r="BU23" s="1443" t="s">
        <v>245</v>
      </c>
      <c r="BV23" s="1443"/>
      <c r="BW23" s="1434" t="s">
        <v>362</v>
      </c>
      <c r="BX23" s="1434"/>
      <c r="BY23" s="1435"/>
    </row>
    <row r="24" spans="1:131" ht="20.25" customHeight="1">
      <c r="A24" s="1"/>
      <c r="C24" s="1423"/>
      <c r="D24" s="1424"/>
      <c r="E24" s="1425"/>
      <c r="F24" s="1430"/>
      <c r="G24" s="1431"/>
      <c r="H24" s="920"/>
      <c r="I24" s="921"/>
      <c r="J24" s="1430"/>
      <c r="K24" s="1431"/>
      <c r="L24" s="920"/>
      <c r="M24" s="921"/>
      <c r="N24" s="1464"/>
      <c r="O24" s="1465"/>
      <c r="P24" s="383" t="s">
        <v>103</v>
      </c>
      <c r="Q24" s="383"/>
      <c r="R24" s="174" t="s">
        <v>129</v>
      </c>
      <c r="S24" s="1466"/>
      <c r="T24" s="1466"/>
      <c r="U24" s="383" t="s">
        <v>104</v>
      </c>
      <c r="V24" s="475"/>
      <c r="W24" s="1476"/>
      <c r="X24" s="1477"/>
      <c r="Y24" s="938"/>
      <c r="Z24" s="939"/>
      <c r="AA24" s="1470">
        <v>2</v>
      </c>
      <c r="AB24" s="1471"/>
      <c r="AC24" s="1471"/>
      <c r="AD24" s="1471"/>
      <c r="AE24" s="1471"/>
      <c r="AF24" s="1471"/>
      <c r="AG24" s="946" t="s">
        <v>109</v>
      </c>
      <c r="AH24" s="1441"/>
      <c r="AI24" s="1448"/>
      <c r="AJ24" s="1449"/>
      <c r="AK24" s="1449"/>
      <c r="AL24" s="946"/>
      <c r="AM24" s="1449"/>
      <c r="AN24" s="1449"/>
      <c r="AO24" s="1454"/>
      <c r="AP24" s="234"/>
      <c r="AQ24" s="1455" t="s">
        <v>361</v>
      </c>
      <c r="AR24" s="1456"/>
      <c r="AS24" s="1456"/>
      <c r="AT24" s="1456"/>
      <c r="AU24" s="1456"/>
      <c r="AV24" s="1456"/>
      <c r="AW24" s="1456"/>
      <c r="AX24" s="1456"/>
      <c r="AY24" s="1456"/>
      <c r="AZ24" s="1456"/>
      <c r="BA24" s="1456"/>
      <c r="BB24" s="1456"/>
      <c r="BC24" s="1456"/>
      <c r="BD24" s="1457"/>
      <c r="BE24" s="1458">
        <v>6</v>
      </c>
      <c r="BF24" s="1459"/>
      <c r="BG24" s="849" t="s">
        <v>96</v>
      </c>
      <c r="BH24" s="849"/>
      <c r="BI24" s="1459">
        <v>11</v>
      </c>
      <c r="BJ24" s="1459"/>
      <c r="BK24" s="849" t="s">
        <v>31</v>
      </c>
      <c r="BL24" s="850"/>
      <c r="BM24" s="1461">
        <v>10</v>
      </c>
      <c r="BN24" s="1462"/>
      <c r="BO24" s="1463"/>
      <c r="BP24" s="454" t="s">
        <v>246</v>
      </c>
      <c r="BQ24" s="456"/>
      <c r="BR24" s="1442">
        <v>17</v>
      </c>
      <c r="BS24" s="1434"/>
      <c r="BT24" s="1434"/>
      <c r="BU24" s="1443" t="s">
        <v>245</v>
      </c>
      <c r="BV24" s="1443"/>
      <c r="BW24" s="1434" t="s">
        <v>362</v>
      </c>
      <c r="BX24" s="1434"/>
      <c r="BY24" s="1435"/>
    </row>
    <row r="25" spans="1:131" ht="21.9" customHeight="1">
      <c r="A25" s="1"/>
      <c r="C25" s="1417" t="s">
        <v>345</v>
      </c>
      <c r="D25" s="1418"/>
      <c r="E25" s="1419"/>
      <c r="F25" s="1426">
        <v>6</v>
      </c>
      <c r="G25" s="1427"/>
      <c r="H25" s="956" t="s">
        <v>96</v>
      </c>
      <c r="I25" s="957"/>
      <c r="J25" s="1426">
        <v>12</v>
      </c>
      <c r="K25" s="1427"/>
      <c r="L25" s="956" t="s">
        <v>31</v>
      </c>
      <c r="M25" s="957"/>
      <c r="N25" s="1467">
        <v>5</v>
      </c>
      <c r="O25" s="1468"/>
      <c r="P25" s="417" t="s">
        <v>103</v>
      </c>
      <c r="Q25" s="417"/>
      <c r="R25" s="172" t="s">
        <v>129</v>
      </c>
      <c r="S25" s="1469">
        <v>5</v>
      </c>
      <c r="T25" s="1469"/>
      <c r="U25" s="417" t="s">
        <v>104</v>
      </c>
      <c r="V25" s="473"/>
      <c r="W25" s="1472">
        <v>25</v>
      </c>
      <c r="X25" s="1473"/>
      <c r="Y25" s="934" t="str">
        <f>_xlfn.IFS(C25="焼き芋","本",C25="南部せんべい","セット",C25="カレーライス","人分",C25="豚汁","人分",C25="焼きそば","人分",C25="バーベキューセット","人分",C25="","人分",C25="防災炊飯","人分",C25="防災炊飯
（レトルト）","人分")</f>
        <v>本</v>
      </c>
      <c r="Z25" s="935"/>
      <c r="AA25" s="712" t="s">
        <v>243</v>
      </c>
      <c r="AB25" s="703"/>
      <c r="AC25" s="703"/>
      <c r="AD25" s="703"/>
      <c r="AE25" s="703"/>
      <c r="AF25" s="703"/>
      <c r="AG25" s="703"/>
      <c r="AH25" s="940"/>
      <c r="AI25" s="1444" t="s">
        <v>359</v>
      </c>
      <c r="AJ25" s="1445"/>
      <c r="AK25" s="1445"/>
      <c r="AL25" s="1450" t="s">
        <v>245</v>
      </c>
      <c r="AM25" s="1445" t="s">
        <v>275</v>
      </c>
      <c r="AN25" s="1445"/>
      <c r="AO25" s="1452"/>
      <c r="AQ25" s="844"/>
      <c r="AR25" s="845"/>
      <c r="AS25" s="845"/>
      <c r="AT25" s="845"/>
      <c r="AU25" s="845"/>
      <c r="AV25" s="845"/>
      <c r="AW25" s="845"/>
      <c r="AX25" s="845"/>
      <c r="AY25" s="845"/>
      <c r="AZ25" s="845"/>
      <c r="BA25" s="845"/>
      <c r="BB25" s="845"/>
      <c r="BC25" s="845"/>
      <c r="BD25" s="846"/>
      <c r="BE25" s="847"/>
      <c r="BF25" s="848"/>
      <c r="BG25" s="849" t="s">
        <v>96</v>
      </c>
      <c r="BH25" s="849"/>
      <c r="BI25" s="848"/>
      <c r="BJ25" s="848"/>
      <c r="BK25" s="849" t="s">
        <v>31</v>
      </c>
      <c r="BL25" s="850"/>
      <c r="BM25" s="851"/>
      <c r="BN25" s="852"/>
      <c r="BO25" s="853"/>
      <c r="BP25" s="454" t="s">
        <v>246</v>
      </c>
      <c r="BQ25" s="456"/>
      <c r="BR25" s="841"/>
      <c r="BS25" s="842"/>
      <c r="BT25" s="842"/>
      <c r="BU25" s="553" t="s">
        <v>245</v>
      </c>
      <c r="BV25" s="553"/>
      <c r="BW25" s="842"/>
      <c r="BX25" s="842"/>
      <c r="BY25" s="843"/>
      <c r="BZ25" s="232"/>
      <c r="CA25" s="251"/>
      <c r="DW25" s="233"/>
      <c r="DX25" s="233"/>
      <c r="DY25" s="233"/>
      <c r="DZ25" s="233"/>
      <c r="EA25" s="233"/>
    </row>
    <row r="26" spans="1:131" ht="21.9" customHeight="1">
      <c r="A26" s="1"/>
      <c r="C26" s="1420"/>
      <c r="D26" s="1421"/>
      <c r="E26" s="1422"/>
      <c r="F26" s="1428"/>
      <c r="G26" s="1429"/>
      <c r="H26" s="918"/>
      <c r="I26" s="919"/>
      <c r="J26" s="1428"/>
      <c r="K26" s="1429"/>
      <c r="L26" s="918"/>
      <c r="M26" s="919"/>
      <c r="N26" s="1436"/>
      <c r="O26" s="1437"/>
      <c r="P26" s="419" t="s">
        <v>103</v>
      </c>
      <c r="Q26" s="419"/>
      <c r="R26" s="173" t="s">
        <v>129</v>
      </c>
      <c r="S26" s="1438"/>
      <c r="T26" s="1438"/>
      <c r="U26" s="419" t="s">
        <v>104</v>
      </c>
      <c r="V26" s="474"/>
      <c r="W26" s="1474"/>
      <c r="X26" s="1475"/>
      <c r="Y26" s="936"/>
      <c r="Z26" s="937"/>
      <c r="AA26" s="1470"/>
      <c r="AB26" s="1471"/>
      <c r="AC26" s="1471"/>
      <c r="AD26" s="1471"/>
      <c r="AE26" s="1471"/>
      <c r="AF26" s="1471"/>
      <c r="AG26" s="946" t="s">
        <v>109</v>
      </c>
      <c r="AH26" s="1441"/>
      <c r="AI26" s="1446"/>
      <c r="AJ26" s="1447"/>
      <c r="AK26" s="1447"/>
      <c r="AL26" s="1451"/>
      <c r="AM26" s="1447"/>
      <c r="AN26" s="1447"/>
      <c r="AO26" s="1453"/>
      <c r="AQ26" s="844"/>
      <c r="AR26" s="845"/>
      <c r="AS26" s="845"/>
      <c r="AT26" s="845"/>
      <c r="AU26" s="845"/>
      <c r="AV26" s="845"/>
      <c r="AW26" s="845"/>
      <c r="AX26" s="845"/>
      <c r="AY26" s="845"/>
      <c r="AZ26" s="845"/>
      <c r="BA26" s="845"/>
      <c r="BB26" s="845"/>
      <c r="BC26" s="845"/>
      <c r="BD26" s="846"/>
      <c r="BE26" s="847"/>
      <c r="BF26" s="848"/>
      <c r="BG26" s="849" t="s">
        <v>96</v>
      </c>
      <c r="BH26" s="849"/>
      <c r="BI26" s="848"/>
      <c r="BJ26" s="848"/>
      <c r="BK26" s="849" t="s">
        <v>31</v>
      </c>
      <c r="BL26" s="850"/>
      <c r="BM26" s="851"/>
      <c r="BN26" s="852"/>
      <c r="BO26" s="853"/>
      <c r="BP26" s="454" t="s">
        <v>246</v>
      </c>
      <c r="BQ26" s="456"/>
      <c r="BR26" s="841"/>
      <c r="BS26" s="842"/>
      <c r="BT26" s="842"/>
      <c r="BU26" s="553" t="s">
        <v>245</v>
      </c>
      <c r="BV26" s="553"/>
      <c r="BW26" s="842"/>
      <c r="BX26" s="842"/>
      <c r="BY26" s="843"/>
      <c r="BZ26" s="175"/>
      <c r="CA26" s="175"/>
    </row>
    <row r="27" spans="1:131" ht="19.5" customHeight="1">
      <c r="A27" s="1"/>
      <c r="C27" s="1420"/>
      <c r="D27" s="1421"/>
      <c r="E27" s="1422"/>
      <c r="F27" s="1428"/>
      <c r="G27" s="1429"/>
      <c r="H27" s="918"/>
      <c r="I27" s="919"/>
      <c r="J27" s="1428"/>
      <c r="K27" s="1429"/>
      <c r="L27" s="918"/>
      <c r="M27" s="919"/>
      <c r="N27" s="1436"/>
      <c r="O27" s="1437"/>
      <c r="P27" s="419" t="s">
        <v>103</v>
      </c>
      <c r="Q27" s="419"/>
      <c r="R27" s="173" t="s">
        <v>129</v>
      </c>
      <c r="S27" s="1438"/>
      <c r="T27" s="1438"/>
      <c r="U27" s="419" t="s">
        <v>104</v>
      </c>
      <c r="V27" s="474"/>
      <c r="W27" s="1474"/>
      <c r="X27" s="1475"/>
      <c r="Y27" s="936"/>
      <c r="Z27" s="937"/>
      <c r="AA27" s="712" t="s">
        <v>244</v>
      </c>
      <c r="AB27" s="703"/>
      <c r="AC27" s="703"/>
      <c r="AD27" s="703"/>
      <c r="AE27" s="703"/>
      <c r="AF27" s="703"/>
      <c r="AG27" s="703"/>
      <c r="AH27" s="940"/>
      <c r="AI27" s="1446"/>
      <c r="AJ27" s="1447"/>
      <c r="AK27" s="1447"/>
      <c r="AL27" s="1451"/>
      <c r="AM27" s="1447"/>
      <c r="AN27" s="1447"/>
      <c r="AO27" s="1453"/>
      <c r="AQ27" s="844"/>
      <c r="AR27" s="845"/>
      <c r="AS27" s="845"/>
      <c r="AT27" s="845"/>
      <c r="AU27" s="845"/>
      <c r="AV27" s="845"/>
      <c r="AW27" s="845"/>
      <c r="AX27" s="845"/>
      <c r="AY27" s="845"/>
      <c r="AZ27" s="845"/>
      <c r="BA27" s="845"/>
      <c r="BB27" s="845"/>
      <c r="BC27" s="845"/>
      <c r="BD27" s="846"/>
      <c r="BE27" s="847"/>
      <c r="BF27" s="848"/>
      <c r="BG27" s="849" t="s">
        <v>96</v>
      </c>
      <c r="BH27" s="849"/>
      <c r="BI27" s="848"/>
      <c r="BJ27" s="848"/>
      <c r="BK27" s="849" t="s">
        <v>31</v>
      </c>
      <c r="BL27" s="850"/>
      <c r="BM27" s="851"/>
      <c r="BN27" s="852"/>
      <c r="BO27" s="853"/>
      <c r="BP27" s="454" t="s">
        <v>246</v>
      </c>
      <c r="BQ27" s="456"/>
      <c r="BR27" s="841"/>
      <c r="BS27" s="842"/>
      <c r="BT27" s="842"/>
      <c r="BU27" s="553" t="s">
        <v>245</v>
      </c>
      <c r="BV27" s="553"/>
      <c r="BW27" s="842"/>
      <c r="BX27" s="842"/>
      <c r="BY27" s="843"/>
      <c r="BZ27" s="175"/>
      <c r="CA27" s="175"/>
    </row>
    <row r="28" spans="1:131" ht="19.5" customHeight="1">
      <c r="A28" s="1"/>
      <c r="C28" s="1423"/>
      <c r="D28" s="1424"/>
      <c r="E28" s="1425"/>
      <c r="F28" s="1430"/>
      <c r="G28" s="1431"/>
      <c r="H28" s="920"/>
      <c r="I28" s="921"/>
      <c r="J28" s="1430"/>
      <c r="K28" s="1431"/>
      <c r="L28" s="920"/>
      <c r="M28" s="921"/>
      <c r="N28" s="1464"/>
      <c r="O28" s="1465"/>
      <c r="P28" s="383" t="s">
        <v>103</v>
      </c>
      <c r="Q28" s="383"/>
      <c r="R28" s="174" t="s">
        <v>129</v>
      </c>
      <c r="S28" s="1466"/>
      <c r="T28" s="1466"/>
      <c r="U28" s="383" t="s">
        <v>104</v>
      </c>
      <c r="V28" s="475"/>
      <c r="W28" s="1476"/>
      <c r="X28" s="1477"/>
      <c r="Y28" s="938"/>
      <c r="Z28" s="939"/>
      <c r="AA28" s="1470">
        <v>5</v>
      </c>
      <c r="AB28" s="1471"/>
      <c r="AC28" s="1471"/>
      <c r="AD28" s="1471"/>
      <c r="AE28" s="1471"/>
      <c r="AF28" s="1471"/>
      <c r="AG28" s="946" t="s">
        <v>109</v>
      </c>
      <c r="AH28" s="1441"/>
      <c r="AI28" s="1448"/>
      <c r="AJ28" s="1449"/>
      <c r="AK28" s="1449"/>
      <c r="AL28" s="946"/>
      <c r="AM28" s="1449"/>
      <c r="AN28" s="1449"/>
      <c r="AO28" s="1454"/>
      <c r="AQ28" s="857" t="s">
        <v>463</v>
      </c>
      <c r="AR28" s="857"/>
      <c r="AS28" s="857"/>
      <c r="AT28" s="857"/>
      <c r="AU28" s="857"/>
      <c r="AV28" s="857"/>
      <c r="AW28" s="857"/>
      <c r="AX28" s="857"/>
      <c r="AY28" s="857"/>
      <c r="AZ28" s="857"/>
      <c r="BA28" s="857"/>
      <c r="BB28" s="857"/>
      <c r="BC28" s="857"/>
      <c r="BD28" s="857"/>
      <c r="BE28" s="857"/>
      <c r="BF28" s="857"/>
      <c r="BG28" s="857"/>
      <c r="BH28" s="857"/>
      <c r="BI28" s="857"/>
      <c r="BJ28" s="857"/>
      <c r="BK28" s="857"/>
      <c r="BL28" s="857"/>
      <c r="BM28" s="857"/>
      <c r="BN28" s="857"/>
      <c r="BO28" s="857"/>
      <c r="BP28" s="857"/>
      <c r="BQ28" s="857"/>
      <c r="BR28" s="857"/>
      <c r="BS28" s="857"/>
      <c r="BT28" s="857"/>
      <c r="BU28" s="857"/>
      <c r="BV28" s="857"/>
      <c r="BW28" s="857"/>
      <c r="BX28" s="857"/>
      <c r="BY28" s="857"/>
      <c r="CA28" s="175"/>
    </row>
    <row r="29" spans="1:131" ht="19.5" customHeight="1">
      <c r="A29" s="1"/>
      <c r="C29" s="970" t="s">
        <v>346</v>
      </c>
      <c r="D29" s="970"/>
      <c r="E29" s="970"/>
      <c r="F29" s="970"/>
      <c r="G29" s="970"/>
      <c r="H29" s="970"/>
      <c r="I29" s="970"/>
      <c r="J29" s="970"/>
      <c r="K29" s="970"/>
      <c r="L29" s="970"/>
      <c r="M29" s="970"/>
      <c r="N29" s="970"/>
      <c r="O29" s="970"/>
      <c r="P29" s="970"/>
      <c r="Q29" s="970"/>
      <c r="R29" s="970"/>
      <c r="S29" s="970"/>
      <c r="T29" s="970"/>
      <c r="U29" s="970"/>
      <c r="V29" s="970"/>
      <c r="W29" s="970"/>
      <c r="X29" s="970"/>
      <c r="Y29" s="970"/>
      <c r="Z29" s="970"/>
      <c r="AA29" s="970"/>
      <c r="AB29" s="970"/>
      <c r="AC29" s="970"/>
      <c r="AD29" s="970"/>
      <c r="AE29" s="970"/>
      <c r="AF29" s="970"/>
      <c r="AG29" s="970"/>
      <c r="AH29" s="970"/>
      <c r="AI29" s="970"/>
      <c r="AJ29" s="970"/>
      <c r="AK29" s="970"/>
      <c r="AL29" s="970"/>
      <c r="AQ29" s="854" t="s">
        <v>105</v>
      </c>
      <c r="AR29" s="855"/>
      <c r="AS29" s="855"/>
      <c r="AT29" s="855"/>
      <c r="AU29" s="855"/>
      <c r="AV29" s="855"/>
      <c r="AW29" s="855"/>
      <c r="AX29" s="855"/>
      <c r="AY29" s="855"/>
      <c r="AZ29" s="855"/>
      <c r="BA29" s="855"/>
      <c r="BB29" s="855"/>
      <c r="BC29" s="855"/>
      <c r="BD29" s="856"/>
      <c r="BE29" s="854" t="s">
        <v>106</v>
      </c>
      <c r="BF29" s="855"/>
      <c r="BG29" s="855"/>
      <c r="BH29" s="855"/>
      <c r="BI29" s="855"/>
      <c r="BJ29" s="855"/>
      <c r="BK29" s="855"/>
      <c r="BL29" s="856"/>
      <c r="BM29" s="854" t="s">
        <v>107</v>
      </c>
      <c r="BN29" s="855"/>
      <c r="BO29" s="855"/>
      <c r="BP29" s="855"/>
      <c r="BQ29" s="856"/>
      <c r="BR29" s="854" t="s">
        <v>108</v>
      </c>
      <c r="BS29" s="855"/>
      <c r="BT29" s="855"/>
      <c r="BU29" s="855"/>
      <c r="BV29" s="855"/>
      <c r="BW29" s="855"/>
      <c r="BX29" s="855"/>
      <c r="BY29" s="856"/>
    </row>
    <row r="30" spans="1:131" ht="19.5" customHeight="1">
      <c r="A30" s="1"/>
      <c r="C30" s="631" t="s">
        <v>356</v>
      </c>
      <c r="D30" s="631"/>
      <c r="E30" s="631"/>
      <c r="F30" s="631"/>
      <c r="G30" s="631"/>
      <c r="H30" s="631"/>
      <c r="I30" s="631"/>
      <c r="J30" s="631"/>
      <c r="K30" s="631"/>
      <c r="L30" s="631"/>
      <c r="M30" s="631"/>
      <c r="N30" s="631"/>
      <c r="O30" s="631"/>
      <c r="P30" s="631"/>
      <c r="Q30" s="631"/>
      <c r="R30" s="631"/>
      <c r="S30" s="631"/>
      <c r="T30" s="631"/>
      <c r="U30" s="631"/>
      <c r="V30" s="631"/>
      <c r="W30" s="631"/>
      <c r="X30" s="631"/>
      <c r="Y30" s="631"/>
      <c r="Z30" s="631"/>
      <c r="AA30" s="631"/>
      <c r="AB30" s="631"/>
      <c r="AC30" s="631"/>
      <c r="AD30" s="631"/>
      <c r="AE30" s="631"/>
      <c r="AF30" s="631"/>
      <c r="AG30" s="631"/>
      <c r="AH30" s="631"/>
      <c r="AI30" s="631"/>
      <c r="AJ30" s="631"/>
      <c r="AK30" s="631"/>
      <c r="AL30" s="631"/>
      <c r="AM30" s="631"/>
      <c r="AN30" s="631"/>
      <c r="AO30" s="631"/>
      <c r="AQ30" s="1455" t="s">
        <v>326</v>
      </c>
      <c r="AR30" s="1456"/>
      <c r="AS30" s="1456"/>
      <c r="AT30" s="1456"/>
      <c r="AU30" s="1456"/>
      <c r="AV30" s="1456"/>
      <c r="AW30" s="1456"/>
      <c r="AX30" s="1456"/>
      <c r="AY30" s="1456"/>
      <c r="AZ30" s="1456"/>
      <c r="BA30" s="1456"/>
      <c r="BB30" s="1456"/>
      <c r="BC30" s="1456"/>
      <c r="BD30" s="1457"/>
      <c r="BE30" s="1458">
        <v>6</v>
      </c>
      <c r="BF30" s="1459"/>
      <c r="BG30" s="849" t="s">
        <v>240</v>
      </c>
      <c r="BH30" s="849"/>
      <c r="BI30" s="1459">
        <v>11</v>
      </c>
      <c r="BJ30" s="1459"/>
      <c r="BK30" s="849" t="s">
        <v>241</v>
      </c>
      <c r="BL30" s="850"/>
      <c r="BM30" s="1461">
        <v>25</v>
      </c>
      <c r="BN30" s="1462"/>
      <c r="BO30" s="1463"/>
      <c r="BP30" s="454" t="s">
        <v>246</v>
      </c>
      <c r="BQ30" s="456"/>
      <c r="BR30" s="1442">
        <v>17</v>
      </c>
      <c r="BS30" s="1434"/>
      <c r="BT30" s="1434"/>
      <c r="BU30" s="1443" t="s">
        <v>245</v>
      </c>
      <c r="BV30" s="1443"/>
      <c r="BW30" s="1434" t="s">
        <v>362</v>
      </c>
      <c r="BX30" s="1434"/>
      <c r="BY30" s="1435"/>
    </row>
    <row r="31" spans="1:131" ht="19.5" customHeight="1">
      <c r="A31" s="1"/>
      <c r="C31" s="631"/>
      <c r="D31" s="631"/>
      <c r="E31" s="631"/>
      <c r="F31" s="631"/>
      <c r="G31" s="631"/>
      <c r="H31" s="631"/>
      <c r="I31" s="631"/>
      <c r="J31" s="631"/>
      <c r="K31" s="631"/>
      <c r="L31" s="631"/>
      <c r="M31" s="631"/>
      <c r="N31" s="631"/>
      <c r="O31" s="631"/>
      <c r="P31" s="631"/>
      <c r="Q31" s="631"/>
      <c r="R31" s="631"/>
      <c r="S31" s="631"/>
      <c r="T31" s="631"/>
      <c r="U31" s="631"/>
      <c r="V31" s="631"/>
      <c r="W31" s="631"/>
      <c r="X31" s="631"/>
      <c r="Y31" s="631"/>
      <c r="Z31" s="631"/>
      <c r="AA31" s="631"/>
      <c r="AB31" s="631"/>
      <c r="AC31" s="631"/>
      <c r="AD31" s="631"/>
      <c r="AE31" s="631"/>
      <c r="AF31" s="631"/>
      <c r="AG31" s="631"/>
      <c r="AH31" s="631"/>
      <c r="AI31" s="631"/>
      <c r="AJ31" s="631"/>
      <c r="AK31" s="631"/>
      <c r="AL31" s="631"/>
      <c r="AM31" s="631"/>
      <c r="AN31" s="631"/>
      <c r="AO31" s="631"/>
      <c r="AQ31" s="1455" t="s">
        <v>335</v>
      </c>
      <c r="AR31" s="1456"/>
      <c r="AS31" s="1456"/>
      <c r="AT31" s="1456"/>
      <c r="AU31" s="1456"/>
      <c r="AV31" s="1456"/>
      <c r="AW31" s="1456"/>
      <c r="AX31" s="1456"/>
      <c r="AY31" s="1456"/>
      <c r="AZ31" s="1456"/>
      <c r="BA31" s="1456"/>
      <c r="BB31" s="1456"/>
      <c r="BC31" s="1456"/>
      <c r="BD31" s="1457"/>
      <c r="BE31" s="1458">
        <v>6</v>
      </c>
      <c r="BF31" s="1459"/>
      <c r="BG31" s="849" t="s">
        <v>96</v>
      </c>
      <c r="BH31" s="849"/>
      <c r="BI31" s="1459">
        <v>11</v>
      </c>
      <c r="BJ31" s="1459"/>
      <c r="BK31" s="849" t="s">
        <v>31</v>
      </c>
      <c r="BL31" s="850"/>
      <c r="BM31" s="1461">
        <v>50</v>
      </c>
      <c r="BN31" s="1462"/>
      <c r="BO31" s="1463"/>
      <c r="BP31" s="454" t="s">
        <v>246</v>
      </c>
      <c r="BQ31" s="456"/>
      <c r="BR31" s="1442">
        <v>19</v>
      </c>
      <c r="BS31" s="1434"/>
      <c r="BT31" s="1434"/>
      <c r="BU31" s="1443" t="s">
        <v>245</v>
      </c>
      <c r="BV31" s="1443"/>
      <c r="BW31" s="1434" t="s">
        <v>275</v>
      </c>
      <c r="BX31" s="1434"/>
      <c r="BY31" s="1435"/>
    </row>
    <row r="32" spans="1:131" ht="19.5" customHeight="1">
      <c r="A32" s="1"/>
      <c r="C32" s="966" t="s">
        <v>464</v>
      </c>
      <c r="D32" s="966"/>
      <c r="E32" s="966"/>
      <c r="F32" s="966"/>
      <c r="G32" s="966"/>
      <c r="H32" s="966"/>
      <c r="I32" s="966"/>
      <c r="J32" s="966"/>
      <c r="K32" s="966"/>
      <c r="L32" s="966"/>
      <c r="M32" s="966"/>
      <c r="N32" s="966"/>
      <c r="O32" s="966"/>
      <c r="P32" s="966"/>
      <c r="Q32" s="966"/>
      <c r="R32" s="966"/>
      <c r="S32" s="966"/>
      <c r="T32" s="966"/>
      <c r="U32" s="966"/>
      <c r="V32" s="966"/>
      <c r="W32" s="966"/>
      <c r="X32" s="966"/>
      <c r="Y32" s="966"/>
      <c r="Z32" s="966"/>
      <c r="AA32" s="966"/>
      <c r="AB32" s="966"/>
      <c r="AC32" s="966"/>
      <c r="AD32" s="966"/>
      <c r="AE32" s="966"/>
      <c r="AF32" s="966"/>
      <c r="AG32" s="966"/>
      <c r="AH32" s="966"/>
      <c r="AI32" s="966"/>
      <c r="AJ32" s="966"/>
      <c r="AK32" s="966"/>
      <c r="AL32" s="966"/>
      <c r="AM32" s="966"/>
      <c r="AN32" s="966"/>
      <c r="AO32" s="966"/>
      <c r="AQ32" s="844"/>
      <c r="AR32" s="845"/>
      <c r="AS32" s="845"/>
      <c r="AT32" s="845"/>
      <c r="AU32" s="845"/>
      <c r="AV32" s="845"/>
      <c r="AW32" s="845"/>
      <c r="AX32" s="845"/>
      <c r="AY32" s="845"/>
      <c r="AZ32" s="845"/>
      <c r="BA32" s="845"/>
      <c r="BB32" s="845"/>
      <c r="BC32" s="845"/>
      <c r="BD32" s="846"/>
      <c r="BE32" s="847"/>
      <c r="BF32" s="848"/>
      <c r="BG32" s="849" t="s">
        <v>96</v>
      </c>
      <c r="BH32" s="849"/>
      <c r="BI32" s="848"/>
      <c r="BJ32" s="848"/>
      <c r="BK32" s="849" t="s">
        <v>31</v>
      </c>
      <c r="BL32" s="850"/>
      <c r="BM32" s="851"/>
      <c r="BN32" s="852"/>
      <c r="BO32" s="853"/>
      <c r="BP32" s="454" t="s">
        <v>246</v>
      </c>
      <c r="BQ32" s="456"/>
      <c r="BR32" s="841"/>
      <c r="BS32" s="842"/>
      <c r="BT32" s="842"/>
      <c r="BU32" s="553" t="s">
        <v>245</v>
      </c>
      <c r="BV32" s="553"/>
      <c r="BW32" s="842"/>
      <c r="BX32" s="842"/>
      <c r="BY32" s="843"/>
    </row>
    <row r="33" spans="1:77" ht="19.5" customHeight="1">
      <c r="A33" s="1"/>
      <c r="C33" s="966"/>
      <c r="D33" s="966"/>
      <c r="E33" s="966"/>
      <c r="F33" s="966"/>
      <c r="G33" s="966"/>
      <c r="H33" s="966"/>
      <c r="I33" s="966"/>
      <c r="J33" s="966"/>
      <c r="K33" s="966"/>
      <c r="L33" s="966"/>
      <c r="M33" s="966"/>
      <c r="N33" s="966"/>
      <c r="O33" s="966"/>
      <c r="P33" s="966"/>
      <c r="Q33" s="966"/>
      <c r="R33" s="966"/>
      <c r="S33" s="966"/>
      <c r="T33" s="966"/>
      <c r="U33" s="966"/>
      <c r="V33" s="966"/>
      <c r="W33" s="966"/>
      <c r="X33" s="966"/>
      <c r="Y33" s="966"/>
      <c r="Z33" s="966"/>
      <c r="AA33" s="966"/>
      <c r="AB33" s="966"/>
      <c r="AC33" s="966"/>
      <c r="AD33" s="966"/>
      <c r="AE33" s="966"/>
      <c r="AF33" s="966"/>
      <c r="AG33" s="966"/>
      <c r="AH33" s="966"/>
      <c r="AI33" s="966"/>
      <c r="AJ33" s="966"/>
      <c r="AK33" s="966"/>
      <c r="AL33" s="966"/>
      <c r="AM33" s="966"/>
      <c r="AN33" s="966"/>
      <c r="AO33" s="966"/>
      <c r="AQ33" s="844"/>
      <c r="AR33" s="845"/>
      <c r="AS33" s="845"/>
      <c r="AT33" s="845"/>
      <c r="AU33" s="845"/>
      <c r="AV33" s="845"/>
      <c r="AW33" s="845"/>
      <c r="AX33" s="845"/>
      <c r="AY33" s="845"/>
      <c r="AZ33" s="845"/>
      <c r="BA33" s="845"/>
      <c r="BB33" s="845"/>
      <c r="BC33" s="845"/>
      <c r="BD33" s="846"/>
      <c r="BE33" s="847"/>
      <c r="BF33" s="848"/>
      <c r="BG33" s="849" t="s">
        <v>96</v>
      </c>
      <c r="BH33" s="849"/>
      <c r="BI33" s="848"/>
      <c r="BJ33" s="848"/>
      <c r="BK33" s="849" t="s">
        <v>31</v>
      </c>
      <c r="BL33" s="850"/>
      <c r="BM33" s="851"/>
      <c r="BN33" s="852"/>
      <c r="BO33" s="853"/>
      <c r="BP33" s="454" t="s">
        <v>246</v>
      </c>
      <c r="BQ33" s="456"/>
      <c r="BR33" s="841"/>
      <c r="BS33" s="842"/>
      <c r="BT33" s="842"/>
      <c r="BU33" s="553" t="s">
        <v>245</v>
      </c>
      <c r="BV33" s="553"/>
      <c r="BW33" s="842"/>
      <c r="BX33" s="842"/>
      <c r="BY33" s="843"/>
    </row>
    <row r="34" spans="1:77" ht="16.5" customHeight="1">
      <c r="A34" s="1"/>
      <c r="C34" s="250" t="s">
        <v>334</v>
      </c>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BY34" s="243"/>
    </row>
    <row r="35" spans="1:77" ht="15.75" customHeight="1">
      <c r="A35" s="1"/>
      <c r="C35" s="930" t="s">
        <v>105</v>
      </c>
      <c r="D35" s="930"/>
      <c r="E35" s="930"/>
      <c r="F35" s="930"/>
      <c r="G35" s="930"/>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63" t="s">
        <v>110</v>
      </c>
      <c r="AN35" s="964"/>
      <c r="AO35" s="964"/>
      <c r="AP35" s="964"/>
      <c r="AQ35" s="964"/>
      <c r="AR35" s="964"/>
      <c r="AS35" s="964"/>
      <c r="AT35" s="965"/>
      <c r="AU35" s="969" t="s">
        <v>111</v>
      </c>
      <c r="AV35" s="969"/>
      <c r="AW35" s="969"/>
      <c r="AX35" s="969"/>
      <c r="AY35" s="969"/>
      <c r="AZ35" s="969"/>
      <c r="BA35" s="969"/>
      <c r="BB35" s="969"/>
      <c r="BC35" s="245"/>
      <c r="BD35" s="967" t="s">
        <v>457</v>
      </c>
      <c r="BE35" s="967"/>
      <c r="BF35" s="967"/>
      <c r="BG35" s="967"/>
      <c r="BH35" s="967"/>
      <c r="BI35" s="967"/>
      <c r="BJ35" s="967"/>
      <c r="BK35" s="967"/>
      <c r="BL35" s="967"/>
      <c r="BM35" s="967"/>
      <c r="BN35" s="967"/>
      <c r="BO35" s="967"/>
      <c r="BP35" s="967"/>
      <c r="BQ35" s="967"/>
      <c r="BR35" s="967"/>
      <c r="BS35" s="967"/>
      <c r="BT35" s="967"/>
      <c r="BU35" s="967"/>
      <c r="BV35" s="967"/>
      <c r="BW35" s="967"/>
      <c r="BX35" s="967"/>
      <c r="BY35" s="243"/>
    </row>
    <row r="36" spans="1:77" ht="15" customHeight="1">
      <c r="A36" s="1"/>
      <c r="C36" s="987" t="s">
        <v>168</v>
      </c>
      <c r="D36" s="987"/>
      <c r="E36" s="987"/>
      <c r="F36" s="987"/>
      <c r="G36" s="987"/>
      <c r="H36" s="987"/>
      <c r="I36" s="987"/>
      <c r="J36" s="987"/>
      <c r="K36" s="987"/>
      <c r="L36" s="987"/>
      <c r="M36" s="987"/>
      <c r="N36" s="987"/>
      <c r="O36" s="987"/>
      <c r="P36" s="987"/>
      <c r="Q36" s="987"/>
      <c r="R36" s="975" t="s">
        <v>363</v>
      </c>
      <c r="S36" s="975"/>
      <c r="T36" s="975"/>
      <c r="U36" s="975"/>
      <c r="V36" s="975"/>
      <c r="W36" s="975"/>
      <c r="X36" s="975"/>
      <c r="Y36" s="975"/>
      <c r="Z36" s="975"/>
      <c r="AA36" s="975"/>
      <c r="AB36" s="975"/>
      <c r="AC36" s="975"/>
      <c r="AD36" s="975"/>
      <c r="AE36" s="975"/>
      <c r="AF36" s="975"/>
      <c r="AG36" s="975"/>
      <c r="AH36" s="975"/>
      <c r="AI36" s="975"/>
      <c r="AJ36" s="975"/>
      <c r="AK36" s="975"/>
      <c r="AL36" s="975"/>
      <c r="AM36" s="847"/>
      <c r="AN36" s="971"/>
      <c r="AO36" s="972" t="s">
        <v>96</v>
      </c>
      <c r="AP36" s="850"/>
      <c r="AQ36" s="847"/>
      <c r="AR36" s="971"/>
      <c r="AS36" s="972" t="s">
        <v>31</v>
      </c>
      <c r="AT36" s="850"/>
      <c r="AU36" s="973"/>
      <c r="AV36" s="973"/>
      <c r="AW36" s="973"/>
      <c r="AX36" s="973"/>
      <c r="AY36" s="974" t="s">
        <v>348</v>
      </c>
      <c r="AZ36" s="974"/>
      <c r="BA36" s="974"/>
      <c r="BB36" s="974"/>
      <c r="BC36" s="245"/>
      <c r="BD36" s="967"/>
      <c r="BE36" s="967"/>
      <c r="BF36" s="967"/>
      <c r="BG36" s="967"/>
      <c r="BH36" s="967"/>
      <c r="BI36" s="967"/>
      <c r="BJ36" s="967"/>
      <c r="BK36" s="967"/>
      <c r="BL36" s="967"/>
      <c r="BM36" s="967"/>
      <c r="BN36" s="967"/>
      <c r="BO36" s="967"/>
      <c r="BP36" s="967"/>
      <c r="BQ36" s="967"/>
      <c r="BR36" s="967"/>
      <c r="BS36" s="967"/>
      <c r="BT36" s="967"/>
      <c r="BU36" s="967"/>
      <c r="BV36" s="967"/>
      <c r="BW36" s="967"/>
      <c r="BX36" s="967"/>
      <c r="BY36" s="243"/>
    </row>
    <row r="37" spans="1:77" ht="15" customHeight="1">
      <c r="A37" s="1"/>
      <c r="C37" s="987"/>
      <c r="D37" s="987"/>
      <c r="E37" s="987"/>
      <c r="F37" s="987"/>
      <c r="G37" s="987"/>
      <c r="H37" s="987"/>
      <c r="I37" s="987"/>
      <c r="J37" s="987"/>
      <c r="K37" s="987"/>
      <c r="L37" s="987"/>
      <c r="M37" s="987"/>
      <c r="N37" s="987"/>
      <c r="O37" s="987"/>
      <c r="P37" s="987"/>
      <c r="Q37" s="987"/>
      <c r="R37" s="1013" t="s">
        <v>364</v>
      </c>
      <c r="S37" s="1013"/>
      <c r="T37" s="1013"/>
      <c r="U37" s="1013"/>
      <c r="V37" s="1013"/>
      <c r="W37" s="1013"/>
      <c r="X37" s="1013"/>
      <c r="Y37" s="1013"/>
      <c r="Z37" s="1013"/>
      <c r="AA37" s="1013"/>
      <c r="AB37" s="1013"/>
      <c r="AC37" s="1013"/>
      <c r="AD37" s="1013"/>
      <c r="AE37" s="1013"/>
      <c r="AF37" s="1013"/>
      <c r="AG37" s="1013"/>
      <c r="AH37" s="1013"/>
      <c r="AI37" s="1013"/>
      <c r="AJ37" s="1013"/>
      <c r="AK37" s="1013"/>
      <c r="AL37" s="1013"/>
      <c r="AM37" s="1458">
        <v>6</v>
      </c>
      <c r="AN37" s="1487"/>
      <c r="AO37" s="972" t="s">
        <v>96</v>
      </c>
      <c r="AP37" s="850"/>
      <c r="AQ37" s="1458">
        <v>11</v>
      </c>
      <c r="AR37" s="1487"/>
      <c r="AS37" s="972" t="s">
        <v>31</v>
      </c>
      <c r="AT37" s="850"/>
      <c r="AU37" s="1461">
        <v>1</v>
      </c>
      <c r="AV37" s="1462"/>
      <c r="AW37" s="1462"/>
      <c r="AX37" s="1463"/>
      <c r="AY37" s="660" t="s">
        <v>348</v>
      </c>
      <c r="AZ37" s="661"/>
      <c r="BA37" s="661"/>
      <c r="BB37" s="662"/>
      <c r="BC37" s="245"/>
      <c r="BD37" s="968" t="s">
        <v>232</v>
      </c>
      <c r="BE37" s="968"/>
      <c r="BF37" s="968"/>
      <c r="BG37" s="968"/>
      <c r="BH37" s="968"/>
      <c r="BI37" s="968"/>
      <c r="BJ37" s="968"/>
      <c r="BK37" s="968"/>
      <c r="BL37" s="968"/>
      <c r="BM37" s="968"/>
      <c r="BN37" s="968"/>
      <c r="BO37" s="968"/>
      <c r="BP37" s="968"/>
      <c r="BQ37" s="968"/>
      <c r="BR37" s="968"/>
      <c r="BS37" s="968"/>
      <c r="BT37" s="968"/>
      <c r="BU37" s="968"/>
      <c r="BV37" s="968"/>
      <c r="BW37" s="968"/>
      <c r="BX37" s="968"/>
      <c r="BY37" s="242"/>
    </row>
    <row r="38" spans="1:77" ht="27.75" customHeight="1">
      <c r="A38" s="1"/>
      <c r="C38" s="675" t="s">
        <v>353</v>
      </c>
      <c r="D38" s="676"/>
      <c r="E38" s="676"/>
      <c r="F38" s="676"/>
      <c r="G38" s="676"/>
      <c r="H38" s="676"/>
      <c r="I38" s="676"/>
      <c r="J38" s="676"/>
      <c r="K38" s="676"/>
      <c r="L38" s="676"/>
      <c r="M38" s="676"/>
      <c r="N38" s="676"/>
      <c r="O38" s="676"/>
      <c r="P38" s="676"/>
      <c r="Q38" s="677"/>
      <c r="R38" s="1003" t="s">
        <v>456</v>
      </c>
      <c r="S38" s="1004"/>
      <c r="T38" s="1004"/>
      <c r="U38" s="1004"/>
      <c r="V38" s="1004"/>
      <c r="W38" s="1004"/>
      <c r="X38" s="1004"/>
      <c r="Y38" s="1004"/>
      <c r="Z38" s="1004"/>
      <c r="AA38" s="1004"/>
      <c r="AB38" s="1004"/>
      <c r="AC38" s="1004"/>
      <c r="AD38" s="1004"/>
      <c r="AE38" s="1004"/>
      <c r="AF38" s="1004"/>
      <c r="AG38" s="1004"/>
      <c r="AH38" s="1004"/>
      <c r="AI38" s="1004"/>
      <c r="AJ38" s="1004"/>
      <c r="AK38" s="1004"/>
      <c r="AL38" s="1005"/>
      <c r="AM38" s="1006"/>
      <c r="AN38" s="1006"/>
      <c r="AO38" s="1007" t="s">
        <v>96</v>
      </c>
      <c r="AP38" s="1008"/>
      <c r="AQ38" s="1006"/>
      <c r="AR38" s="1006"/>
      <c r="AS38" s="1007" t="s">
        <v>31</v>
      </c>
      <c r="AT38" s="1008"/>
      <c r="AU38" s="973"/>
      <c r="AV38" s="973"/>
      <c r="AW38" s="973"/>
      <c r="AX38" s="973"/>
      <c r="AY38" s="706" t="s">
        <v>109</v>
      </c>
      <c r="AZ38" s="707"/>
      <c r="BA38" s="707"/>
      <c r="BB38" s="708"/>
      <c r="BD38" s="995" t="s">
        <v>458</v>
      </c>
      <c r="BE38" s="995"/>
      <c r="BF38" s="995"/>
      <c r="BG38" s="995"/>
      <c r="BH38" s="995"/>
      <c r="BI38" s="995"/>
      <c r="BJ38" s="995"/>
      <c r="BK38" s="995"/>
      <c r="BL38" s="995"/>
      <c r="BM38" s="995"/>
      <c r="BN38" s="995"/>
      <c r="BO38" s="995"/>
      <c r="BP38" s="995"/>
      <c r="BQ38" s="995"/>
      <c r="BR38" s="995"/>
      <c r="BS38" s="995"/>
      <c r="BT38" s="995"/>
      <c r="BU38" s="995"/>
      <c r="BV38" s="995"/>
      <c r="BW38" s="995"/>
      <c r="BX38" s="995"/>
      <c r="BY38" s="242"/>
    </row>
    <row r="39" spans="1:77" ht="15" customHeight="1">
      <c r="A39" s="1"/>
      <c r="C39" s="1000"/>
      <c r="D39" s="1001"/>
      <c r="E39" s="1001"/>
      <c r="F39" s="1001"/>
      <c r="G39" s="1001"/>
      <c r="H39" s="1001"/>
      <c r="I39" s="1001"/>
      <c r="J39" s="1001"/>
      <c r="K39" s="1001"/>
      <c r="L39" s="1001"/>
      <c r="M39" s="1001"/>
      <c r="N39" s="1001"/>
      <c r="O39" s="1001"/>
      <c r="P39" s="1001"/>
      <c r="Q39" s="1002"/>
      <c r="R39" s="431"/>
      <c r="S39" s="432"/>
      <c r="T39" s="432"/>
      <c r="U39" s="432"/>
      <c r="V39" s="432"/>
      <c r="W39" s="432"/>
      <c r="X39" s="432"/>
      <c r="Y39" s="432"/>
      <c r="Z39" s="432"/>
      <c r="AA39" s="432"/>
      <c r="AB39" s="432"/>
      <c r="AC39" s="432"/>
      <c r="AD39" s="432"/>
      <c r="AE39" s="432"/>
      <c r="AF39" s="432"/>
      <c r="AG39" s="432"/>
      <c r="AH39" s="432"/>
      <c r="AI39" s="432"/>
      <c r="AJ39" s="432"/>
      <c r="AK39" s="432"/>
      <c r="AL39" s="433"/>
      <c r="AM39" s="1006"/>
      <c r="AN39" s="1006"/>
      <c r="AO39" s="1009"/>
      <c r="AP39" s="1010"/>
      <c r="AQ39" s="1006"/>
      <c r="AR39" s="1006"/>
      <c r="AS39" s="1009"/>
      <c r="AT39" s="1010"/>
      <c r="AU39" s="973"/>
      <c r="AV39" s="973"/>
      <c r="AW39" s="973"/>
      <c r="AX39" s="973"/>
      <c r="AY39" s="709"/>
      <c r="AZ39" s="710"/>
      <c r="BA39" s="710"/>
      <c r="BB39" s="711"/>
      <c r="BD39" s="998" t="s">
        <v>236</v>
      </c>
      <c r="BE39" s="999"/>
      <c r="BF39" s="999"/>
      <c r="BG39" s="999"/>
      <c r="BH39" s="999"/>
      <c r="BI39" s="999"/>
      <c r="BJ39" s="999"/>
      <c r="BK39" s="999"/>
      <c r="BL39" s="999"/>
      <c r="BM39" s="999"/>
      <c r="BN39" s="999"/>
      <c r="BO39" s="999"/>
      <c r="BP39" s="999"/>
      <c r="BQ39" s="999"/>
      <c r="BR39" s="999"/>
      <c r="BS39" s="999"/>
      <c r="BT39" s="999"/>
      <c r="BU39" s="999"/>
      <c r="BV39" s="999"/>
      <c r="BW39" s="999"/>
      <c r="BX39" s="999"/>
      <c r="BY39" s="247"/>
    </row>
    <row r="40" spans="1:77" ht="14.25" customHeight="1">
      <c r="A40" s="1"/>
      <c r="C40" s="246" t="s">
        <v>350</v>
      </c>
      <c r="AO40" s="1"/>
      <c r="BB40" s="241"/>
      <c r="BD40" s="1011" t="s">
        <v>460</v>
      </c>
      <c r="BE40" s="1012"/>
      <c r="BF40" s="1012"/>
      <c r="BG40" s="1012"/>
      <c r="BH40" s="1012"/>
      <c r="BI40" s="1012"/>
      <c r="BJ40" s="1012"/>
      <c r="BK40" s="1012"/>
      <c r="BL40" s="1012"/>
      <c r="BM40" s="1012"/>
      <c r="BN40" s="1012"/>
      <c r="BO40" s="1012"/>
      <c r="BP40" s="1012"/>
      <c r="BQ40" s="1012"/>
      <c r="BR40" s="1012"/>
      <c r="BS40" s="1012"/>
      <c r="BT40" s="1012"/>
      <c r="BU40" s="1012"/>
      <c r="BV40" s="1012"/>
      <c r="BW40" s="1012"/>
      <c r="BX40" s="1012"/>
      <c r="BY40" s="248"/>
    </row>
    <row r="41" spans="1:77" ht="14.25" customHeight="1">
      <c r="A41" s="1"/>
      <c r="BB41" s="236"/>
      <c r="BD41" s="976" t="s">
        <v>467</v>
      </c>
      <c r="BE41" s="976"/>
      <c r="BF41" s="976"/>
      <c r="BG41" s="976"/>
      <c r="BH41" s="976"/>
      <c r="BI41" s="976"/>
      <c r="BJ41" s="976"/>
      <c r="BK41" s="976"/>
      <c r="BL41" s="976"/>
      <c r="BM41" s="976"/>
      <c r="BN41" s="976"/>
      <c r="BO41" s="976"/>
      <c r="BP41" s="976"/>
      <c r="BQ41" s="976"/>
      <c r="BR41" s="976"/>
      <c r="BS41" s="976"/>
      <c r="BT41" s="976"/>
      <c r="BU41" s="976"/>
      <c r="BV41" s="976"/>
      <c r="BW41" s="976"/>
      <c r="BX41" s="976"/>
      <c r="BY41" s="236"/>
    </row>
    <row r="42" spans="1:77" ht="14.25" customHeight="1">
      <c r="A42" s="1"/>
      <c r="C42" s="994" t="s">
        <v>347</v>
      </c>
      <c r="D42" s="994"/>
      <c r="E42" s="994"/>
      <c r="F42" s="994"/>
      <c r="G42" s="994"/>
      <c r="H42" s="994"/>
      <c r="I42" s="994"/>
      <c r="J42" s="994"/>
      <c r="K42" s="994"/>
      <c r="L42" s="994"/>
      <c r="M42" s="994"/>
      <c r="N42" s="994"/>
      <c r="O42" s="994"/>
      <c r="P42" s="994"/>
      <c r="Q42" s="994"/>
      <c r="R42" s="994"/>
      <c r="S42" s="994"/>
      <c r="T42" s="994"/>
      <c r="U42" s="994"/>
      <c r="V42" s="994"/>
      <c r="W42" s="994"/>
      <c r="X42" s="994"/>
      <c r="Y42" s="994"/>
      <c r="Z42" s="994"/>
      <c r="AA42" s="994"/>
      <c r="AB42" s="994"/>
      <c r="AC42" s="994"/>
      <c r="AD42" s="994"/>
      <c r="AE42" s="994"/>
      <c r="AF42" s="994"/>
      <c r="AG42" s="994"/>
      <c r="AH42" s="994"/>
      <c r="AI42" s="994"/>
      <c r="AJ42" s="994"/>
      <c r="AK42" s="994"/>
      <c r="AL42" s="994"/>
      <c r="AM42" s="994"/>
      <c r="AN42" s="994"/>
      <c r="AO42" s="994"/>
      <c r="AP42" s="994"/>
      <c r="AQ42" s="994"/>
      <c r="AR42" s="994"/>
      <c r="AS42" s="994"/>
      <c r="AT42" s="994"/>
      <c r="AU42" s="994"/>
      <c r="AV42" s="994"/>
      <c r="AW42" s="994"/>
      <c r="AX42" s="994"/>
      <c r="AY42" s="994"/>
      <c r="AZ42" s="994"/>
      <c r="BA42" s="994"/>
      <c r="BB42" s="237"/>
      <c r="BD42" s="976"/>
      <c r="BE42" s="976"/>
      <c r="BF42" s="976"/>
      <c r="BG42" s="976"/>
      <c r="BH42" s="976"/>
      <c r="BI42" s="976"/>
      <c r="BJ42" s="976"/>
      <c r="BK42" s="976"/>
      <c r="BL42" s="976"/>
      <c r="BM42" s="976"/>
      <c r="BN42" s="976"/>
      <c r="BO42" s="976"/>
      <c r="BP42" s="976"/>
      <c r="BQ42" s="976"/>
      <c r="BR42" s="976"/>
      <c r="BS42" s="976"/>
      <c r="BT42" s="976"/>
      <c r="BU42" s="976"/>
      <c r="BV42" s="976"/>
      <c r="BW42" s="976"/>
      <c r="BX42" s="976"/>
      <c r="BY42" s="236"/>
    </row>
    <row r="43" spans="1:77" ht="14.25" customHeight="1">
      <c r="A43" s="1"/>
      <c r="C43" s="996" t="s">
        <v>349</v>
      </c>
      <c r="D43" s="996"/>
      <c r="E43" s="996"/>
      <c r="F43" s="996"/>
      <c r="G43" s="996"/>
      <c r="H43" s="996"/>
      <c r="I43" s="996"/>
      <c r="J43" s="996"/>
      <c r="K43" s="996"/>
      <c r="L43" s="996"/>
      <c r="M43" s="996"/>
      <c r="N43" s="996"/>
      <c r="O43" s="996"/>
      <c r="P43" s="996"/>
      <c r="Q43" s="996"/>
      <c r="R43" s="996"/>
      <c r="S43" s="996"/>
      <c r="T43" s="996"/>
      <c r="U43" s="996"/>
      <c r="V43" s="996"/>
      <c r="W43" s="996"/>
      <c r="X43" s="996"/>
      <c r="Y43" s="996"/>
      <c r="Z43" s="996"/>
      <c r="AA43" s="996"/>
      <c r="AB43" s="996"/>
      <c r="AC43" s="996"/>
      <c r="AD43" s="996"/>
      <c r="AE43" s="996"/>
      <c r="AF43" s="996"/>
      <c r="AG43" s="996"/>
      <c r="AH43" s="996"/>
      <c r="AI43" s="996"/>
      <c r="AJ43" s="996"/>
      <c r="AK43" s="996"/>
      <c r="AL43" s="996"/>
      <c r="AM43" s="996"/>
      <c r="AN43" s="996"/>
      <c r="AO43" s="996"/>
      <c r="AP43" s="996"/>
      <c r="AQ43" s="996"/>
      <c r="AR43" s="996"/>
      <c r="AS43" s="996"/>
      <c r="AT43" s="996"/>
      <c r="AU43" s="996"/>
      <c r="AV43" s="996"/>
      <c r="AW43" s="996"/>
      <c r="AX43" s="996"/>
      <c r="AY43" s="996"/>
      <c r="AZ43" s="996"/>
      <c r="BA43" s="996"/>
      <c r="BB43" s="238"/>
      <c r="BD43" s="977" t="s">
        <v>468</v>
      </c>
      <c r="BE43" s="977"/>
      <c r="BF43" s="977"/>
      <c r="BG43" s="977"/>
      <c r="BH43" s="977"/>
      <c r="BI43" s="977"/>
      <c r="BJ43" s="977"/>
      <c r="BK43" s="977"/>
      <c r="BL43" s="977"/>
      <c r="BM43" s="977"/>
      <c r="BN43" s="977"/>
      <c r="BO43" s="977"/>
      <c r="BP43" s="977"/>
      <c r="BQ43" s="977"/>
      <c r="BR43" s="977"/>
      <c r="BS43" s="977"/>
      <c r="BT43" s="977"/>
      <c r="BU43" s="977"/>
      <c r="BV43" s="977"/>
      <c r="BW43" s="977"/>
      <c r="BX43" s="977"/>
      <c r="BY43" s="237"/>
    </row>
    <row r="44" spans="1:77" ht="14.25" customHeight="1">
      <c r="A44" s="1"/>
      <c r="C44" s="989" t="s">
        <v>116</v>
      </c>
      <c r="D44" s="990"/>
      <c r="E44" s="990"/>
      <c r="F44" s="990"/>
      <c r="G44" s="990"/>
      <c r="H44" s="990"/>
      <c r="I44" s="990"/>
      <c r="J44" s="990"/>
      <c r="K44" s="990"/>
      <c r="L44" s="990"/>
      <c r="M44" s="990"/>
      <c r="N44" s="990"/>
      <c r="O44" s="990"/>
      <c r="P44" s="990"/>
      <c r="Q44" s="990"/>
      <c r="R44" s="990"/>
      <c r="S44" s="990"/>
      <c r="T44" s="990"/>
      <c r="U44" s="990"/>
      <c r="V44" s="990"/>
      <c r="W44" s="990"/>
      <c r="X44" s="990"/>
      <c r="Y44" s="990"/>
      <c r="Z44" s="990"/>
      <c r="AA44" s="990"/>
      <c r="AB44" s="990"/>
      <c r="AC44" s="990"/>
      <c r="AD44" s="990"/>
      <c r="AE44" s="990"/>
      <c r="AF44" s="990"/>
      <c r="AG44" s="990"/>
      <c r="AH44" s="990"/>
      <c r="AI44" s="990"/>
      <c r="AJ44" s="990"/>
      <c r="AK44" s="990"/>
      <c r="AL44" s="990"/>
      <c r="AM44" s="990"/>
      <c r="AN44" s="990"/>
      <c r="AO44" s="990"/>
      <c r="AP44" s="990"/>
      <c r="AQ44" s="990"/>
      <c r="AR44" s="990"/>
      <c r="AS44" s="990"/>
      <c r="AT44" s="990"/>
      <c r="AU44" s="990"/>
      <c r="AV44" s="990"/>
      <c r="AW44" s="990"/>
      <c r="AX44" s="990"/>
      <c r="AY44" s="990"/>
      <c r="AZ44" s="990"/>
      <c r="BA44" s="990"/>
      <c r="BB44" s="991"/>
      <c r="BD44" s="995" t="s">
        <v>113</v>
      </c>
      <c r="BE44" s="995"/>
      <c r="BF44" s="995"/>
      <c r="BG44" s="995"/>
      <c r="BH44" s="995"/>
      <c r="BI44" s="995"/>
      <c r="BJ44" s="995"/>
      <c r="BK44" s="995"/>
      <c r="BL44" s="995"/>
      <c r="BM44" s="995"/>
      <c r="BN44" s="995"/>
      <c r="BO44" s="995"/>
      <c r="BP44" s="995"/>
      <c r="BQ44" s="995"/>
      <c r="BR44" s="995"/>
      <c r="BS44" s="995"/>
      <c r="BT44" s="995"/>
      <c r="BU44" s="995"/>
      <c r="BV44" s="995"/>
      <c r="BW44" s="995"/>
      <c r="BX44" s="995"/>
      <c r="BY44" s="238"/>
    </row>
    <row r="45" spans="1:77" ht="13.5" customHeight="1">
      <c r="A45" s="1"/>
      <c r="C45" s="1478" t="s">
        <v>365</v>
      </c>
      <c r="D45" s="1479"/>
      <c r="E45" s="1479"/>
      <c r="F45" s="1479"/>
      <c r="G45" s="1479"/>
      <c r="H45" s="1479"/>
      <c r="I45" s="1479"/>
      <c r="J45" s="1479"/>
      <c r="K45" s="1479"/>
      <c r="L45" s="1479"/>
      <c r="M45" s="1479"/>
      <c r="N45" s="1479"/>
      <c r="O45" s="1479"/>
      <c r="P45" s="1479"/>
      <c r="Q45" s="1479"/>
      <c r="R45" s="1479"/>
      <c r="S45" s="1479"/>
      <c r="T45" s="1479"/>
      <c r="U45" s="1479"/>
      <c r="V45" s="1479"/>
      <c r="W45" s="1479"/>
      <c r="X45" s="1479"/>
      <c r="Y45" s="1479"/>
      <c r="Z45" s="1479"/>
      <c r="AA45" s="1479"/>
      <c r="AB45" s="1479"/>
      <c r="AC45" s="1479"/>
      <c r="AD45" s="1479"/>
      <c r="AE45" s="1479"/>
      <c r="AF45" s="1479"/>
      <c r="AG45" s="1479"/>
      <c r="AH45" s="1479"/>
      <c r="AI45" s="1479"/>
      <c r="AJ45" s="1479"/>
      <c r="AK45" s="1479"/>
      <c r="AL45" s="1479"/>
      <c r="AM45" s="1479"/>
      <c r="AN45" s="1479"/>
      <c r="AO45" s="1479"/>
      <c r="AP45" s="1479"/>
      <c r="AQ45" s="1479"/>
      <c r="AR45" s="1479"/>
      <c r="AS45" s="1479"/>
      <c r="AT45" s="1479"/>
      <c r="AU45" s="1479"/>
      <c r="AV45" s="1479"/>
      <c r="AW45" s="1479"/>
      <c r="AX45" s="1479"/>
      <c r="AY45" s="1479"/>
      <c r="AZ45" s="1479"/>
      <c r="BA45" s="1479"/>
      <c r="BB45" s="1480"/>
      <c r="BD45" s="997" t="s">
        <v>469</v>
      </c>
      <c r="BE45" s="997"/>
      <c r="BF45" s="997"/>
      <c r="BG45" s="997"/>
      <c r="BH45" s="997"/>
      <c r="BI45" s="997"/>
      <c r="BJ45" s="997"/>
      <c r="BK45" s="997"/>
      <c r="BL45" s="997"/>
      <c r="BM45" s="997"/>
      <c r="BN45" s="997"/>
      <c r="BO45" s="997"/>
      <c r="BP45" s="997"/>
      <c r="BQ45" s="997"/>
      <c r="BR45" s="997"/>
      <c r="BS45" s="997"/>
      <c r="BT45" s="997"/>
      <c r="BU45" s="997"/>
      <c r="BV45" s="997"/>
      <c r="BW45" s="997"/>
      <c r="BX45" s="997"/>
      <c r="BY45" s="239"/>
    </row>
    <row r="46" spans="1:77" ht="13.5" customHeight="1">
      <c r="A46" s="1"/>
      <c r="C46" s="1481"/>
      <c r="D46" s="1482"/>
      <c r="E46" s="1482"/>
      <c r="F46" s="1482"/>
      <c r="G46" s="1482"/>
      <c r="H46" s="1482"/>
      <c r="I46" s="1482"/>
      <c r="J46" s="1482"/>
      <c r="K46" s="1482"/>
      <c r="L46" s="1482"/>
      <c r="M46" s="1482"/>
      <c r="N46" s="1482"/>
      <c r="O46" s="1482"/>
      <c r="P46" s="1482"/>
      <c r="Q46" s="1482"/>
      <c r="R46" s="1482"/>
      <c r="S46" s="1482"/>
      <c r="T46" s="1482"/>
      <c r="U46" s="1482"/>
      <c r="V46" s="1482"/>
      <c r="W46" s="1482"/>
      <c r="X46" s="1482"/>
      <c r="Y46" s="1482"/>
      <c r="Z46" s="1482"/>
      <c r="AA46" s="1482"/>
      <c r="AB46" s="1482"/>
      <c r="AC46" s="1482"/>
      <c r="AD46" s="1482"/>
      <c r="AE46" s="1482"/>
      <c r="AF46" s="1482"/>
      <c r="AG46" s="1482"/>
      <c r="AH46" s="1482"/>
      <c r="AI46" s="1482"/>
      <c r="AJ46" s="1482"/>
      <c r="AK46" s="1482"/>
      <c r="AL46" s="1482"/>
      <c r="AM46" s="1482"/>
      <c r="AN46" s="1482"/>
      <c r="AO46" s="1482"/>
      <c r="AP46" s="1482"/>
      <c r="AQ46" s="1482"/>
      <c r="AR46" s="1482"/>
      <c r="AS46" s="1482"/>
      <c r="AT46" s="1482"/>
      <c r="AU46" s="1482"/>
      <c r="AV46" s="1482"/>
      <c r="AW46" s="1482"/>
      <c r="AX46" s="1482"/>
      <c r="AY46" s="1482"/>
      <c r="AZ46" s="1482"/>
      <c r="BA46" s="1482"/>
      <c r="BB46" s="1483"/>
      <c r="BD46" s="988" t="s">
        <v>276</v>
      </c>
      <c r="BE46" s="988"/>
      <c r="BF46" s="988"/>
      <c r="BG46" s="988"/>
      <c r="BH46" s="988"/>
      <c r="BI46" s="988"/>
      <c r="BJ46" s="988"/>
      <c r="BK46" s="988"/>
      <c r="BL46" s="988"/>
      <c r="BM46" s="988"/>
      <c r="BN46" s="988"/>
      <c r="BO46" s="988"/>
      <c r="BP46" s="988"/>
      <c r="BQ46" s="988"/>
      <c r="BR46" s="988"/>
      <c r="BS46" s="988"/>
      <c r="BT46" s="988"/>
      <c r="BU46" s="988"/>
      <c r="BV46" s="988"/>
      <c r="BW46" s="988"/>
      <c r="BX46" s="988"/>
      <c r="BY46" s="240"/>
    </row>
    <row r="47" spans="1:77" ht="17.25" customHeight="1">
      <c r="A47" s="1"/>
      <c r="C47" s="1481"/>
      <c r="D47" s="1482"/>
      <c r="E47" s="1482"/>
      <c r="F47" s="1482"/>
      <c r="G47" s="1482"/>
      <c r="H47" s="1482"/>
      <c r="I47" s="1482"/>
      <c r="J47" s="1482"/>
      <c r="K47" s="1482"/>
      <c r="L47" s="1482"/>
      <c r="M47" s="1482"/>
      <c r="N47" s="1482"/>
      <c r="O47" s="1482"/>
      <c r="P47" s="1482"/>
      <c r="Q47" s="1482"/>
      <c r="R47" s="1482"/>
      <c r="S47" s="1482"/>
      <c r="T47" s="1482"/>
      <c r="U47" s="1482"/>
      <c r="V47" s="1482"/>
      <c r="W47" s="1482"/>
      <c r="X47" s="1482"/>
      <c r="Y47" s="1482"/>
      <c r="Z47" s="1482"/>
      <c r="AA47" s="1482"/>
      <c r="AB47" s="1482"/>
      <c r="AC47" s="1482"/>
      <c r="AD47" s="1482"/>
      <c r="AE47" s="1482"/>
      <c r="AF47" s="1482"/>
      <c r="AG47" s="1482"/>
      <c r="AH47" s="1482"/>
      <c r="AI47" s="1482"/>
      <c r="AJ47" s="1482"/>
      <c r="AK47" s="1482"/>
      <c r="AL47" s="1482"/>
      <c r="AM47" s="1482"/>
      <c r="AN47" s="1482"/>
      <c r="AO47" s="1482"/>
      <c r="AP47" s="1482"/>
      <c r="AQ47" s="1482"/>
      <c r="AR47" s="1482"/>
      <c r="AS47" s="1482"/>
      <c r="AT47" s="1482"/>
      <c r="AU47" s="1482"/>
      <c r="AV47" s="1482"/>
      <c r="AW47" s="1482"/>
      <c r="AX47" s="1482"/>
      <c r="AY47" s="1482"/>
      <c r="AZ47" s="1482"/>
      <c r="BA47" s="1482"/>
      <c r="BB47" s="1483"/>
      <c r="BD47" s="992" t="s">
        <v>130</v>
      </c>
      <c r="BE47" s="992"/>
      <c r="BF47" s="992"/>
      <c r="BG47" s="992"/>
      <c r="BH47" s="992"/>
      <c r="BI47" s="992"/>
      <c r="BJ47" s="992"/>
      <c r="BK47" s="992"/>
      <c r="BL47" s="992"/>
      <c r="BM47" s="992"/>
      <c r="BN47" s="992"/>
      <c r="BO47" s="992"/>
      <c r="BP47" s="992"/>
      <c r="BQ47" s="992"/>
      <c r="BR47" s="992"/>
      <c r="BS47" s="992"/>
      <c r="BT47" s="992"/>
      <c r="BU47" s="992"/>
      <c r="BV47" s="992"/>
      <c r="BW47" s="992"/>
      <c r="BX47" s="992"/>
    </row>
    <row r="48" spans="1:77">
      <c r="C48" s="1484"/>
      <c r="D48" s="1485"/>
      <c r="E48" s="1485"/>
      <c r="F48" s="1485"/>
      <c r="G48" s="1485"/>
      <c r="H48" s="1485"/>
      <c r="I48" s="1485"/>
      <c r="J48" s="1485"/>
      <c r="K48" s="1485"/>
      <c r="L48" s="1485"/>
      <c r="M48" s="1485"/>
      <c r="N48" s="1485"/>
      <c r="O48" s="1485"/>
      <c r="P48" s="1485"/>
      <c r="Q48" s="1485"/>
      <c r="R48" s="1485"/>
      <c r="S48" s="1485"/>
      <c r="T48" s="1485"/>
      <c r="U48" s="1485"/>
      <c r="V48" s="1485"/>
      <c r="W48" s="1485"/>
      <c r="X48" s="1485"/>
      <c r="Y48" s="1485"/>
      <c r="Z48" s="1485"/>
      <c r="AA48" s="1485"/>
      <c r="AB48" s="1485"/>
      <c r="AC48" s="1485"/>
      <c r="AD48" s="1485"/>
      <c r="AE48" s="1485"/>
      <c r="AF48" s="1485"/>
      <c r="AG48" s="1485"/>
      <c r="AH48" s="1485"/>
      <c r="AI48" s="1485"/>
      <c r="AJ48" s="1485"/>
      <c r="AK48" s="1485"/>
      <c r="AL48" s="1485"/>
      <c r="AM48" s="1485"/>
      <c r="AN48" s="1485"/>
      <c r="AO48" s="1485"/>
      <c r="AP48" s="1485"/>
      <c r="AQ48" s="1485"/>
      <c r="AR48" s="1485"/>
      <c r="AS48" s="1485"/>
      <c r="AT48" s="1485"/>
      <c r="AU48" s="1485"/>
      <c r="AV48" s="1485"/>
      <c r="AW48" s="1485"/>
      <c r="AX48" s="1485"/>
      <c r="AY48" s="1485"/>
      <c r="AZ48" s="1485"/>
      <c r="BA48" s="1485"/>
      <c r="BB48" s="1486"/>
      <c r="BD48" s="993" t="s">
        <v>459</v>
      </c>
      <c r="BE48" s="993"/>
      <c r="BF48" s="993"/>
      <c r="BG48" s="993"/>
      <c r="BH48" s="993"/>
      <c r="BI48" s="993"/>
      <c r="BJ48" s="993"/>
      <c r="BK48" s="993"/>
      <c r="BL48" s="993"/>
      <c r="BM48" s="993"/>
      <c r="BN48" s="993"/>
      <c r="BO48" s="993"/>
      <c r="BP48" s="993"/>
      <c r="BQ48" s="993"/>
      <c r="BR48" s="993"/>
      <c r="BS48" s="993"/>
      <c r="BT48" s="993"/>
      <c r="BU48" s="993"/>
      <c r="BV48" s="993"/>
      <c r="BW48" s="993"/>
      <c r="BX48" s="993"/>
    </row>
    <row r="49" spans="1:1">
      <c r="A49" s="1"/>
    </row>
    <row r="50" spans="1:1">
      <c r="A50" s="1"/>
    </row>
  </sheetData>
  <mergeCells count="388">
    <mergeCell ref="C43:BA43"/>
    <mergeCell ref="BD43:BX43"/>
    <mergeCell ref="BD44:BX44"/>
    <mergeCell ref="BD45:BX45"/>
    <mergeCell ref="BD46:BX46"/>
    <mergeCell ref="BD47:BX47"/>
    <mergeCell ref="C45:BB48"/>
    <mergeCell ref="BD48:BX48"/>
    <mergeCell ref="AY37:BB37"/>
    <mergeCell ref="BD37:BX37"/>
    <mergeCell ref="C38:Q39"/>
    <mergeCell ref="R38:AL39"/>
    <mergeCell ref="AM38:AN39"/>
    <mergeCell ref="AO38:AP39"/>
    <mergeCell ref="AQ38:AR39"/>
    <mergeCell ref="AS38:AT39"/>
    <mergeCell ref="AU38:AX39"/>
    <mergeCell ref="AY38:BB39"/>
    <mergeCell ref="R37:AL37"/>
    <mergeCell ref="AM37:AN37"/>
    <mergeCell ref="AO37:AP37"/>
    <mergeCell ref="AQ37:AR37"/>
    <mergeCell ref="AS37:AT37"/>
    <mergeCell ref="AU37:AX37"/>
    <mergeCell ref="BI33:BJ33"/>
    <mergeCell ref="BK33:BL33"/>
    <mergeCell ref="BM33:BO33"/>
    <mergeCell ref="BP33:BQ33"/>
    <mergeCell ref="BR33:BT33"/>
    <mergeCell ref="BU33:BV33"/>
    <mergeCell ref="BW33:BY33"/>
    <mergeCell ref="C35:AL35"/>
    <mergeCell ref="AM35:AT35"/>
    <mergeCell ref="AU35:BB35"/>
    <mergeCell ref="BD35:BX36"/>
    <mergeCell ref="C36:Q37"/>
    <mergeCell ref="BP31:BQ31"/>
    <mergeCell ref="BR31:BT31"/>
    <mergeCell ref="BU31:BV31"/>
    <mergeCell ref="BW31:BY31"/>
    <mergeCell ref="C32:AO33"/>
    <mergeCell ref="AQ32:BD32"/>
    <mergeCell ref="BE32:BF32"/>
    <mergeCell ref="BG32:BH32"/>
    <mergeCell ref="BI32:BJ32"/>
    <mergeCell ref="BK32:BL32"/>
    <mergeCell ref="AQ31:BD31"/>
    <mergeCell ref="BE31:BF31"/>
    <mergeCell ref="BG31:BH31"/>
    <mergeCell ref="BI31:BJ31"/>
    <mergeCell ref="BK31:BL31"/>
    <mergeCell ref="BM31:BO31"/>
    <mergeCell ref="BM32:BO32"/>
    <mergeCell ref="BP32:BQ32"/>
    <mergeCell ref="BR32:BT32"/>
    <mergeCell ref="BU32:BV32"/>
    <mergeCell ref="BW32:BY32"/>
    <mergeCell ref="AQ33:BD33"/>
    <mergeCell ref="BE33:BF33"/>
    <mergeCell ref="BG33:BH33"/>
    <mergeCell ref="BR27:BT27"/>
    <mergeCell ref="BK30:BL30"/>
    <mergeCell ref="BM30:BO30"/>
    <mergeCell ref="BP30:BQ30"/>
    <mergeCell ref="BR30:BT30"/>
    <mergeCell ref="BU30:BV30"/>
    <mergeCell ref="BW30:BY30"/>
    <mergeCell ref="BU27:BV27"/>
    <mergeCell ref="BW27:BY27"/>
    <mergeCell ref="AQ28:BY28"/>
    <mergeCell ref="AQ29:BD29"/>
    <mergeCell ref="BE29:BL29"/>
    <mergeCell ref="BM29:BQ29"/>
    <mergeCell ref="BR29:BY29"/>
    <mergeCell ref="BI30:BJ30"/>
    <mergeCell ref="BE30:BF30"/>
    <mergeCell ref="BG30:BH30"/>
    <mergeCell ref="BR24:BT24"/>
    <mergeCell ref="BE22:BL22"/>
    <mergeCell ref="BM22:BQ22"/>
    <mergeCell ref="BR22:BY22"/>
    <mergeCell ref="BU25:BV25"/>
    <mergeCell ref="BW25:BY25"/>
    <mergeCell ref="AQ26:BD26"/>
    <mergeCell ref="BE26:BF26"/>
    <mergeCell ref="BG26:BH26"/>
    <mergeCell ref="BI26:BJ26"/>
    <mergeCell ref="BK26:BL26"/>
    <mergeCell ref="BM26:BO26"/>
    <mergeCell ref="BP26:BQ26"/>
    <mergeCell ref="BR26:BT26"/>
    <mergeCell ref="BG25:BH25"/>
    <mergeCell ref="BI25:BJ25"/>
    <mergeCell ref="BK25:BL25"/>
    <mergeCell ref="BM25:BO25"/>
    <mergeCell ref="BP25:BQ25"/>
    <mergeCell ref="BR25:BT25"/>
    <mergeCell ref="BU26:BV26"/>
    <mergeCell ref="BW26:BY26"/>
    <mergeCell ref="AQ24:BD24"/>
    <mergeCell ref="BE24:BF24"/>
    <mergeCell ref="BG24:BH24"/>
    <mergeCell ref="BI24:BJ24"/>
    <mergeCell ref="BK24:BL24"/>
    <mergeCell ref="BM24:BO24"/>
    <mergeCell ref="BP24:BQ24"/>
    <mergeCell ref="AQ27:BD27"/>
    <mergeCell ref="BE27:BF27"/>
    <mergeCell ref="BG27:BH27"/>
    <mergeCell ref="BI27:BJ27"/>
    <mergeCell ref="BK27:BL27"/>
    <mergeCell ref="BM27:BO27"/>
    <mergeCell ref="BP27:BQ27"/>
    <mergeCell ref="S28:T28"/>
    <mergeCell ref="U28:V28"/>
    <mergeCell ref="AQ21:BY21"/>
    <mergeCell ref="AQ20:BY20"/>
    <mergeCell ref="C44:BB44"/>
    <mergeCell ref="BU24:BV24"/>
    <mergeCell ref="BW24:BY24"/>
    <mergeCell ref="AQ25:BD25"/>
    <mergeCell ref="BE25:BF25"/>
    <mergeCell ref="C42:BA42"/>
    <mergeCell ref="BD38:BX38"/>
    <mergeCell ref="BD39:BX39"/>
    <mergeCell ref="BD40:BX40"/>
    <mergeCell ref="BD41:BX42"/>
    <mergeCell ref="R36:AL36"/>
    <mergeCell ref="AM36:AN36"/>
    <mergeCell ref="AO36:AP36"/>
    <mergeCell ref="AQ36:AR36"/>
    <mergeCell ref="AS36:AT36"/>
    <mergeCell ref="AU36:AX36"/>
    <mergeCell ref="AY36:BB36"/>
    <mergeCell ref="C29:AL29"/>
    <mergeCell ref="C30:AO31"/>
    <mergeCell ref="AQ30:BD30"/>
    <mergeCell ref="AI25:AK28"/>
    <mergeCell ref="AL25:AL28"/>
    <mergeCell ref="AM25:AO28"/>
    <mergeCell ref="N26:O26"/>
    <mergeCell ref="P26:Q26"/>
    <mergeCell ref="S26:T26"/>
    <mergeCell ref="U26:V26"/>
    <mergeCell ref="AA26:AF26"/>
    <mergeCell ref="AG26:AH26"/>
    <mergeCell ref="AA28:AF28"/>
    <mergeCell ref="P25:Q25"/>
    <mergeCell ref="S25:T25"/>
    <mergeCell ref="U25:V25"/>
    <mergeCell ref="W25:X28"/>
    <mergeCell ref="Y25:Z28"/>
    <mergeCell ref="AA25:AH25"/>
    <mergeCell ref="AG28:AH28"/>
    <mergeCell ref="N27:O27"/>
    <mergeCell ref="P27:Q27"/>
    <mergeCell ref="S27:T27"/>
    <mergeCell ref="U27:V27"/>
    <mergeCell ref="AA27:AH27"/>
    <mergeCell ref="N28:O28"/>
    <mergeCell ref="P28:Q28"/>
    <mergeCell ref="C25:E28"/>
    <mergeCell ref="F25:G28"/>
    <mergeCell ref="H25:I28"/>
    <mergeCell ref="J25:K28"/>
    <mergeCell ref="L25:M28"/>
    <mergeCell ref="N25:O25"/>
    <mergeCell ref="BR23:BT23"/>
    <mergeCell ref="BU23:BV23"/>
    <mergeCell ref="BW23:BY23"/>
    <mergeCell ref="N24:O24"/>
    <mergeCell ref="P24:Q24"/>
    <mergeCell ref="S24:T24"/>
    <mergeCell ref="U24:V24"/>
    <mergeCell ref="AA24:AF24"/>
    <mergeCell ref="AG24:AH24"/>
    <mergeCell ref="BE23:BF23"/>
    <mergeCell ref="BG23:BH23"/>
    <mergeCell ref="BI23:BJ23"/>
    <mergeCell ref="BK23:BL23"/>
    <mergeCell ref="BM23:BO23"/>
    <mergeCell ref="BP23:BQ23"/>
    <mergeCell ref="N23:O23"/>
    <mergeCell ref="P23:Q23"/>
    <mergeCell ref="S23:T23"/>
    <mergeCell ref="AA23:AH23"/>
    <mergeCell ref="AQ23:BD23"/>
    <mergeCell ref="AQ22:BD22"/>
    <mergeCell ref="N22:O22"/>
    <mergeCell ref="P22:Q22"/>
    <mergeCell ref="S22:T22"/>
    <mergeCell ref="U22:V22"/>
    <mergeCell ref="AA22:AF22"/>
    <mergeCell ref="AG22:AH22"/>
    <mergeCell ref="W21:X24"/>
    <mergeCell ref="Y21:Z24"/>
    <mergeCell ref="AA21:AH21"/>
    <mergeCell ref="AI21:AK24"/>
    <mergeCell ref="AL21:AL24"/>
    <mergeCell ref="AM21:AO24"/>
    <mergeCell ref="C21:E24"/>
    <mergeCell ref="F21:G24"/>
    <mergeCell ref="H21:I24"/>
    <mergeCell ref="J21:K24"/>
    <mergeCell ref="L21:M24"/>
    <mergeCell ref="N21:O21"/>
    <mergeCell ref="P21:Q21"/>
    <mergeCell ref="S21:T21"/>
    <mergeCell ref="U21:V21"/>
    <mergeCell ref="U23:V23"/>
    <mergeCell ref="N20:O20"/>
    <mergeCell ref="P20:Q20"/>
    <mergeCell ref="S20:T20"/>
    <mergeCell ref="U20:V20"/>
    <mergeCell ref="AA20:AF20"/>
    <mergeCell ref="AG20:AH20"/>
    <mergeCell ref="BK19:BL19"/>
    <mergeCell ref="BM19:BO19"/>
    <mergeCell ref="BP19:BQ19"/>
    <mergeCell ref="P17:Q17"/>
    <mergeCell ref="S17:T17"/>
    <mergeCell ref="BR19:BT19"/>
    <mergeCell ref="BU19:BV19"/>
    <mergeCell ref="BW19:BY19"/>
    <mergeCell ref="BW18:BY18"/>
    <mergeCell ref="N19:O19"/>
    <mergeCell ref="P19:Q19"/>
    <mergeCell ref="S19:T19"/>
    <mergeCell ref="U19:V19"/>
    <mergeCell ref="AA19:AH19"/>
    <mergeCell ref="AQ19:BD19"/>
    <mergeCell ref="BE19:BF19"/>
    <mergeCell ref="BG19:BH19"/>
    <mergeCell ref="BI19:BJ19"/>
    <mergeCell ref="BI18:BJ18"/>
    <mergeCell ref="BK18:BL18"/>
    <mergeCell ref="BM18:BO18"/>
    <mergeCell ref="BP18:BQ18"/>
    <mergeCell ref="BR18:BT18"/>
    <mergeCell ref="BU18:BV18"/>
    <mergeCell ref="BI17:BJ17"/>
    <mergeCell ref="BK17:BL17"/>
    <mergeCell ref="BM17:BO17"/>
    <mergeCell ref="BP17:BQ17"/>
    <mergeCell ref="BR17:BT17"/>
    <mergeCell ref="BU17:BV17"/>
    <mergeCell ref="AI17:AK20"/>
    <mergeCell ref="AL17:AL20"/>
    <mergeCell ref="AM17:AO20"/>
    <mergeCell ref="AQ17:BD17"/>
    <mergeCell ref="BE17:BF17"/>
    <mergeCell ref="BG17:BH17"/>
    <mergeCell ref="U17:V17"/>
    <mergeCell ref="W17:X20"/>
    <mergeCell ref="Y17:Z20"/>
    <mergeCell ref="AA17:AH17"/>
    <mergeCell ref="AQ16:BD16"/>
    <mergeCell ref="BE16:BL16"/>
    <mergeCell ref="BM16:BQ16"/>
    <mergeCell ref="BR16:BY16"/>
    <mergeCell ref="C17:E20"/>
    <mergeCell ref="F17:G20"/>
    <mergeCell ref="H17:I20"/>
    <mergeCell ref="J17:K20"/>
    <mergeCell ref="L17:M20"/>
    <mergeCell ref="N17:O17"/>
    <mergeCell ref="BW17:BY17"/>
    <mergeCell ref="N18:O18"/>
    <mergeCell ref="P18:Q18"/>
    <mergeCell ref="S18:T18"/>
    <mergeCell ref="U18:V18"/>
    <mergeCell ref="AA18:AF18"/>
    <mergeCell ref="AG18:AH18"/>
    <mergeCell ref="AQ18:BD18"/>
    <mergeCell ref="BE18:BF18"/>
    <mergeCell ref="BG18:BH18"/>
    <mergeCell ref="AB12:AF12"/>
    <mergeCell ref="AG12:AK12"/>
    <mergeCell ref="AL12:AP12"/>
    <mergeCell ref="AQ12:AU12"/>
    <mergeCell ref="CP14:DN14"/>
    <mergeCell ref="C15:AM15"/>
    <mergeCell ref="AQ15:BY15"/>
    <mergeCell ref="C16:E16"/>
    <mergeCell ref="F16:M16"/>
    <mergeCell ref="N16:V16"/>
    <mergeCell ref="W16:Z16"/>
    <mergeCell ref="AA16:AH16"/>
    <mergeCell ref="AI16:AO16"/>
    <mergeCell ref="C13:Q13"/>
    <mergeCell ref="R13:V13"/>
    <mergeCell ref="W13:AA13"/>
    <mergeCell ref="AB13:AF13"/>
    <mergeCell ref="AG13:AK13"/>
    <mergeCell ref="AL13:AP13"/>
    <mergeCell ref="BU13:BY13"/>
    <mergeCell ref="AQ13:AU13"/>
    <mergeCell ref="AV13:AZ13"/>
    <mergeCell ref="BA13:BE13"/>
    <mergeCell ref="BF13:BJ13"/>
    <mergeCell ref="BK13:BO13"/>
    <mergeCell ref="BP13:BT13"/>
    <mergeCell ref="AV12:AZ12"/>
    <mergeCell ref="BA12:BE12"/>
    <mergeCell ref="BP10:BT10"/>
    <mergeCell ref="BU10:BY10"/>
    <mergeCell ref="C11:Q11"/>
    <mergeCell ref="R11:V11"/>
    <mergeCell ref="W11:AA11"/>
    <mergeCell ref="AB11:AF11"/>
    <mergeCell ref="AG11:AK11"/>
    <mergeCell ref="AL11:AP11"/>
    <mergeCell ref="BU11:BY11"/>
    <mergeCell ref="AQ11:AU11"/>
    <mergeCell ref="AV11:AZ11"/>
    <mergeCell ref="BA11:BE11"/>
    <mergeCell ref="BF11:BJ11"/>
    <mergeCell ref="BK11:BO11"/>
    <mergeCell ref="BP11:BT11"/>
    <mergeCell ref="BF12:BJ12"/>
    <mergeCell ref="BK12:BO12"/>
    <mergeCell ref="BP12:BT12"/>
    <mergeCell ref="BU12:BY12"/>
    <mergeCell ref="C12:Q12"/>
    <mergeCell ref="R12:V12"/>
    <mergeCell ref="W12:AA12"/>
    <mergeCell ref="BU9:BY9"/>
    <mergeCell ref="C10:Q10"/>
    <mergeCell ref="R10:V10"/>
    <mergeCell ref="W10:AA10"/>
    <mergeCell ref="AB10:AF10"/>
    <mergeCell ref="AG10:AK10"/>
    <mergeCell ref="AL10:AP10"/>
    <mergeCell ref="AQ10:AU10"/>
    <mergeCell ref="AV10:AZ10"/>
    <mergeCell ref="BA10:BE10"/>
    <mergeCell ref="AQ9:AU9"/>
    <mergeCell ref="AV9:AZ9"/>
    <mergeCell ref="BA9:BE9"/>
    <mergeCell ref="BF9:BJ9"/>
    <mergeCell ref="BK9:BO9"/>
    <mergeCell ref="BP9:BT9"/>
    <mergeCell ref="C9:Q9"/>
    <mergeCell ref="R9:V9"/>
    <mergeCell ref="W9:AA9"/>
    <mergeCell ref="AB9:AF9"/>
    <mergeCell ref="AG9:AK9"/>
    <mergeCell ref="AL9:AP9"/>
    <mergeCell ref="BF10:BJ10"/>
    <mergeCell ref="BK10:BO10"/>
    <mergeCell ref="C7:BY7"/>
    <mergeCell ref="C8:Q8"/>
    <mergeCell ref="R8:T8"/>
    <mergeCell ref="U8:V8"/>
    <mergeCell ref="W8:Y8"/>
    <mergeCell ref="Z8:AA8"/>
    <mergeCell ref="AB8:AF8"/>
    <mergeCell ref="AG8:AI8"/>
    <mergeCell ref="AJ8:AK8"/>
    <mergeCell ref="AL8:AN8"/>
    <mergeCell ref="BF8:BJ8"/>
    <mergeCell ref="BK8:BM8"/>
    <mergeCell ref="BN8:BO8"/>
    <mergeCell ref="BP8:BR8"/>
    <mergeCell ref="BS8:BT8"/>
    <mergeCell ref="BU8:BY8"/>
    <mergeCell ref="AO8:AP8"/>
    <mergeCell ref="AQ8:AU8"/>
    <mergeCell ref="AV8:AX8"/>
    <mergeCell ref="AY8:AZ8"/>
    <mergeCell ref="BA8:BC8"/>
    <mergeCell ref="BD8:BE8"/>
    <mergeCell ref="BF4:BY4"/>
    <mergeCell ref="BC1:BM1"/>
    <mergeCell ref="BN1:BY1"/>
    <mergeCell ref="C6:J6"/>
    <mergeCell ref="K6:AA6"/>
    <mergeCell ref="AB6:AI6"/>
    <mergeCell ref="AJ6:AZ6"/>
    <mergeCell ref="BA6:BH6"/>
    <mergeCell ref="BI6:BY6"/>
    <mergeCell ref="C5:J5"/>
    <mergeCell ref="K5:AZ5"/>
    <mergeCell ref="BA5:BH5"/>
    <mergeCell ref="BI5:BY5"/>
    <mergeCell ref="BC2:BY3"/>
    <mergeCell ref="C3:AX4"/>
    <mergeCell ref="AY4:BE4"/>
  </mergeCells>
  <phoneticPr fontId="22"/>
  <dataValidations count="4">
    <dataValidation imeMode="halfAlpha" allowBlank="1" showInputMessage="1" showErrorMessage="1" sqref="AJ6 BI6 K6" xr:uid="{DE6BC567-C69D-4991-AD96-04E9EE3BFC9B}"/>
    <dataValidation type="list" allowBlank="1" showInputMessage="1" showErrorMessage="1" sqref="BN1:BY1" xr:uid="{96FA8794-8450-4164-8FA6-6B26C2983AC0}">
      <formula1>"選択してください,有,無"</formula1>
    </dataValidation>
    <dataValidation type="whole" errorStyle="warning" allowBlank="1" showInputMessage="1" showErrorMessage="1" errorTitle="注文数が少なすぎます" error="焼き芋、南部せんべいを除く注文数の最小単位は4人分からです。_x000a_焼き芋、南部せんべい焼きを希望の場合は「はい」をクリックしてください。" sqref="W21:X28" xr:uid="{EE413867-2D15-4569-A0D1-4A279306DA94}">
      <formula1>2</formula1>
      <formula2>1000</formula2>
    </dataValidation>
    <dataValidation type="whole" errorStyle="warning" allowBlank="1" showInputMessage="1" showErrorMessage="1" errorTitle="注文数が少なすぎます" error="南部せんべいを除く、野外炊事の注文数の最小単位は「4」です。_x000a_「いいえ」をクリックして4以上の数字を入力してください。_x000a__x000a_南部せんべいを希望している場合は問題ありませんので「はい」をクリックしてください。_x000a_" sqref="W17:X20" xr:uid="{5CECAB50-57FF-48F1-AB62-A202E86141F5}">
      <formula1>4</formula1>
      <formula2>1000</formula2>
    </dataValidation>
  </dataValidations>
  <hyperlinks>
    <hyperlink ref="BD39" r:id="rId1" xr:uid="{6337EF21-D2B8-4455-9CC4-DEBC9A24AB16}"/>
  </hyperlinks>
  <pageMargins left="0.52" right="0.2" top="0.52" bottom="0.19" header="0.51200000000000001" footer="0.19"/>
  <pageSetup paperSize="9" scale="94"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62145" r:id="rId5" name="Check Box 1">
              <controlPr defaultSize="0" autoFill="0" autoLine="0" autoPict="0">
                <anchor moveWithCells="1">
                  <from>
                    <xdr:col>65</xdr:col>
                    <xdr:colOff>22860</xdr:colOff>
                    <xdr:row>0</xdr:row>
                    <xdr:rowOff>30480</xdr:rowOff>
                  </from>
                  <to>
                    <xdr:col>76</xdr:col>
                    <xdr:colOff>83820</xdr:colOff>
                    <xdr:row>1</xdr:row>
                    <xdr:rowOff>60960</xdr:rowOff>
                  </to>
                </anchor>
              </controlPr>
            </control>
          </mc:Choice>
        </mc:AlternateContent>
        <mc:AlternateContent xmlns:mc="http://schemas.openxmlformats.org/markup-compatibility/2006">
          <mc:Choice Requires="x14">
            <control shapeId="262146" r:id="rId6" name="Check Box 2">
              <controlPr defaultSize="0" autoFill="0" autoLine="0" autoPict="0">
                <anchor moveWithCells="1">
                  <from>
                    <xdr:col>65</xdr:col>
                    <xdr:colOff>22860</xdr:colOff>
                    <xdr:row>0</xdr:row>
                    <xdr:rowOff>30480</xdr:rowOff>
                  </from>
                  <to>
                    <xdr:col>76</xdr:col>
                    <xdr:colOff>83820</xdr:colOff>
                    <xdr:row>1</xdr:row>
                    <xdr:rowOff>60960</xdr:rowOff>
                  </to>
                </anchor>
              </controlPr>
            </control>
          </mc:Choice>
        </mc:AlternateContent>
        <mc:AlternateContent xmlns:mc="http://schemas.openxmlformats.org/markup-compatibility/2006">
          <mc:Choice Requires="x14">
            <control shapeId="262151" r:id="rId7" name="Check Box 7">
              <controlPr defaultSize="0" autoFill="0" autoLine="0" autoPict="0">
                <anchor moveWithCells="1">
                  <from>
                    <xdr:col>65</xdr:col>
                    <xdr:colOff>22860</xdr:colOff>
                    <xdr:row>0</xdr:row>
                    <xdr:rowOff>30480</xdr:rowOff>
                  </from>
                  <to>
                    <xdr:col>76</xdr:col>
                    <xdr:colOff>83820</xdr:colOff>
                    <xdr:row>1</xdr:row>
                    <xdr:rowOff>60960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24FC9A16-0D2D-4198-A277-99E96E8DE7B7}">
          <x14:formula1>
            <xm:f>プルダウン!$H$1:$H$8</xm:f>
          </x14:formula1>
          <xm:sqref>C17:E28</xm:sqref>
        </x14:dataValidation>
        <x14:dataValidation type="list" allowBlank="1" showInputMessage="1" showErrorMessage="1" xr:uid="{3937390C-B2B5-4D9D-875E-102F027AC723}">
          <x14:formula1>
            <xm:f>プルダウン!$D$1:$D$7</xm:f>
          </x14:formula1>
          <xm:sqref>AB8:AF8 AQ8:AU8 BF8:BJ8</xm:sqref>
        </x14:dataValidation>
        <x14:dataValidation type="list" allowBlank="1" showInputMessage="1" showErrorMessage="1" xr:uid="{295AA9E8-0DA0-47B5-96E1-88020A9FD5AF}">
          <x14:formula1>
            <xm:f>プルダウン!$C$1:$C$31</xm:f>
          </x14:formula1>
          <xm:sqref>W8:Y8 AL8:AN8 BA8:BC8</xm:sqref>
        </x14:dataValidation>
        <x14:dataValidation type="list" allowBlank="1" showInputMessage="1" showErrorMessage="1" xr:uid="{F0425DFC-9F9A-4586-ADD3-041285DB7839}">
          <x14:formula1>
            <xm:f>プルダウン!$B$1:$B$12</xm:f>
          </x14:formula1>
          <xm:sqref>R8:T8 AG8:AI8 AV8:AX8</xm:sqref>
        </x14:dataValidation>
        <x14:dataValidation type="list" allowBlank="1" showInputMessage="1" showErrorMessage="1" xr:uid="{38CA8BD4-CC60-4A4E-B5D0-D12D52A6341B}">
          <x14:formula1>
            <xm:f>プルダウン!$I$1:$I$18</xm:f>
          </x14:formula1>
          <xm:sqref>AQ20 AQ30:AQ31 AQ23:AQ24 AQ17</xm:sqref>
        </x14:dataValidation>
        <x14:dataValidation type="list" allowBlank="1" showInputMessage="1" xr:uid="{738FE42E-D759-4B1F-852F-960AFFC50F05}">
          <x14:formula1>
            <xm:f>プルダウン!$I$11:$I$18</xm:f>
          </x14:formula1>
          <xm:sqref>AQ32:BD33</xm:sqref>
        </x14:dataValidation>
        <x14:dataValidation type="list" allowBlank="1" showInputMessage="1" xr:uid="{43FFA9C9-6BF3-403E-A422-73232CEBCDC7}">
          <x14:formula1>
            <xm:f>プルダウン!$I$5:$I$10</xm:f>
          </x14:formula1>
          <xm:sqref>AQ25:BD27</xm:sqref>
        </x14:dataValidation>
        <x14:dataValidation type="list" allowBlank="1" showInputMessage="1" xr:uid="{DD9F5C03-3BC8-40C3-BBC5-AE6573758915}">
          <x14:formula1>
            <xm:f>プルダウン!$I$1:$I$4</xm:f>
          </x14:formula1>
          <xm:sqref>AQ18:BD19</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EF6BA-026B-42C3-80BC-3D684B714C54}">
  <sheetPr codeName="Sheet11">
    <tabColor rgb="FFFF0000"/>
  </sheetPr>
  <dimension ref="A1:U315"/>
  <sheetViews>
    <sheetView view="pageBreakPreview" zoomScaleNormal="55" zoomScaleSheetLayoutView="100" workbookViewId="0">
      <selection activeCell="CO19" sqref="CO19"/>
    </sheetView>
  </sheetViews>
  <sheetFormatPr defaultColWidth="9" defaultRowHeight="13.2"/>
  <cols>
    <col min="1" max="1" width="4.44140625" style="111" bestFit="1" customWidth="1"/>
    <col min="2" max="2" width="23" style="107" customWidth="1"/>
    <col min="3" max="6" width="3" style="107" customWidth="1"/>
    <col min="7" max="13" width="2.88671875" style="107" customWidth="1"/>
    <col min="14" max="14" width="2.88671875" style="196" customWidth="1"/>
    <col min="15" max="18" width="2.88671875" style="107" customWidth="1"/>
    <col min="19" max="16384" width="9" style="107"/>
  </cols>
  <sheetData>
    <row r="1" spans="1:21" ht="26.25" customHeight="1">
      <c r="A1" s="1096" t="s">
        <v>126</v>
      </c>
      <c r="B1" s="1096"/>
      <c r="C1" s="1096"/>
      <c r="D1" s="1096"/>
      <c r="E1" s="1096"/>
      <c r="F1" s="1096"/>
      <c r="G1" s="1096"/>
      <c r="H1" s="1096"/>
      <c r="I1" s="1096"/>
      <c r="J1" s="1096"/>
      <c r="K1" s="1096"/>
      <c r="L1" s="1096"/>
      <c r="M1" s="1096"/>
      <c r="N1" s="1096"/>
      <c r="O1" s="1096"/>
      <c r="P1" s="1096"/>
      <c r="Q1" s="1096"/>
      <c r="R1" s="1096"/>
      <c r="S1" s="1096"/>
      <c r="T1" s="1096"/>
      <c r="U1" s="1096"/>
    </row>
    <row r="2" spans="1:21" ht="3.9" customHeight="1" thickBot="1">
      <c r="A2" s="108"/>
      <c r="B2" s="109"/>
      <c r="C2" s="109"/>
      <c r="D2" s="109"/>
      <c r="E2" s="109"/>
      <c r="F2" s="109"/>
      <c r="G2" s="109"/>
      <c r="H2" s="109"/>
      <c r="I2" s="109"/>
      <c r="J2" s="109"/>
      <c r="K2" s="109"/>
      <c r="L2" s="109"/>
      <c r="M2" s="109"/>
      <c r="N2" s="194"/>
    </row>
    <row r="3" spans="1:21" ht="14.1" customHeight="1">
      <c r="A3" s="1097" t="s">
        <v>125</v>
      </c>
      <c r="B3" s="1098"/>
      <c r="C3" s="1101" t="str">
        <f>IF('利用申込書 '!K8=0,"",'利用申込書 '!K8)</f>
        <v/>
      </c>
      <c r="D3" s="1102"/>
      <c r="E3" s="1102"/>
      <c r="F3" s="1102"/>
      <c r="G3" s="1102"/>
      <c r="H3" s="1102"/>
      <c r="I3" s="1102"/>
      <c r="J3" s="1102"/>
      <c r="K3" s="1102"/>
      <c r="L3" s="1102"/>
      <c r="M3" s="1102"/>
      <c r="N3" s="1102"/>
      <c r="O3" s="1102"/>
      <c r="P3" s="1102"/>
      <c r="Q3" s="1102"/>
      <c r="R3" s="1102"/>
      <c r="S3" s="1102"/>
      <c r="T3" s="1102"/>
      <c r="U3" s="1103"/>
    </row>
    <row r="4" spans="1:21" ht="13.5" customHeight="1" thickBot="1">
      <c r="A4" s="1099"/>
      <c r="B4" s="1100"/>
      <c r="C4" s="1104"/>
      <c r="D4" s="1105"/>
      <c r="E4" s="1105"/>
      <c r="F4" s="1105"/>
      <c r="G4" s="1105"/>
      <c r="H4" s="1105"/>
      <c r="I4" s="1105"/>
      <c r="J4" s="1105"/>
      <c r="K4" s="1105"/>
      <c r="L4" s="1105"/>
      <c r="M4" s="1105"/>
      <c r="N4" s="1105"/>
      <c r="O4" s="1105"/>
      <c r="P4" s="1105"/>
      <c r="Q4" s="1105"/>
      <c r="R4" s="1105"/>
      <c r="S4" s="1105"/>
      <c r="T4" s="1105"/>
      <c r="U4" s="1106"/>
    </row>
    <row r="5" spans="1:21" ht="13.5" customHeight="1" thickBot="1">
      <c r="A5" s="191"/>
      <c r="B5" s="192"/>
      <c r="C5" s="193"/>
      <c r="D5" s="193"/>
      <c r="E5" s="193"/>
      <c r="F5" s="193"/>
      <c r="G5" s="193"/>
      <c r="H5" s="193"/>
      <c r="I5" s="193"/>
      <c r="J5" s="193"/>
      <c r="K5" s="193"/>
      <c r="L5" s="193"/>
      <c r="M5" s="193"/>
      <c r="N5" s="205"/>
      <c r="O5" s="206"/>
    </row>
    <row r="6" spans="1:21" ht="24.75" customHeight="1">
      <c r="A6" s="1107" t="s">
        <v>119</v>
      </c>
      <c r="B6" s="1108"/>
      <c r="C6" s="1113"/>
      <c r="D6" s="1114"/>
      <c r="E6" s="1114"/>
      <c r="F6" s="1115"/>
      <c r="G6" s="1116" t="s">
        <v>122</v>
      </c>
      <c r="H6" s="1117"/>
      <c r="I6" s="1116" t="s">
        <v>121</v>
      </c>
      <c r="J6" s="1117"/>
      <c r="K6" s="1083" t="s">
        <v>120</v>
      </c>
      <c r="L6" s="1117"/>
      <c r="M6" s="1083" t="s">
        <v>287</v>
      </c>
      <c r="N6" s="1117"/>
      <c r="O6" s="1083" t="s">
        <v>288</v>
      </c>
      <c r="P6" s="1117"/>
      <c r="Q6" s="1083" t="s">
        <v>289</v>
      </c>
      <c r="R6" s="1084"/>
      <c r="S6" s="1085" t="s">
        <v>116</v>
      </c>
      <c r="T6" s="1086"/>
      <c r="U6" s="1087"/>
    </row>
    <row r="7" spans="1:21" ht="24.9" customHeight="1">
      <c r="A7" s="1109"/>
      <c r="B7" s="1110"/>
      <c r="C7" s="1094" t="s">
        <v>178</v>
      </c>
      <c r="D7" s="1095"/>
      <c r="E7" s="1035" t="s">
        <v>118</v>
      </c>
      <c r="F7" s="1036"/>
      <c r="G7" s="1046">
        <f>COUNTIFS(G$16:H$315, "○", $E$16:$F$315, "男")</f>
        <v>12</v>
      </c>
      <c r="H7" s="1052"/>
      <c r="I7" s="1046">
        <f>COUNTIFS(I$16:J$315, "○", $E$16:$F$315, "男")</f>
        <v>12</v>
      </c>
      <c r="J7" s="1052"/>
      <c r="K7" s="1046">
        <f>COUNTIFS(K$16:L$315, "○", $E$16:$F$315, "男")</f>
        <v>0</v>
      </c>
      <c r="L7" s="1047"/>
      <c r="M7" s="1046">
        <f>COUNTIFS(M$16:N$315, "○", $E$16:$F$315, "男")</f>
        <v>0</v>
      </c>
      <c r="N7" s="1047"/>
      <c r="O7" s="1046">
        <f>COUNTIFS(O$16:P$315, "○", $E$16:$F$315, "男")</f>
        <v>0</v>
      </c>
      <c r="P7" s="1047"/>
      <c r="Q7" s="1046">
        <f>COUNTIFS(Q$16:R$315, "○", $E$16:$F$315, "男")</f>
        <v>0</v>
      </c>
      <c r="R7" s="1490"/>
      <c r="S7" s="1088"/>
      <c r="T7" s="1089"/>
      <c r="U7" s="1090"/>
    </row>
    <row r="8" spans="1:21" ht="24.9" customHeight="1">
      <c r="A8" s="1109"/>
      <c r="B8" s="1110"/>
      <c r="C8" s="1094"/>
      <c r="D8" s="1095"/>
      <c r="E8" s="1050" t="s">
        <v>117</v>
      </c>
      <c r="F8" s="1051"/>
      <c r="G8" s="1046">
        <f>COUNTIFS(G$16:H$315, "○", $E$16:$F$315, "女")</f>
        <v>12</v>
      </c>
      <c r="H8" s="1052"/>
      <c r="I8" s="1046">
        <f>COUNTIFS(I$16:J$315, "○", $E$16:$F$315, "女")</f>
        <v>12</v>
      </c>
      <c r="J8" s="1052"/>
      <c r="K8" s="1046">
        <f>COUNTIFS(K$16:L$315, "○", $E$16:$F$315, "女")</f>
        <v>0</v>
      </c>
      <c r="L8" s="1047"/>
      <c r="M8" s="1046">
        <f>COUNTIFS(M$16:N$315, "○", $E$16:$F$315, "女")</f>
        <v>0</v>
      </c>
      <c r="N8" s="1047"/>
      <c r="O8" s="1046">
        <f>COUNTIFS(O$16:P$315, "○", $E$16:$F$315, "女")</f>
        <v>0</v>
      </c>
      <c r="P8" s="1047"/>
      <c r="Q8" s="1046">
        <f>COUNTIFS(Q$16:R$315, "○", $E$16:$F$315, "女")</f>
        <v>0</v>
      </c>
      <c r="R8" s="1490"/>
      <c r="S8" s="1088"/>
      <c r="T8" s="1089"/>
      <c r="U8" s="1090"/>
    </row>
    <row r="9" spans="1:21" ht="24.9" customHeight="1">
      <c r="A9" s="1109"/>
      <c r="B9" s="1110"/>
      <c r="C9" s="1119" t="s">
        <v>179</v>
      </c>
      <c r="D9" s="1120"/>
      <c r="E9" s="1032" t="s">
        <v>118</v>
      </c>
      <c r="F9" s="1033"/>
      <c r="G9" s="1046">
        <f>COUNTIFS(G$16:H$315, "△", $E$16:$F$315, "男")</f>
        <v>0</v>
      </c>
      <c r="H9" s="1052"/>
      <c r="I9" s="1046">
        <f>COUNTIFS(I$16:J$315, "△", $E$16:$F$315, "男")</f>
        <v>0</v>
      </c>
      <c r="J9" s="1052"/>
      <c r="K9" s="1046">
        <f>COUNTIFS(K$16:L$315, "△", $E$16:$F$315, "男")</f>
        <v>12</v>
      </c>
      <c r="L9" s="1047"/>
      <c r="M9" s="1046">
        <f>COUNTIFS(M$16:N$315, "△", $E$16:$F$315, "男")</f>
        <v>0</v>
      </c>
      <c r="N9" s="1047"/>
      <c r="O9" s="1046">
        <f>COUNTIFS(O$16:P$315, "△", $E$16:$F$315, "男")</f>
        <v>0</v>
      </c>
      <c r="P9" s="1047"/>
      <c r="Q9" s="1046">
        <f>COUNTIFS(Q$16:R$315, "△", $E$16:$F$315, "男")</f>
        <v>0</v>
      </c>
      <c r="R9" s="1490"/>
      <c r="S9" s="1088"/>
      <c r="T9" s="1089"/>
      <c r="U9" s="1090"/>
    </row>
    <row r="10" spans="1:21" ht="23.25" customHeight="1" thickBot="1">
      <c r="A10" s="1111"/>
      <c r="B10" s="1112"/>
      <c r="C10" s="1121"/>
      <c r="D10" s="1122"/>
      <c r="E10" s="1028" t="s">
        <v>117</v>
      </c>
      <c r="F10" s="1029"/>
      <c r="G10" s="1019">
        <f>COUNTIFS(G$16:H$315, "△", $E$16:$F$315, "女")</f>
        <v>1</v>
      </c>
      <c r="H10" s="1118"/>
      <c r="I10" s="1019">
        <f>COUNTIFS(I$16:J$315, "△", $E$16:$F$315, "女")</f>
        <v>1</v>
      </c>
      <c r="J10" s="1118"/>
      <c r="K10" s="1019">
        <f>COUNTIFS(K$16:L$315, "△", $E$16:$F$315, "女")</f>
        <v>13</v>
      </c>
      <c r="L10" s="1118"/>
      <c r="M10" s="1019">
        <f>COUNTIFS(M$16:N$315, "△", $E$16:$F$315, "女")</f>
        <v>0</v>
      </c>
      <c r="N10" s="1118"/>
      <c r="O10" s="1019">
        <f>COUNTIFS(O$16:P$315, "△", $E$16:$F$315, "女")</f>
        <v>0</v>
      </c>
      <c r="P10" s="1118"/>
      <c r="Q10" s="1019">
        <f>COUNTIFS(Q$16:R$315, "△", $E$16:$F$315, "女")</f>
        <v>0</v>
      </c>
      <c r="R10" s="1118"/>
      <c r="S10" s="1091"/>
      <c r="T10" s="1092"/>
      <c r="U10" s="1093"/>
    </row>
    <row r="11" spans="1:21" ht="10.5" customHeight="1">
      <c r="A11" s="177"/>
      <c r="B11" s="177"/>
      <c r="C11" s="177"/>
      <c r="D11" s="177"/>
      <c r="E11" s="87"/>
      <c r="F11" s="87"/>
      <c r="G11" s="110"/>
      <c r="H11" s="110"/>
      <c r="I11" s="110"/>
      <c r="J11" s="110"/>
      <c r="K11" s="110"/>
      <c r="L11" s="110"/>
      <c r="M11" s="110"/>
      <c r="N11" s="195"/>
    </row>
    <row r="12" spans="1:21" ht="18.75" customHeight="1">
      <c r="A12" s="1069" t="s">
        <v>291</v>
      </c>
      <c r="B12" s="1069"/>
      <c r="C12" s="1069"/>
      <c r="D12" s="1069"/>
      <c r="E12" s="1069"/>
      <c r="F12" s="1069"/>
      <c r="G12" s="1069"/>
      <c r="H12" s="1069"/>
      <c r="I12" s="1069"/>
      <c r="J12" s="1069"/>
      <c r="K12" s="1069"/>
      <c r="L12" s="1069"/>
      <c r="M12" s="1069"/>
      <c r="N12" s="1069"/>
      <c r="O12" s="1069"/>
      <c r="P12" s="1069"/>
      <c r="Q12" s="1069"/>
      <c r="R12" s="1069"/>
    </row>
    <row r="13" spans="1:21" ht="15" customHeight="1" thickBot="1">
      <c r="A13" s="1070"/>
      <c r="B13" s="1070"/>
      <c r="C13" s="1070"/>
      <c r="D13" s="1070"/>
      <c r="E13" s="1070"/>
      <c r="F13" s="1070"/>
      <c r="G13" s="1070"/>
      <c r="H13" s="1070"/>
      <c r="I13" s="1070"/>
      <c r="J13" s="1070"/>
      <c r="K13" s="1070"/>
      <c r="L13" s="1070"/>
      <c r="M13" s="1070"/>
      <c r="N13" s="1070"/>
      <c r="O13" s="1070"/>
      <c r="P13" s="1070"/>
      <c r="Q13" s="1070"/>
      <c r="R13" s="1070"/>
    </row>
    <row r="14" spans="1:21" ht="17.100000000000001" customHeight="1">
      <c r="A14" s="1071"/>
      <c r="B14" s="1073" t="s">
        <v>124</v>
      </c>
      <c r="C14" s="1075" t="s">
        <v>290</v>
      </c>
      <c r="D14" s="1076"/>
      <c r="E14" s="1079" t="s">
        <v>123</v>
      </c>
      <c r="F14" s="1080"/>
      <c r="G14" s="1053" t="s">
        <v>122</v>
      </c>
      <c r="H14" s="1054"/>
      <c r="I14" s="1053" t="s">
        <v>121</v>
      </c>
      <c r="J14" s="1054"/>
      <c r="K14" s="1053" t="s">
        <v>120</v>
      </c>
      <c r="L14" s="1054"/>
      <c r="M14" s="1053" t="s">
        <v>287</v>
      </c>
      <c r="N14" s="1054"/>
      <c r="O14" s="1053" t="s">
        <v>288</v>
      </c>
      <c r="P14" s="1054"/>
      <c r="Q14" s="1053" t="s">
        <v>289</v>
      </c>
      <c r="R14" s="1488"/>
      <c r="S14" s="1057" t="s">
        <v>116</v>
      </c>
      <c r="T14" s="1058"/>
      <c r="U14" s="1059"/>
    </row>
    <row r="15" spans="1:21" ht="21" customHeight="1" thickBot="1">
      <c r="A15" s="1072"/>
      <c r="B15" s="1074"/>
      <c r="C15" s="1077"/>
      <c r="D15" s="1078"/>
      <c r="E15" s="1081"/>
      <c r="F15" s="1082"/>
      <c r="G15" s="1055"/>
      <c r="H15" s="1056"/>
      <c r="I15" s="1055"/>
      <c r="J15" s="1056"/>
      <c r="K15" s="1055"/>
      <c r="L15" s="1056"/>
      <c r="M15" s="1055"/>
      <c r="N15" s="1056"/>
      <c r="O15" s="1055"/>
      <c r="P15" s="1056"/>
      <c r="Q15" s="1055"/>
      <c r="R15" s="1489"/>
      <c r="S15" s="1060"/>
      <c r="T15" s="1061"/>
      <c r="U15" s="1062"/>
    </row>
    <row r="16" spans="1:21" ht="24.9" customHeight="1">
      <c r="A16" s="89">
        <v>1</v>
      </c>
      <c r="B16" s="187" t="s">
        <v>269</v>
      </c>
      <c r="C16" s="1063">
        <v>54</v>
      </c>
      <c r="D16" s="1064"/>
      <c r="E16" s="1063" t="s">
        <v>182</v>
      </c>
      <c r="F16" s="1064"/>
      <c r="G16" s="1065" t="s">
        <v>127</v>
      </c>
      <c r="H16" s="1065"/>
      <c r="I16" s="1066" t="s">
        <v>134</v>
      </c>
      <c r="J16" s="1066"/>
      <c r="K16" s="1042" t="s">
        <v>229</v>
      </c>
      <c r="L16" s="1042"/>
      <c r="M16" s="1021"/>
      <c r="N16" s="1021"/>
      <c r="O16" s="1021"/>
      <c r="P16" s="1021"/>
      <c r="Q16" s="1021"/>
      <c r="R16" s="1021"/>
      <c r="S16" s="1043"/>
      <c r="T16" s="1044"/>
      <c r="U16" s="1045"/>
    </row>
    <row r="17" spans="1:21" ht="24.9" customHeight="1">
      <c r="A17" s="88">
        <v>2</v>
      </c>
      <c r="B17" s="187" t="s">
        <v>269</v>
      </c>
      <c r="C17" s="1039">
        <v>45</v>
      </c>
      <c r="D17" s="1039"/>
      <c r="E17" s="1040" t="s">
        <v>177</v>
      </c>
      <c r="F17" s="1041"/>
      <c r="G17" s="1042" t="s">
        <v>127</v>
      </c>
      <c r="H17" s="1042"/>
      <c r="I17" s="1042" t="s">
        <v>134</v>
      </c>
      <c r="J17" s="1042"/>
      <c r="K17" s="1042" t="s">
        <v>229</v>
      </c>
      <c r="L17" s="1042"/>
      <c r="M17" s="1021"/>
      <c r="N17" s="1021"/>
      <c r="O17" s="1021"/>
      <c r="P17" s="1021"/>
      <c r="Q17" s="1021"/>
      <c r="R17" s="1021"/>
      <c r="S17" s="1024"/>
      <c r="T17" s="1025"/>
      <c r="U17" s="1026"/>
    </row>
    <row r="18" spans="1:21" ht="24.9" customHeight="1">
      <c r="A18" s="88">
        <v>3</v>
      </c>
      <c r="B18" s="187" t="s">
        <v>269</v>
      </c>
      <c r="C18" s="1039">
        <v>35</v>
      </c>
      <c r="D18" s="1039"/>
      <c r="E18" s="1040" t="s">
        <v>176</v>
      </c>
      <c r="F18" s="1041"/>
      <c r="G18" s="1042" t="s">
        <v>134</v>
      </c>
      <c r="H18" s="1042"/>
      <c r="I18" s="1042" t="s">
        <v>134</v>
      </c>
      <c r="J18" s="1042"/>
      <c r="K18" s="1042" t="s">
        <v>229</v>
      </c>
      <c r="L18" s="1042"/>
      <c r="M18" s="1021"/>
      <c r="N18" s="1021"/>
      <c r="O18" s="1021"/>
      <c r="P18" s="1021"/>
      <c r="Q18" s="1021"/>
      <c r="R18" s="1021"/>
      <c r="S18" s="1024"/>
      <c r="T18" s="1025"/>
      <c r="U18" s="1026"/>
    </row>
    <row r="19" spans="1:21" ht="24.9" customHeight="1">
      <c r="A19" s="88">
        <v>4</v>
      </c>
      <c r="B19" s="187" t="s">
        <v>269</v>
      </c>
      <c r="C19" s="1039">
        <v>24</v>
      </c>
      <c r="D19" s="1039"/>
      <c r="E19" s="1040" t="s">
        <v>177</v>
      </c>
      <c r="F19" s="1041"/>
      <c r="G19" s="1042" t="s">
        <v>134</v>
      </c>
      <c r="H19" s="1042"/>
      <c r="I19" s="1042" t="s">
        <v>134</v>
      </c>
      <c r="J19" s="1042"/>
      <c r="K19" s="1042" t="s">
        <v>229</v>
      </c>
      <c r="L19" s="1042"/>
      <c r="M19" s="1021"/>
      <c r="N19" s="1021"/>
      <c r="O19" s="1021"/>
      <c r="P19" s="1021"/>
      <c r="Q19" s="1021"/>
      <c r="R19" s="1021"/>
      <c r="S19" s="1024"/>
      <c r="T19" s="1025"/>
      <c r="U19" s="1026"/>
    </row>
    <row r="20" spans="1:21" ht="24.9" customHeight="1">
      <c r="A20" s="88">
        <v>5</v>
      </c>
      <c r="B20" s="187" t="s">
        <v>269</v>
      </c>
      <c r="C20" s="1039">
        <v>11</v>
      </c>
      <c r="D20" s="1039"/>
      <c r="E20" s="1040" t="s">
        <v>176</v>
      </c>
      <c r="F20" s="1041"/>
      <c r="G20" s="1042" t="s">
        <v>134</v>
      </c>
      <c r="H20" s="1042"/>
      <c r="I20" s="1042" t="s">
        <v>134</v>
      </c>
      <c r="J20" s="1042"/>
      <c r="K20" s="1042" t="s">
        <v>229</v>
      </c>
      <c r="L20" s="1042"/>
      <c r="M20" s="1021"/>
      <c r="N20" s="1021"/>
      <c r="O20" s="1021"/>
      <c r="P20" s="1021"/>
      <c r="Q20" s="1021"/>
      <c r="R20" s="1021"/>
      <c r="S20" s="1024"/>
      <c r="T20" s="1025"/>
      <c r="U20" s="1026"/>
    </row>
    <row r="21" spans="1:21" ht="24.9" customHeight="1">
      <c r="A21" s="88">
        <v>6</v>
      </c>
      <c r="B21" s="187" t="s">
        <v>269</v>
      </c>
      <c r="C21" s="1039">
        <v>11</v>
      </c>
      <c r="D21" s="1039"/>
      <c r="E21" s="1040" t="s">
        <v>176</v>
      </c>
      <c r="F21" s="1041"/>
      <c r="G21" s="1042" t="s">
        <v>134</v>
      </c>
      <c r="H21" s="1042"/>
      <c r="I21" s="1042" t="s">
        <v>134</v>
      </c>
      <c r="J21" s="1042"/>
      <c r="K21" s="1042" t="s">
        <v>229</v>
      </c>
      <c r="L21" s="1042"/>
      <c r="M21" s="1021"/>
      <c r="N21" s="1021"/>
      <c r="O21" s="1021"/>
      <c r="P21" s="1021"/>
      <c r="Q21" s="1021"/>
      <c r="R21" s="1021"/>
      <c r="S21" s="1024"/>
      <c r="T21" s="1025"/>
      <c r="U21" s="1026"/>
    </row>
    <row r="22" spans="1:21" ht="24.9" customHeight="1">
      <c r="A22" s="88">
        <v>7</v>
      </c>
      <c r="B22" s="187" t="s">
        <v>269</v>
      </c>
      <c r="C22" s="1039">
        <v>11</v>
      </c>
      <c r="D22" s="1039"/>
      <c r="E22" s="1040" t="s">
        <v>176</v>
      </c>
      <c r="F22" s="1041"/>
      <c r="G22" s="1042" t="s">
        <v>127</v>
      </c>
      <c r="H22" s="1042"/>
      <c r="I22" s="1042" t="s">
        <v>134</v>
      </c>
      <c r="J22" s="1042"/>
      <c r="K22" s="1042" t="s">
        <v>229</v>
      </c>
      <c r="L22" s="1042"/>
      <c r="M22" s="1021"/>
      <c r="N22" s="1021"/>
      <c r="O22" s="1021"/>
      <c r="P22" s="1021"/>
      <c r="Q22" s="1021"/>
      <c r="R22" s="1021"/>
      <c r="S22" s="1024"/>
      <c r="T22" s="1025"/>
      <c r="U22" s="1026"/>
    </row>
    <row r="23" spans="1:21" ht="24.9" customHeight="1">
      <c r="A23" s="88">
        <v>8</v>
      </c>
      <c r="B23" s="187" t="s">
        <v>269</v>
      </c>
      <c r="C23" s="1039">
        <v>11</v>
      </c>
      <c r="D23" s="1039"/>
      <c r="E23" s="1040" t="s">
        <v>176</v>
      </c>
      <c r="F23" s="1041"/>
      <c r="G23" s="1042" t="s">
        <v>127</v>
      </c>
      <c r="H23" s="1042"/>
      <c r="I23" s="1042" t="s">
        <v>134</v>
      </c>
      <c r="J23" s="1042"/>
      <c r="K23" s="1042" t="s">
        <v>229</v>
      </c>
      <c r="L23" s="1042"/>
      <c r="M23" s="1021"/>
      <c r="N23" s="1021"/>
      <c r="O23" s="1021"/>
      <c r="P23" s="1021"/>
      <c r="Q23" s="1021"/>
      <c r="R23" s="1021"/>
      <c r="S23" s="1024"/>
      <c r="T23" s="1025"/>
      <c r="U23" s="1026"/>
    </row>
    <row r="24" spans="1:21" ht="24.9" customHeight="1">
      <c r="A24" s="88">
        <v>9</v>
      </c>
      <c r="B24" s="187" t="s">
        <v>269</v>
      </c>
      <c r="C24" s="1039">
        <v>11</v>
      </c>
      <c r="D24" s="1039"/>
      <c r="E24" s="1040" t="s">
        <v>176</v>
      </c>
      <c r="F24" s="1041"/>
      <c r="G24" s="1042" t="s">
        <v>134</v>
      </c>
      <c r="H24" s="1042"/>
      <c r="I24" s="1042" t="s">
        <v>134</v>
      </c>
      <c r="J24" s="1042"/>
      <c r="K24" s="1042" t="s">
        <v>229</v>
      </c>
      <c r="L24" s="1042"/>
      <c r="M24" s="1021"/>
      <c r="N24" s="1021"/>
      <c r="O24" s="1021"/>
      <c r="P24" s="1021"/>
      <c r="Q24" s="1021"/>
      <c r="R24" s="1021"/>
      <c r="S24" s="1024"/>
      <c r="T24" s="1025"/>
      <c r="U24" s="1026"/>
    </row>
    <row r="25" spans="1:21" ht="24.9" customHeight="1">
      <c r="A25" s="88">
        <v>10</v>
      </c>
      <c r="B25" s="187" t="s">
        <v>269</v>
      </c>
      <c r="C25" s="1039">
        <v>11</v>
      </c>
      <c r="D25" s="1039"/>
      <c r="E25" s="1040" t="s">
        <v>176</v>
      </c>
      <c r="F25" s="1041"/>
      <c r="G25" s="1042" t="s">
        <v>134</v>
      </c>
      <c r="H25" s="1042"/>
      <c r="I25" s="1042" t="s">
        <v>134</v>
      </c>
      <c r="J25" s="1042"/>
      <c r="K25" s="1042" t="s">
        <v>229</v>
      </c>
      <c r="L25" s="1042"/>
      <c r="M25" s="1021"/>
      <c r="N25" s="1021"/>
      <c r="O25" s="1021"/>
      <c r="P25" s="1021"/>
      <c r="Q25" s="1021"/>
      <c r="R25" s="1021"/>
      <c r="S25" s="1024"/>
      <c r="T25" s="1025"/>
      <c r="U25" s="1026"/>
    </row>
    <row r="26" spans="1:21" ht="24.9" customHeight="1">
      <c r="A26" s="88">
        <v>11</v>
      </c>
      <c r="B26" s="187" t="s">
        <v>269</v>
      </c>
      <c r="C26" s="1039">
        <v>11</v>
      </c>
      <c r="D26" s="1039"/>
      <c r="E26" s="1040" t="s">
        <v>176</v>
      </c>
      <c r="F26" s="1041"/>
      <c r="G26" s="1042" t="s">
        <v>134</v>
      </c>
      <c r="H26" s="1042"/>
      <c r="I26" s="1042" t="s">
        <v>134</v>
      </c>
      <c r="J26" s="1042"/>
      <c r="K26" s="1042" t="s">
        <v>229</v>
      </c>
      <c r="L26" s="1042"/>
      <c r="M26" s="1021"/>
      <c r="N26" s="1021"/>
      <c r="O26" s="1021"/>
      <c r="P26" s="1021"/>
      <c r="Q26" s="1021"/>
      <c r="R26" s="1021"/>
      <c r="S26" s="1024"/>
      <c r="T26" s="1025"/>
      <c r="U26" s="1026"/>
    </row>
    <row r="27" spans="1:21" ht="24.9" customHeight="1">
      <c r="A27" s="88">
        <v>12</v>
      </c>
      <c r="B27" s="187" t="s">
        <v>269</v>
      </c>
      <c r="C27" s="1039">
        <v>11</v>
      </c>
      <c r="D27" s="1039"/>
      <c r="E27" s="1040" t="s">
        <v>176</v>
      </c>
      <c r="F27" s="1041"/>
      <c r="G27" s="1042" t="s">
        <v>134</v>
      </c>
      <c r="H27" s="1042"/>
      <c r="I27" s="1042" t="s">
        <v>134</v>
      </c>
      <c r="J27" s="1042"/>
      <c r="K27" s="1042" t="s">
        <v>229</v>
      </c>
      <c r="L27" s="1042"/>
      <c r="M27" s="1021"/>
      <c r="N27" s="1021"/>
      <c r="O27" s="1021"/>
      <c r="P27" s="1021"/>
      <c r="Q27" s="1021"/>
      <c r="R27" s="1021"/>
      <c r="S27" s="1024"/>
      <c r="T27" s="1025"/>
      <c r="U27" s="1026"/>
    </row>
    <row r="28" spans="1:21" ht="24.9" customHeight="1">
      <c r="A28" s="88">
        <v>13</v>
      </c>
      <c r="B28" s="187" t="s">
        <v>269</v>
      </c>
      <c r="C28" s="1039">
        <v>11</v>
      </c>
      <c r="D28" s="1039"/>
      <c r="E28" s="1040" t="s">
        <v>176</v>
      </c>
      <c r="F28" s="1041"/>
      <c r="G28" s="1042" t="s">
        <v>134</v>
      </c>
      <c r="H28" s="1042"/>
      <c r="I28" s="1042" t="s">
        <v>134</v>
      </c>
      <c r="J28" s="1042"/>
      <c r="K28" s="1042" t="s">
        <v>229</v>
      </c>
      <c r="L28" s="1042"/>
      <c r="M28" s="1021"/>
      <c r="N28" s="1021"/>
      <c r="O28" s="1021"/>
      <c r="P28" s="1021"/>
      <c r="Q28" s="1021"/>
      <c r="R28" s="1021"/>
      <c r="S28" s="1024"/>
      <c r="T28" s="1025"/>
      <c r="U28" s="1026"/>
    </row>
    <row r="29" spans="1:21" ht="24.9" customHeight="1">
      <c r="A29" s="88">
        <v>14</v>
      </c>
      <c r="B29" s="187" t="s">
        <v>269</v>
      </c>
      <c r="C29" s="1039">
        <v>11</v>
      </c>
      <c r="D29" s="1039"/>
      <c r="E29" s="1040" t="s">
        <v>176</v>
      </c>
      <c r="F29" s="1041"/>
      <c r="G29" s="1042" t="s">
        <v>134</v>
      </c>
      <c r="H29" s="1042"/>
      <c r="I29" s="1042" t="s">
        <v>134</v>
      </c>
      <c r="J29" s="1042"/>
      <c r="K29" s="1042" t="s">
        <v>229</v>
      </c>
      <c r="L29" s="1042"/>
      <c r="M29" s="1021"/>
      <c r="N29" s="1021"/>
      <c r="O29" s="1021"/>
      <c r="P29" s="1021"/>
      <c r="Q29" s="1021"/>
      <c r="R29" s="1021"/>
      <c r="S29" s="1024"/>
      <c r="T29" s="1025"/>
      <c r="U29" s="1026"/>
    </row>
    <row r="30" spans="1:21" ht="24.9" customHeight="1">
      <c r="A30" s="88">
        <v>15</v>
      </c>
      <c r="B30" s="187" t="s">
        <v>269</v>
      </c>
      <c r="C30" s="1039">
        <v>11</v>
      </c>
      <c r="D30" s="1039"/>
      <c r="E30" s="1040" t="s">
        <v>177</v>
      </c>
      <c r="F30" s="1041"/>
      <c r="G30" s="1042" t="s">
        <v>134</v>
      </c>
      <c r="H30" s="1042"/>
      <c r="I30" s="1042" t="s">
        <v>134</v>
      </c>
      <c r="J30" s="1042"/>
      <c r="K30" s="1042" t="s">
        <v>229</v>
      </c>
      <c r="L30" s="1042"/>
      <c r="M30" s="1021"/>
      <c r="N30" s="1021"/>
      <c r="O30" s="1021"/>
      <c r="P30" s="1021"/>
      <c r="Q30" s="1021"/>
      <c r="R30" s="1021"/>
      <c r="S30" s="1024"/>
      <c r="T30" s="1025"/>
      <c r="U30" s="1026"/>
    </row>
    <row r="31" spans="1:21" ht="24.9" customHeight="1">
      <c r="A31" s="88">
        <v>16</v>
      </c>
      <c r="B31" s="187" t="s">
        <v>269</v>
      </c>
      <c r="C31" s="1039">
        <v>11</v>
      </c>
      <c r="D31" s="1039"/>
      <c r="E31" s="1040" t="s">
        <v>177</v>
      </c>
      <c r="F31" s="1041"/>
      <c r="G31" s="1042" t="s">
        <v>134</v>
      </c>
      <c r="H31" s="1042"/>
      <c r="I31" s="1042" t="s">
        <v>134</v>
      </c>
      <c r="J31" s="1042"/>
      <c r="K31" s="1042" t="s">
        <v>229</v>
      </c>
      <c r="L31" s="1042"/>
      <c r="M31" s="1021" t="s">
        <v>183</v>
      </c>
      <c r="N31" s="1021"/>
      <c r="O31" s="1021" t="s">
        <v>183</v>
      </c>
      <c r="P31" s="1021"/>
      <c r="Q31" s="1021" t="s">
        <v>183</v>
      </c>
      <c r="R31" s="1021"/>
      <c r="S31" s="1024"/>
      <c r="T31" s="1025"/>
      <c r="U31" s="1026"/>
    </row>
    <row r="32" spans="1:21" ht="24.9" customHeight="1">
      <c r="A32" s="88">
        <v>17</v>
      </c>
      <c r="B32" s="187" t="s">
        <v>269</v>
      </c>
      <c r="C32" s="1039">
        <v>11</v>
      </c>
      <c r="D32" s="1039"/>
      <c r="E32" s="1040" t="s">
        <v>177</v>
      </c>
      <c r="F32" s="1041"/>
      <c r="G32" s="1042" t="s">
        <v>134</v>
      </c>
      <c r="H32" s="1042"/>
      <c r="I32" s="1042" t="s">
        <v>134</v>
      </c>
      <c r="J32" s="1042"/>
      <c r="K32" s="1042" t="s">
        <v>229</v>
      </c>
      <c r="L32" s="1042"/>
      <c r="M32" s="1021" t="s">
        <v>183</v>
      </c>
      <c r="N32" s="1021"/>
      <c r="O32" s="1021" t="s">
        <v>183</v>
      </c>
      <c r="P32" s="1021"/>
      <c r="Q32" s="1021" t="s">
        <v>183</v>
      </c>
      <c r="R32" s="1021"/>
      <c r="S32" s="1024"/>
      <c r="T32" s="1025"/>
      <c r="U32" s="1026"/>
    </row>
    <row r="33" spans="1:21" ht="24.9" customHeight="1">
      <c r="A33" s="88">
        <v>18</v>
      </c>
      <c r="B33" s="187" t="s">
        <v>269</v>
      </c>
      <c r="C33" s="1039">
        <v>11</v>
      </c>
      <c r="D33" s="1039"/>
      <c r="E33" s="1040" t="s">
        <v>177</v>
      </c>
      <c r="F33" s="1041"/>
      <c r="G33" s="1042" t="s">
        <v>134</v>
      </c>
      <c r="H33" s="1042"/>
      <c r="I33" s="1042" t="s">
        <v>134</v>
      </c>
      <c r="J33" s="1042"/>
      <c r="K33" s="1042" t="s">
        <v>229</v>
      </c>
      <c r="L33" s="1042"/>
      <c r="M33" s="1021" t="s">
        <v>183</v>
      </c>
      <c r="N33" s="1021"/>
      <c r="O33" s="1021" t="s">
        <v>183</v>
      </c>
      <c r="P33" s="1021"/>
      <c r="Q33" s="1021" t="s">
        <v>183</v>
      </c>
      <c r="R33" s="1021"/>
      <c r="S33" s="1024"/>
      <c r="T33" s="1025"/>
      <c r="U33" s="1026"/>
    </row>
    <row r="34" spans="1:21" ht="24.9" customHeight="1">
      <c r="A34" s="88">
        <v>19</v>
      </c>
      <c r="B34" s="187" t="s">
        <v>269</v>
      </c>
      <c r="C34" s="1039">
        <v>11</v>
      </c>
      <c r="D34" s="1039"/>
      <c r="E34" s="1040" t="s">
        <v>177</v>
      </c>
      <c r="F34" s="1041"/>
      <c r="G34" s="1042" t="s">
        <v>134</v>
      </c>
      <c r="H34" s="1042"/>
      <c r="I34" s="1042" t="s">
        <v>134</v>
      </c>
      <c r="J34" s="1042"/>
      <c r="K34" s="1042" t="s">
        <v>229</v>
      </c>
      <c r="L34" s="1042"/>
      <c r="M34" s="1021" t="s">
        <v>183</v>
      </c>
      <c r="N34" s="1021"/>
      <c r="O34" s="1021" t="s">
        <v>183</v>
      </c>
      <c r="P34" s="1021"/>
      <c r="Q34" s="1021" t="s">
        <v>183</v>
      </c>
      <c r="R34" s="1021"/>
      <c r="S34" s="1024"/>
      <c r="T34" s="1025"/>
      <c r="U34" s="1026"/>
    </row>
    <row r="35" spans="1:21" ht="24.9" customHeight="1">
      <c r="A35" s="88">
        <v>20</v>
      </c>
      <c r="B35" s="187" t="s">
        <v>269</v>
      </c>
      <c r="C35" s="1039">
        <v>11</v>
      </c>
      <c r="D35" s="1039"/>
      <c r="E35" s="1040" t="s">
        <v>177</v>
      </c>
      <c r="F35" s="1041"/>
      <c r="G35" s="1042" t="s">
        <v>134</v>
      </c>
      <c r="H35" s="1042"/>
      <c r="I35" s="1042" t="s">
        <v>134</v>
      </c>
      <c r="J35" s="1042"/>
      <c r="K35" s="1042" t="s">
        <v>229</v>
      </c>
      <c r="L35" s="1042"/>
      <c r="M35" s="1021" t="s">
        <v>183</v>
      </c>
      <c r="N35" s="1021"/>
      <c r="O35" s="1021" t="s">
        <v>183</v>
      </c>
      <c r="P35" s="1021"/>
      <c r="Q35" s="1021" t="s">
        <v>183</v>
      </c>
      <c r="R35" s="1021"/>
      <c r="S35" s="1024"/>
      <c r="T35" s="1025"/>
      <c r="U35" s="1026"/>
    </row>
    <row r="36" spans="1:21" ht="24.9" customHeight="1">
      <c r="A36" s="88">
        <v>21</v>
      </c>
      <c r="B36" s="187" t="s">
        <v>269</v>
      </c>
      <c r="C36" s="1039">
        <v>11</v>
      </c>
      <c r="D36" s="1039"/>
      <c r="E36" s="1040" t="s">
        <v>177</v>
      </c>
      <c r="F36" s="1041"/>
      <c r="G36" s="1042" t="s">
        <v>134</v>
      </c>
      <c r="H36" s="1042"/>
      <c r="I36" s="1042" t="s">
        <v>134</v>
      </c>
      <c r="J36" s="1042"/>
      <c r="K36" s="1042" t="s">
        <v>229</v>
      </c>
      <c r="L36" s="1042"/>
      <c r="M36" s="1021" t="s">
        <v>183</v>
      </c>
      <c r="N36" s="1021"/>
      <c r="O36" s="1021" t="s">
        <v>183</v>
      </c>
      <c r="P36" s="1021"/>
      <c r="Q36" s="1021" t="s">
        <v>183</v>
      </c>
      <c r="R36" s="1021"/>
      <c r="S36" s="1024"/>
      <c r="T36" s="1025"/>
      <c r="U36" s="1026"/>
    </row>
    <row r="37" spans="1:21" ht="24.9" customHeight="1">
      <c r="A37" s="88">
        <v>22</v>
      </c>
      <c r="B37" s="187" t="s">
        <v>269</v>
      </c>
      <c r="C37" s="1039">
        <v>11</v>
      </c>
      <c r="D37" s="1039"/>
      <c r="E37" s="1040" t="s">
        <v>177</v>
      </c>
      <c r="F37" s="1041"/>
      <c r="G37" s="1042" t="s">
        <v>134</v>
      </c>
      <c r="H37" s="1042"/>
      <c r="I37" s="1042" t="s">
        <v>134</v>
      </c>
      <c r="J37" s="1042"/>
      <c r="K37" s="1042" t="s">
        <v>229</v>
      </c>
      <c r="L37" s="1042"/>
      <c r="M37" s="1021" t="s">
        <v>183</v>
      </c>
      <c r="N37" s="1021"/>
      <c r="O37" s="1021" t="s">
        <v>183</v>
      </c>
      <c r="P37" s="1021"/>
      <c r="Q37" s="1021" t="s">
        <v>183</v>
      </c>
      <c r="R37" s="1021"/>
      <c r="S37" s="1024"/>
      <c r="T37" s="1025"/>
      <c r="U37" s="1026"/>
    </row>
    <row r="38" spans="1:21" ht="24.9" customHeight="1">
      <c r="A38" s="88">
        <v>23</v>
      </c>
      <c r="B38" s="187" t="s">
        <v>269</v>
      </c>
      <c r="C38" s="1039">
        <v>11</v>
      </c>
      <c r="D38" s="1039"/>
      <c r="E38" s="1040" t="s">
        <v>177</v>
      </c>
      <c r="F38" s="1041"/>
      <c r="G38" s="1042" t="s">
        <v>134</v>
      </c>
      <c r="H38" s="1042"/>
      <c r="I38" s="1042" t="s">
        <v>134</v>
      </c>
      <c r="J38" s="1042"/>
      <c r="K38" s="1042" t="s">
        <v>229</v>
      </c>
      <c r="L38" s="1042"/>
      <c r="M38" s="1021" t="s">
        <v>183</v>
      </c>
      <c r="N38" s="1021"/>
      <c r="O38" s="1021" t="s">
        <v>183</v>
      </c>
      <c r="P38" s="1021"/>
      <c r="Q38" s="1021" t="s">
        <v>183</v>
      </c>
      <c r="R38" s="1021"/>
      <c r="S38" s="1024"/>
      <c r="T38" s="1025"/>
      <c r="U38" s="1026"/>
    </row>
    <row r="39" spans="1:21" ht="24.9" customHeight="1">
      <c r="A39" s="88">
        <v>24</v>
      </c>
      <c r="B39" s="187" t="s">
        <v>269</v>
      </c>
      <c r="C39" s="1039">
        <v>11</v>
      </c>
      <c r="D39" s="1039"/>
      <c r="E39" s="1040" t="s">
        <v>177</v>
      </c>
      <c r="F39" s="1041"/>
      <c r="G39" s="1042" t="s">
        <v>134</v>
      </c>
      <c r="H39" s="1042"/>
      <c r="I39" s="1042" t="s">
        <v>134</v>
      </c>
      <c r="J39" s="1042"/>
      <c r="K39" s="1042" t="s">
        <v>229</v>
      </c>
      <c r="L39" s="1042"/>
      <c r="M39" s="1021" t="s">
        <v>183</v>
      </c>
      <c r="N39" s="1021"/>
      <c r="O39" s="1021" t="s">
        <v>183</v>
      </c>
      <c r="P39" s="1021"/>
      <c r="Q39" s="1021" t="s">
        <v>183</v>
      </c>
      <c r="R39" s="1021"/>
      <c r="S39" s="1024"/>
      <c r="T39" s="1025"/>
      <c r="U39" s="1026"/>
    </row>
    <row r="40" spans="1:21" ht="24.9" customHeight="1">
      <c r="A40" s="88">
        <v>25</v>
      </c>
      <c r="B40" s="187" t="s">
        <v>269</v>
      </c>
      <c r="C40" s="1039">
        <v>45</v>
      </c>
      <c r="D40" s="1039"/>
      <c r="E40" s="1040" t="s">
        <v>177</v>
      </c>
      <c r="F40" s="1041"/>
      <c r="G40" s="1042" t="s">
        <v>229</v>
      </c>
      <c r="H40" s="1042"/>
      <c r="I40" s="1042" t="s">
        <v>229</v>
      </c>
      <c r="J40" s="1042"/>
      <c r="K40" s="1042" t="s">
        <v>229</v>
      </c>
      <c r="L40" s="1042"/>
      <c r="M40" s="1021" t="s">
        <v>183</v>
      </c>
      <c r="N40" s="1021"/>
      <c r="O40" s="1021" t="s">
        <v>183</v>
      </c>
      <c r="P40" s="1021"/>
      <c r="Q40" s="1021" t="s">
        <v>183</v>
      </c>
      <c r="R40" s="1021"/>
      <c r="S40" s="1024"/>
      <c r="T40" s="1025"/>
      <c r="U40" s="1026"/>
    </row>
    <row r="41" spans="1:21" ht="24.9" customHeight="1">
      <c r="A41" s="88">
        <v>26</v>
      </c>
      <c r="B41" s="90"/>
      <c r="C41" s="1031"/>
      <c r="D41" s="1031"/>
      <c r="E41" s="1032"/>
      <c r="F41" s="1033"/>
      <c r="G41" s="1021" t="s">
        <v>183</v>
      </c>
      <c r="H41" s="1021"/>
      <c r="I41" s="1021" t="s">
        <v>183</v>
      </c>
      <c r="J41" s="1021"/>
      <c r="K41" s="1021" t="s">
        <v>183</v>
      </c>
      <c r="L41" s="1021"/>
      <c r="M41" s="1021" t="s">
        <v>183</v>
      </c>
      <c r="N41" s="1021"/>
      <c r="O41" s="1021" t="s">
        <v>183</v>
      </c>
      <c r="P41" s="1021"/>
      <c r="Q41" s="1021" t="s">
        <v>183</v>
      </c>
      <c r="R41" s="1021"/>
      <c r="S41" s="1024"/>
      <c r="T41" s="1025"/>
      <c r="U41" s="1026"/>
    </row>
    <row r="42" spans="1:21" ht="24.9" customHeight="1">
      <c r="A42" s="88">
        <v>27</v>
      </c>
      <c r="B42" s="90"/>
      <c r="C42" s="1031"/>
      <c r="D42" s="1031"/>
      <c r="E42" s="1032"/>
      <c r="F42" s="1033"/>
      <c r="G42" s="1021" t="s">
        <v>183</v>
      </c>
      <c r="H42" s="1021"/>
      <c r="I42" s="1021" t="s">
        <v>183</v>
      </c>
      <c r="J42" s="1021"/>
      <c r="K42" s="1021" t="s">
        <v>183</v>
      </c>
      <c r="L42" s="1021"/>
      <c r="M42" s="1021" t="s">
        <v>183</v>
      </c>
      <c r="N42" s="1021"/>
      <c r="O42" s="1021" t="s">
        <v>183</v>
      </c>
      <c r="P42" s="1021"/>
      <c r="Q42" s="1021" t="s">
        <v>183</v>
      </c>
      <c r="R42" s="1021"/>
      <c r="S42" s="1024"/>
      <c r="T42" s="1025"/>
      <c r="U42" s="1026"/>
    </row>
    <row r="43" spans="1:21" ht="24.9" customHeight="1">
      <c r="A43" s="88">
        <v>28</v>
      </c>
      <c r="B43" s="90"/>
      <c r="C43" s="1031"/>
      <c r="D43" s="1031"/>
      <c r="E43" s="1032"/>
      <c r="F43" s="1033"/>
      <c r="G43" s="1021" t="s">
        <v>183</v>
      </c>
      <c r="H43" s="1021"/>
      <c r="I43" s="1021" t="s">
        <v>183</v>
      </c>
      <c r="J43" s="1021"/>
      <c r="K43" s="1021" t="s">
        <v>183</v>
      </c>
      <c r="L43" s="1021"/>
      <c r="M43" s="1021" t="s">
        <v>183</v>
      </c>
      <c r="N43" s="1021"/>
      <c r="O43" s="1021" t="s">
        <v>183</v>
      </c>
      <c r="P43" s="1021"/>
      <c r="Q43" s="1021" t="s">
        <v>183</v>
      </c>
      <c r="R43" s="1021"/>
      <c r="S43" s="1024"/>
      <c r="T43" s="1025"/>
      <c r="U43" s="1026"/>
    </row>
    <row r="44" spans="1:21" ht="24.9" customHeight="1">
      <c r="A44" s="88">
        <v>29</v>
      </c>
      <c r="B44" s="90"/>
      <c r="C44" s="1031"/>
      <c r="D44" s="1031"/>
      <c r="E44" s="1032"/>
      <c r="F44" s="1033"/>
      <c r="G44" s="1021" t="s">
        <v>183</v>
      </c>
      <c r="H44" s="1021"/>
      <c r="I44" s="1021" t="s">
        <v>183</v>
      </c>
      <c r="J44" s="1021"/>
      <c r="K44" s="1021" t="s">
        <v>183</v>
      </c>
      <c r="L44" s="1021"/>
      <c r="M44" s="1021" t="s">
        <v>183</v>
      </c>
      <c r="N44" s="1021"/>
      <c r="O44" s="1021" t="s">
        <v>183</v>
      </c>
      <c r="P44" s="1021"/>
      <c r="Q44" s="1021" t="s">
        <v>183</v>
      </c>
      <c r="R44" s="1021"/>
      <c r="S44" s="1024"/>
      <c r="T44" s="1025"/>
      <c r="U44" s="1026"/>
    </row>
    <row r="45" spans="1:21" ht="24.9" customHeight="1">
      <c r="A45" s="88">
        <v>30</v>
      </c>
      <c r="B45" s="91"/>
      <c r="C45" s="1031"/>
      <c r="D45" s="1031"/>
      <c r="E45" s="1032"/>
      <c r="F45" s="1033"/>
      <c r="G45" s="1021" t="s">
        <v>183</v>
      </c>
      <c r="H45" s="1021"/>
      <c r="I45" s="1021" t="s">
        <v>183</v>
      </c>
      <c r="J45" s="1021"/>
      <c r="K45" s="1021" t="s">
        <v>183</v>
      </c>
      <c r="L45" s="1021"/>
      <c r="M45" s="1021" t="s">
        <v>183</v>
      </c>
      <c r="N45" s="1021"/>
      <c r="O45" s="1021" t="s">
        <v>183</v>
      </c>
      <c r="P45" s="1021"/>
      <c r="Q45" s="1021" t="s">
        <v>183</v>
      </c>
      <c r="R45" s="1021"/>
      <c r="S45" s="1024"/>
      <c r="T45" s="1025"/>
      <c r="U45" s="1026"/>
    </row>
    <row r="46" spans="1:21" ht="24.9" customHeight="1">
      <c r="A46" s="88">
        <v>31</v>
      </c>
      <c r="B46" s="90"/>
      <c r="C46" s="1031"/>
      <c r="D46" s="1031"/>
      <c r="E46" s="1032"/>
      <c r="F46" s="1033"/>
      <c r="G46" s="1021" t="s">
        <v>183</v>
      </c>
      <c r="H46" s="1021"/>
      <c r="I46" s="1021" t="s">
        <v>183</v>
      </c>
      <c r="J46" s="1021"/>
      <c r="K46" s="1021" t="s">
        <v>183</v>
      </c>
      <c r="L46" s="1021"/>
      <c r="M46" s="1021" t="s">
        <v>183</v>
      </c>
      <c r="N46" s="1021"/>
      <c r="O46" s="1021" t="s">
        <v>183</v>
      </c>
      <c r="P46" s="1021"/>
      <c r="Q46" s="1021" t="s">
        <v>183</v>
      </c>
      <c r="R46" s="1021"/>
      <c r="S46" s="1024"/>
      <c r="T46" s="1025"/>
      <c r="U46" s="1026"/>
    </row>
    <row r="47" spans="1:21" ht="24.9" customHeight="1">
      <c r="A47" s="88">
        <v>32</v>
      </c>
      <c r="B47" s="90"/>
      <c r="C47" s="1031"/>
      <c r="D47" s="1031"/>
      <c r="E47" s="1032"/>
      <c r="F47" s="1033"/>
      <c r="G47" s="1021" t="s">
        <v>183</v>
      </c>
      <c r="H47" s="1021"/>
      <c r="I47" s="1021" t="s">
        <v>183</v>
      </c>
      <c r="J47" s="1021"/>
      <c r="K47" s="1021" t="s">
        <v>183</v>
      </c>
      <c r="L47" s="1021"/>
      <c r="M47" s="1021" t="s">
        <v>183</v>
      </c>
      <c r="N47" s="1021"/>
      <c r="O47" s="1021" t="s">
        <v>183</v>
      </c>
      <c r="P47" s="1021"/>
      <c r="Q47" s="1021" t="s">
        <v>183</v>
      </c>
      <c r="R47" s="1021"/>
      <c r="S47" s="1024"/>
      <c r="T47" s="1025"/>
      <c r="U47" s="1026"/>
    </row>
    <row r="48" spans="1:21" ht="24.9" customHeight="1">
      <c r="A48" s="88">
        <v>33</v>
      </c>
      <c r="B48" s="90"/>
      <c r="C48" s="1031"/>
      <c r="D48" s="1031"/>
      <c r="E48" s="1032"/>
      <c r="F48" s="1033"/>
      <c r="G48" s="1021" t="s">
        <v>183</v>
      </c>
      <c r="H48" s="1021"/>
      <c r="I48" s="1021" t="s">
        <v>183</v>
      </c>
      <c r="J48" s="1021"/>
      <c r="K48" s="1021" t="s">
        <v>183</v>
      </c>
      <c r="L48" s="1021"/>
      <c r="M48" s="1021" t="s">
        <v>183</v>
      </c>
      <c r="N48" s="1021"/>
      <c r="O48" s="1021" t="s">
        <v>183</v>
      </c>
      <c r="P48" s="1021"/>
      <c r="Q48" s="1021" t="s">
        <v>183</v>
      </c>
      <c r="R48" s="1021"/>
      <c r="S48" s="1024"/>
      <c r="T48" s="1025"/>
      <c r="U48" s="1026"/>
    </row>
    <row r="49" spans="1:21" ht="24.9" customHeight="1">
      <c r="A49" s="88">
        <v>34</v>
      </c>
      <c r="B49" s="90"/>
      <c r="C49" s="1031"/>
      <c r="D49" s="1031"/>
      <c r="E49" s="1032"/>
      <c r="F49" s="1033"/>
      <c r="G49" s="1021" t="s">
        <v>183</v>
      </c>
      <c r="H49" s="1021"/>
      <c r="I49" s="1021" t="s">
        <v>183</v>
      </c>
      <c r="J49" s="1021"/>
      <c r="K49" s="1021" t="s">
        <v>183</v>
      </c>
      <c r="L49" s="1021"/>
      <c r="M49" s="1021" t="s">
        <v>183</v>
      </c>
      <c r="N49" s="1021"/>
      <c r="O49" s="1021" t="s">
        <v>183</v>
      </c>
      <c r="P49" s="1021"/>
      <c r="Q49" s="1021" t="s">
        <v>183</v>
      </c>
      <c r="R49" s="1021"/>
      <c r="S49" s="1024"/>
      <c r="T49" s="1025"/>
      <c r="U49" s="1026"/>
    </row>
    <row r="50" spans="1:21" ht="24.9" customHeight="1">
      <c r="A50" s="88">
        <v>35</v>
      </c>
      <c r="B50" s="90"/>
      <c r="C50" s="1031"/>
      <c r="D50" s="1031"/>
      <c r="E50" s="1032"/>
      <c r="F50" s="1033"/>
      <c r="G50" s="1021" t="s">
        <v>183</v>
      </c>
      <c r="H50" s="1021"/>
      <c r="I50" s="1021" t="s">
        <v>183</v>
      </c>
      <c r="J50" s="1021"/>
      <c r="K50" s="1021" t="s">
        <v>183</v>
      </c>
      <c r="L50" s="1021"/>
      <c r="M50" s="1021" t="s">
        <v>183</v>
      </c>
      <c r="N50" s="1021"/>
      <c r="O50" s="1021" t="s">
        <v>183</v>
      </c>
      <c r="P50" s="1021"/>
      <c r="Q50" s="1021" t="s">
        <v>183</v>
      </c>
      <c r="R50" s="1021"/>
      <c r="S50" s="1024"/>
      <c r="T50" s="1025"/>
      <c r="U50" s="1026"/>
    </row>
    <row r="51" spans="1:21" ht="24.9" customHeight="1">
      <c r="A51" s="88">
        <v>36</v>
      </c>
      <c r="B51" s="90"/>
      <c r="C51" s="1031"/>
      <c r="D51" s="1031"/>
      <c r="E51" s="1032"/>
      <c r="F51" s="1033"/>
      <c r="G51" s="1021" t="s">
        <v>183</v>
      </c>
      <c r="H51" s="1021"/>
      <c r="I51" s="1021" t="s">
        <v>183</v>
      </c>
      <c r="J51" s="1021"/>
      <c r="K51" s="1021" t="s">
        <v>183</v>
      </c>
      <c r="L51" s="1021"/>
      <c r="M51" s="1021" t="s">
        <v>183</v>
      </c>
      <c r="N51" s="1021"/>
      <c r="O51" s="1021" t="s">
        <v>183</v>
      </c>
      <c r="P51" s="1021"/>
      <c r="Q51" s="1021" t="s">
        <v>183</v>
      </c>
      <c r="R51" s="1021"/>
      <c r="S51" s="1024"/>
      <c r="T51" s="1025"/>
      <c r="U51" s="1026"/>
    </row>
    <row r="52" spans="1:21" ht="24.9" customHeight="1">
      <c r="A52" s="88">
        <v>37</v>
      </c>
      <c r="B52" s="90"/>
      <c r="C52" s="1031"/>
      <c r="D52" s="1031"/>
      <c r="E52" s="1032"/>
      <c r="F52" s="1033"/>
      <c r="G52" s="1021" t="s">
        <v>183</v>
      </c>
      <c r="H52" s="1021"/>
      <c r="I52" s="1021" t="s">
        <v>183</v>
      </c>
      <c r="J52" s="1021"/>
      <c r="K52" s="1021" t="s">
        <v>183</v>
      </c>
      <c r="L52" s="1021"/>
      <c r="M52" s="1021" t="s">
        <v>183</v>
      </c>
      <c r="N52" s="1021"/>
      <c r="O52" s="1021" t="s">
        <v>183</v>
      </c>
      <c r="P52" s="1021"/>
      <c r="Q52" s="1021" t="s">
        <v>183</v>
      </c>
      <c r="R52" s="1021"/>
      <c r="S52" s="1024"/>
      <c r="T52" s="1025"/>
      <c r="U52" s="1026"/>
    </row>
    <row r="53" spans="1:21" ht="24.9" customHeight="1">
      <c r="A53" s="88">
        <v>38</v>
      </c>
      <c r="B53" s="90"/>
      <c r="C53" s="1031"/>
      <c r="D53" s="1031"/>
      <c r="E53" s="1032"/>
      <c r="F53" s="1033"/>
      <c r="G53" s="1021" t="s">
        <v>183</v>
      </c>
      <c r="H53" s="1021"/>
      <c r="I53" s="1021" t="s">
        <v>183</v>
      </c>
      <c r="J53" s="1021"/>
      <c r="K53" s="1021" t="s">
        <v>183</v>
      </c>
      <c r="L53" s="1021"/>
      <c r="M53" s="1021" t="s">
        <v>183</v>
      </c>
      <c r="N53" s="1021"/>
      <c r="O53" s="1021" t="s">
        <v>183</v>
      </c>
      <c r="P53" s="1021"/>
      <c r="Q53" s="1021" t="s">
        <v>183</v>
      </c>
      <c r="R53" s="1021"/>
      <c r="S53" s="1024"/>
      <c r="T53" s="1025"/>
      <c r="U53" s="1026"/>
    </row>
    <row r="54" spans="1:21" ht="24.9" customHeight="1">
      <c r="A54" s="88">
        <v>39</v>
      </c>
      <c r="B54" s="90"/>
      <c r="C54" s="1031"/>
      <c r="D54" s="1031"/>
      <c r="E54" s="1032"/>
      <c r="F54" s="1033"/>
      <c r="G54" s="1021" t="s">
        <v>183</v>
      </c>
      <c r="H54" s="1021"/>
      <c r="I54" s="1021" t="s">
        <v>183</v>
      </c>
      <c r="J54" s="1021"/>
      <c r="K54" s="1021" t="s">
        <v>183</v>
      </c>
      <c r="L54" s="1021"/>
      <c r="M54" s="1021" t="s">
        <v>183</v>
      </c>
      <c r="N54" s="1021"/>
      <c r="O54" s="1021" t="s">
        <v>183</v>
      </c>
      <c r="P54" s="1021"/>
      <c r="Q54" s="1021" t="s">
        <v>183</v>
      </c>
      <c r="R54" s="1021"/>
      <c r="S54" s="1024"/>
      <c r="T54" s="1025"/>
      <c r="U54" s="1026"/>
    </row>
    <row r="55" spans="1:21" ht="24.9" customHeight="1">
      <c r="A55" s="88">
        <v>40</v>
      </c>
      <c r="B55" s="90"/>
      <c r="C55" s="1031"/>
      <c r="D55" s="1031"/>
      <c r="E55" s="1032"/>
      <c r="F55" s="1033"/>
      <c r="G55" s="1021" t="s">
        <v>183</v>
      </c>
      <c r="H55" s="1021"/>
      <c r="I55" s="1021" t="s">
        <v>183</v>
      </c>
      <c r="J55" s="1021"/>
      <c r="K55" s="1021" t="s">
        <v>183</v>
      </c>
      <c r="L55" s="1021"/>
      <c r="M55" s="1021" t="s">
        <v>183</v>
      </c>
      <c r="N55" s="1021"/>
      <c r="O55" s="1021" t="s">
        <v>183</v>
      </c>
      <c r="P55" s="1021"/>
      <c r="Q55" s="1021" t="s">
        <v>183</v>
      </c>
      <c r="R55" s="1021"/>
      <c r="S55" s="1024"/>
      <c r="T55" s="1025"/>
      <c r="U55" s="1026"/>
    </row>
    <row r="56" spans="1:21" ht="24.9" customHeight="1">
      <c r="A56" s="88">
        <v>41</v>
      </c>
      <c r="B56" s="90"/>
      <c r="C56" s="1031"/>
      <c r="D56" s="1031"/>
      <c r="E56" s="1032"/>
      <c r="F56" s="1033"/>
      <c r="G56" s="1021" t="s">
        <v>183</v>
      </c>
      <c r="H56" s="1021"/>
      <c r="I56" s="1021" t="s">
        <v>183</v>
      </c>
      <c r="J56" s="1021"/>
      <c r="K56" s="1021" t="s">
        <v>183</v>
      </c>
      <c r="L56" s="1021"/>
      <c r="M56" s="1021" t="s">
        <v>183</v>
      </c>
      <c r="N56" s="1021"/>
      <c r="O56" s="1021" t="s">
        <v>183</v>
      </c>
      <c r="P56" s="1021"/>
      <c r="Q56" s="1021" t="s">
        <v>183</v>
      </c>
      <c r="R56" s="1021"/>
      <c r="S56" s="1024"/>
      <c r="T56" s="1025"/>
      <c r="U56" s="1026"/>
    </row>
    <row r="57" spans="1:21" ht="24.9" customHeight="1">
      <c r="A57" s="88">
        <v>42</v>
      </c>
      <c r="B57" s="90"/>
      <c r="C57" s="1031"/>
      <c r="D57" s="1031"/>
      <c r="E57" s="1032"/>
      <c r="F57" s="1033"/>
      <c r="G57" s="1021" t="s">
        <v>183</v>
      </c>
      <c r="H57" s="1021"/>
      <c r="I57" s="1021" t="s">
        <v>183</v>
      </c>
      <c r="J57" s="1021"/>
      <c r="K57" s="1021" t="s">
        <v>183</v>
      </c>
      <c r="L57" s="1021"/>
      <c r="M57" s="1021" t="s">
        <v>183</v>
      </c>
      <c r="N57" s="1021"/>
      <c r="O57" s="1021" t="s">
        <v>183</v>
      </c>
      <c r="P57" s="1021"/>
      <c r="Q57" s="1021" t="s">
        <v>183</v>
      </c>
      <c r="R57" s="1021"/>
      <c r="S57" s="1024"/>
      <c r="T57" s="1025"/>
      <c r="U57" s="1026"/>
    </row>
    <row r="58" spans="1:21" ht="24.9" customHeight="1">
      <c r="A58" s="88">
        <v>43</v>
      </c>
      <c r="B58" s="90"/>
      <c r="C58" s="1031"/>
      <c r="D58" s="1031"/>
      <c r="E58" s="1032"/>
      <c r="F58" s="1033"/>
      <c r="G58" s="1021" t="s">
        <v>183</v>
      </c>
      <c r="H58" s="1021"/>
      <c r="I58" s="1021" t="s">
        <v>183</v>
      </c>
      <c r="J58" s="1021"/>
      <c r="K58" s="1021" t="s">
        <v>183</v>
      </c>
      <c r="L58" s="1021"/>
      <c r="M58" s="1021" t="s">
        <v>183</v>
      </c>
      <c r="N58" s="1021"/>
      <c r="O58" s="1021" t="s">
        <v>183</v>
      </c>
      <c r="P58" s="1021"/>
      <c r="Q58" s="1021" t="s">
        <v>183</v>
      </c>
      <c r="R58" s="1021"/>
      <c r="S58" s="1024"/>
      <c r="T58" s="1025"/>
      <c r="U58" s="1026"/>
    </row>
    <row r="59" spans="1:21" ht="24.9" customHeight="1">
      <c r="A59" s="88">
        <v>44</v>
      </c>
      <c r="B59" s="90"/>
      <c r="C59" s="1031"/>
      <c r="D59" s="1031"/>
      <c r="E59" s="1032"/>
      <c r="F59" s="1033"/>
      <c r="G59" s="1021" t="s">
        <v>183</v>
      </c>
      <c r="H59" s="1021"/>
      <c r="I59" s="1021" t="s">
        <v>183</v>
      </c>
      <c r="J59" s="1021"/>
      <c r="K59" s="1021" t="s">
        <v>183</v>
      </c>
      <c r="L59" s="1021"/>
      <c r="M59" s="1021" t="s">
        <v>183</v>
      </c>
      <c r="N59" s="1021"/>
      <c r="O59" s="1021" t="s">
        <v>183</v>
      </c>
      <c r="P59" s="1021"/>
      <c r="Q59" s="1021" t="s">
        <v>183</v>
      </c>
      <c r="R59" s="1021"/>
      <c r="S59" s="1024"/>
      <c r="T59" s="1025"/>
      <c r="U59" s="1026"/>
    </row>
    <row r="60" spans="1:21" ht="24.9" customHeight="1">
      <c r="A60" s="88">
        <v>45</v>
      </c>
      <c r="B60" s="90"/>
      <c r="C60" s="1031"/>
      <c r="D60" s="1031"/>
      <c r="E60" s="1032"/>
      <c r="F60" s="1033"/>
      <c r="G60" s="1021" t="s">
        <v>183</v>
      </c>
      <c r="H60" s="1021"/>
      <c r="I60" s="1021" t="s">
        <v>183</v>
      </c>
      <c r="J60" s="1021"/>
      <c r="K60" s="1021" t="s">
        <v>183</v>
      </c>
      <c r="L60" s="1021"/>
      <c r="M60" s="1021" t="s">
        <v>183</v>
      </c>
      <c r="N60" s="1021"/>
      <c r="O60" s="1021" t="s">
        <v>183</v>
      </c>
      <c r="P60" s="1021"/>
      <c r="Q60" s="1021" t="s">
        <v>183</v>
      </c>
      <c r="R60" s="1021"/>
      <c r="S60" s="1024"/>
      <c r="T60" s="1025"/>
      <c r="U60" s="1026"/>
    </row>
    <row r="61" spans="1:21" ht="24.9" customHeight="1">
      <c r="A61" s="88">
        <v>46</v>
      </c>
      <c r="B61" s="90"/>
      <c r="C61" s="1031"/>
      <c r="D61" s="1031"/>
      <c r="E61" s="1032"/>
      <c r="F61" s="1033"/>
      <c r="G61" s="1021" t="s">
        <v>183</v>
      </c>
      <c r="H61" s="1021"/>
      <c r="I61" s="1021" t="s">
        <v>183</v>
      </c>
      <c r="J61" s="1021"/>
      <c r="K61" s="1021" t="s">
        <v>183</v>
      </c>
      <c r="L61" s="1021"/>
      <c r="M61" s="1021" t="s">
        <v>183</v>
      </c>
      <c r="N61" s="1021"/>
      <c r="O61" s="1021" t="s">
        <v>183</v>
      </c>
      <c r="P61" s="1021"/>
      <c r="Q61" s="1021" t="s">
        <v>183</v>
      </c>
      <c r="R61" s="1021"/>
      <c r="S61" s="1024"/>
      <c r="T61" s="1025"/>
      <c r="U61" s="1026"/>
    </row>
    <row r="62" spans="1:21" ht="24.9" customHeight="1">
      <c r="A62" s="88">
        <v>47</v>
      </c>
      <c r="B62" s="90"/>
      <c r="C62" s="1031"/>
      <c r="D62" s="1031"/>
      <c r="E62" s="1032"/>
      <c r="F62" s="1033"/>
      <c r="G62" s="1021" t="s">
        <v>183</v>
      </c>
      <c r="H62" s="1021"/>
      <c r="I62" s="1021" t="s">
        <v>183</v>
      </c>
      <c r="J62" s="1021"/>
      <c r="K62" s="1021" t="s">
        <v>183</v>
      </c>
      <c r="L62" s="1021"/>
      <c r="M62" s="1021" t="s">
        <v>183</v>
      </c>
      <c r="N62" s="1021"/>
      <c r="O62" s="1021" t="s">
        <v>183</v>
      </c>
      <c r="P62" s="1021"/>
      <c r="Q62" s="1021" t="s">
        <v>183</v>
      </c>
      <c r="R62" s="1021"/>
      <c r="S62" s="1024"/>
      <c r="T62" s="1025"/>
      <c r="U62" s="1026"/>
    </row>
    <row r="63" spans="1:21" ht="24.9" customHeight="1">
      <c r="A63" s="88">
        <v>48</v>
      </c>
      <c r="B63" s="90"/>
      <c r="C63" s="1031"/>
      <c r="D63" s="1031"/>
      <c r="E63" s="1032"/>
      <c r="F63" s="1033"/>
      <c r="G63" s="1021" t="s">
        <v>183</v>
      </c>
      <c r="H63" s="1021"/>
      <c r="I63" s="1021" t="s">
        <v>183</v>
      </c>
      <c r="J63" s="1021"/>
      <c r="K63" s="1021" t="s">
        <v>183</v>
      </c>
      <c r="L63" s="1021"/>
      <c r="M63" s="1021" t="s">
        <v>183</v>
      </c>
      <c r="N63" s="1021"/>
      <c r="O63" s="1021" t="s">
        <v>183</v>
      </c>
      <c r="P63" s="1021"/>
      <c r="Q63" s="1021" t="s">
        <v>183</v>
      </c>
      <c r="R63" s="1021"/>
      <c r="S63" s="1024"/>
      <c r="T63" s="1025"/>
      <c r="U63" s="1026"/>
    </row>
    <row r="64" spans="1:21" ht="24.9" customHeight="1">
      <c r="A64" s="88">
        <v>49</v>
      </c>
      <c r="B64" s="90"/>
      <c r="C64" s="1031"/>
      <c r="D64" s="1031"/>
      <c r="E64" s="1032"/>
      <c r="F64" s="1033"/>
      <c r="G64" s="1021" t="s">
        <v>183</v>
      </c>
      <c r="H64" s="1021"/>
      <c r="I64" s="1021" t="s">
        <v>183</v>
      </c>
      <c r="J64" s="1021"/>
      <c r="K64" s="1021" t="s">
        <v>183</v>
      </c>
      <c r="L64" s="1021"/>
      <c r="M64" s="1021" t="s">
        <v>183</v>
      </c>
      <c r="N64" s="1021"/>
      <c r="O64" s="1021" t="s">
        <v>183</v>
      </c>
      <c r="P64" s="1021"/>
      <c r="Q64" s="1021" t="s">
        <v>183</v>
      </c>
      <c r="R64" s="1021"/>
      <c r="S64" s="1024"/>
      <c r="T64" s="1025"/>
      <c r="U64" s="1026"/>
    </row>
    <row r="65" spans="1:21" ht="24.9" customHeight="1">
      <c r="A65" s="88">
        <v>50</v>
      </c>
      <c r="B65" s="90"/>
      <c r="C65" s="1031"/>
      <c r="D65" s="1031"/>
      <c r="E65" s="1032"/>
      <c r="F65" s="1033"/>
      <c r="G65" s="1021" t="s">
        <v>183</v>
      </c>
      <c r="H65" s="1021"/>
      <c r="I65" s="1021" t="s">
        <v>183</v>
      </c>
      <c r="J65" s="1021"/>
      <c r="K65" s="1021" t="s">
        <v>183</v>
      </c>
      <c r="L65" s="1021"/>
      <c r="M65" s="1021" t="s">
        <v>183</v>
      </c>
      <c r="N65" s="1021"/>
      <c r="O65" s="1021" t="s">
        <v>183</v>
      </c>
      <c r="P65" s="1021"/>
      <c r="Q65" s="1021" t="s">
        <v>183</v>
      </c>
      <c r="R65" s="1021"/>
      <c r="S65" s="1024"/>
      <c r="T65" s="1025"/>
      <c r="U65" s="1026"/>
    </row>
    <row r="66" spans="1:21" ht="24.9" customHeight="1">
      <c r="A66" s="88">
        <v>51</v>
      </c>
      <c r="B66" s="90"/>
      <c r="C66" s="1031"/>
      <c r="D66" s="1031"/>
      <c r="E66" s="1032"/>
      <c r="F66" s="1033"/>
      <c r="G66" s="1021" t="s">
        <v>183</v>
      </c>
      <c r="H66" s="1021"/>
      <c r="I66" s="1021" t="s">
        <v>183</v>
      </c>
      <c r="J66" s="1021"/>
      <c r="K66" s="1021" t="s">
        <v>183</v>
      </c>
      <c r="L66" s="1021"/>
      <c r="M66" s="1021" t="s">
        <v>183</v>
      </c>
      <c r="N66" s="1021"/>
      <c r="O66" s="1021" t="s">
        <v>183</v>
      </c>
      <c r="P66" s="1021"/>
      <c r="Q66" s="1021" t="s">
        <v>183</v>
      </c>
      <c r="R66" s="1021"/>
      <c r="S66" s="1024"/>
      <c r="T66" s="1025"/>
      <c r="U66" s="1026"/>
    </row>
    <row r="67" spans="1:21" ht="24.9" customHeight="1">
      <c r="A67" s="88">
        <v>52</v>
      </c>
      <c r="B67" s="90"/>
      <c r="C67" s="1031"/>
      <c r="D67" s="1031"/>
      <c r="E67" s="1032"/>
      <c r="F67" s="1033"/>
      <c r="G67" s="1021" t="s">
        <v>183</v>
      </c>
      <c r="H67" s="1021"/>
      <c r="I67" s="1021" t="s">
        <v>183</v>
      </c>
      <c r="J67" s="1021"/>
      <c r="K67" s="1021" t="s">
        <v>183</v>
      </c>
      <c r="L67" s="1021"/>
      <c r="M67" s="1021" t="s">
        <v>183</v>
      </c>
      <c r="N67" s="1021"/>
      <c r="O67" s="1021" t="s">
        <v>183</v>
      </c>
      <c r="P67" s="1021"/>
      <c r="Q67" s="1021" t="s">
        <v>183</v>
      </c>
      <c r="R67" s="1021"/>
      <c r="S67" s="1024"/>
      <c r="T67" s="1025"/>
      <c r="U67" s="1026"/>
    </row>
    <row r="68" spans="1:21" ht="24.9" customHeight="1">
      <c r="A68" s="88">
        <v>53</v>
      </c>
      <c r="B68" s="90"/>
      <c r="C68" s="1031"/>
      <c r="D68" s="1031"/>
      <c r="E68" s="1032"/>
      <c r="F68" s="1033"/>
      <c r="G68" s="1021" t="s">
        <v>183</v>
      </c>
      <c r="H68" s="1021"/>
      <c r="I68" s="1021" t="s">
        <v>183</v>
      </c>
      <c r="J68" s="1021"/>
      <c r="K68" s="1021" t="s">
        <v>183</v>
      </c>
      <c r="L68" s="1021"/>
      <c r="M68" s="1021" t="s">
        <v>183</v>
      </c>
      <c r="N68" s="1021"/>
      <c r="O68" s="1021" t="s">
        <v>183</v>
      </c>
      <c r="P68" s="1021"/>
      <c r="Q68" s="1021" t="s">
        <v>183</v>
      </c>
      <c r="R68" s="1021"/>
      <c r="S68" s="1024"/>
      <c r="T68" s="1025"/>
      <c r="U68" s="1026"/>
    </row>
    <row r="69" spans="1:21" ht="24.9" customHeight="1">
      <c r="A69" s="88">
        <v>54</v>
      </c>
      <c r="B69" s="90"/>
      <c r="C69" s="1031"/>
      <c r="D69" s="1031"/>
      <c r="E69" s="1032"/>
      <c r="F69" s="1033"/>
      <c r="G69" s="1021" t="s">
        <v>183</v>
      </c>
      <c r="H69" s="1021"/>
      <c r="I69" s="1021" t="s">
        <v>183</v>
      </c>
      <c r="J69" s="1021"/>
      <c r="K69" s="1021" t="s">
        <v>183</v>
      </c>
      <c r="L69" s="1021"/>
      <c r="M69" s="1021" t="s">
        <v>183</v>
      </c>
      <c r="N69" s="1021"/>
      <c r="O69" s="1021" t="s">
        <v>183</v>
      </c>
      <c r="P69" s="1021"/>
      <c r="Q69" s="1021" t="s">
        <v>183</v>
      </c>
      <c r="R69" s="1021"/>
      <c r="S69" s="1024"/>
      <c r="T69" s="1025"/>
      <c r="U69" s="1026"/>
    </row>
    <row r="70" spans="1:21" ht="24.9" customHeight="1">
      <c r="A70" s="88">
        <v>55</v>
      </c>
      <c r="B70" s="91"/>
      <c r="C70" s="1034"/>
      <c r="D70" s="1034"/>
      <c r="E70" s="1032"/>
      <c r="F70" s="1033"/>
      <c r="G70" s="1021" t="s">
        <v>183</v>
      </c>
      <c r="H70" s="1021"/>
      <c r="I70" s="1021" t="s">
        <v>183</v>
      </c>
      <c r="J70" s="1021"/>
      <c r="K70" s="1021" t="s">
        <v>183</v>
      </c>
      <c r="L70" s="1021"/>
      <c r="M70" s="1021" t="s">
        <v>183</v>
      </c>
      <c r="N70" s="1021"/>
      <c r="O70" s="1021" t="s">
        <v>183</v>
      </c>
      <c r="P70" s="1021"/>
      <c r="Q70" s="1021" t="s">
        <v>183</v>
      </c>
      <c r="R70" s="1021"/>
      <c r="S70" s="1024"/>
      <c r="T70" s="1025"/>
      <c r="U70" s="1026"/>
    </row>
    <row r="71" spans="1:21" ht="24.9" customHeight="1">
      <c r="A71" s="88">
        <v>56</v>
      </c>
      <c r="B71" s="90"/>
      <c r="C71" s="1031"/>
      <c r="D71" s="1031"/>
      <c r="E71" s="1032"/>
      <c r="F71" s="1033"/>
      <c r="G71" s="1021" t="s">
        <v>183</v>
      </c>
      <c r="H71" s="1021"/>
      <c r="I71" s="1021" t="s">
        <v>183</v>
      </c>
      <c r="J71" s="1021"/>
      <c r="K71" s="1021" t="s">
        <v>183</v>
      </c>
      <c r="L71" s="1021"/>
      <c r="M71" s="1021" t="s">
        <v>183</v>
      </c>
      <c r="N71" s="1021"/>
      <c r="O71" s="1021" t="s">
        <v>183</v>
      </c>
      <c r="P71" s="1021"/>
      <c r="Q71" s="1021" t="s">
        <v>183</v>
      </c>
      <c r="R71" s="1021"/>
      <c r="S71" s="1024"/>
      <c r="T71" s="1025"/>
      <c r="U71" s="1026"/>
    </row>
    <row r="72" spans="1:21" ht="24.9" customHeight="1">
      <c r="A72" s="88">
        <v>57</v>
      </c>
      <c r="B72" s="90"/>
      <c r="C72" s="1031"/>
      <c r="D72" s="1031"/>
      <c r="E72" s="1032"/>
      <c r="F72" s="1033"/>
      <c r="G72" s="1021" t="s">
        <v>183</v>
      </c>
      <c r="H72" s="1021"/>
      <c r="I72" s="1021" t="s">
        <v>183</v>
      </c>
      <c r="J72" s="1021"/>
      <c r="K72" s="1021" t="s">
        <v>183</v>
      </c>
      <c r="L72" s="1021"/>
      <c r="M72" s="1021" t="s">
        <v>183</v>
      </c>
      <c r="N72" s="1021"/>
      <c r="O72" s="1021" t="s">
        <v>183</v>
      </c>
      <c r="P72" s="1021"/>
      <c r="Q72" s="1021" t="s">
        <v>183</v>
      </c>
      <c r="R72" s="1021"/>
      <c r="S72" s="1024"/>
      <c r="T72" s="1025"/>
      <c r="U72" s="1026"/>
    </row>
    <row r="73" spans="1:21" ht="24.9" customHeight="1">
      <c r="A73" s="88">
        <v>58</v>
      </c>
      <c r="B73" s="90"/>
      <c r="C73" s="1031"/>
      <c r="D73" s="1031"/>
      <c r="E73" s="1032"/>
      <c r="F73" s="1033"/>
      <c r="G73" s="1021" t="s">
        <v>183</v>
      </c>
      <c r="H73" s="1021"/>
      <c r="I73" s="1021" t="s">
        <v>183</v>
      </c>
      <c r="J73" s="1021"/>
      <c r="K73" s="1021" t="s">
        <v>183</v>
      </c>
      <c r="L73" s="1021"/>
      <c r="M73" s="1021" t="s">
        <v>183</v>
      </c>
      <c r="N73" s="1021"/>
      <c r="O73" s="1021" t="s">
        <v>183</v>
      </c>
      <c r="P73" s="1021"/>
      <c r="Q73" s="1021" t="s">
        <v>183</v>
      </c>
      <c r="R73" s="1021"/>
      <c r="S73" s="1024"/>
      <c r="T73" s="1025"/>
      <c r="U73" s="1026"/>
    </row>
    <row r="74" spans="1:21" ht="24.9" customHeight="1">
      <c r="A74" s="88">
        <v>59</v>
      </c>
      <c r="B74" s="90"/>
      <c r="C74" s="1031"/>
      <c r="D74" s="1031"/>
      <c r="E74" s="1032"/>
      <c r="F74" s="1033"/>
      <c r="G74" s="1021" t="s">
        <v>183</v>
      </c>
      <c r="H74" s="1021"/>
      <c r="I74" s="1021" t="s">
        <v>183</v>
      </c>
      <c r="J74" s="1021"/>
      <c r="K74" s="1021" t="s">
        <v>183</v>
      </c>
      <c r="L74" s="1021"/>
      <c r="M74" s="1021" t="s">
        <v>183</v>
      </c>
      <c r="N74" s="1021"/>
      <c r="O74" s="1021" t="s">
        <v>183</v>
      </c>
      <c r="P74" s="1021"/>
      <c r="Q74" s="1021" t="s">
        <v>183</v>
      </c>
      <c r="R74" s="1021"/>
      <c r="S74" s="1024"/>
      <c r="T74" s="1025"/>
      <c r="U74" s="1026"/>
    </row>
    <row r="75" spans="1:21" ht="24.9" customHeight="1">
      <c r="A75" s="88">
        <v>60</v>
      </c>
      <c r="B75" s="90"/>
      <c r="C75" s="1031"/>
      <c r="D75" s="1031"/>
      <c r="E75" s="1032"/>
      <c r="F75" s="1033"/>
      <c r="G75" s="1021" t="s">
        <v>183</v>
      </c>
      <c r="H75" s="1021"/>
      <c r="I75" s="1021" t="s">
        <v>183</v>
      </c>
      <c r="J75" s="1021"/>
      <c r="K75" s="1021" t="s">
        <v>183</v>
      </c>
      <c r="L75" s="1021"/>
      <c r="M75" s="1021" t="s">
        <v>183</v>
      </c>
      <c r="N75" s="1021"/>
      <c r="O75" s="1021" t="s">
        <v>183</v>
      </c>
      <c r="P75" s="1021"/>
      <c r="Q75" s="1021" t="s">
        <v>183</v>
      </c>
      <c r="R75" s="1021"/>
      <c r="S75" s="1024"/>
      <c r="T75" s="1025"/>
      <c r="U75" s="1026"/>
    </row>
    <row r="76" spans="1:21" ht="24.9" customHeight="1">
      <c r="A76" s="88">
        <v>61</v>
      </c>
      <c r="B76" s="90"/>
      <c r="C76" s="1031"/>
      <c r="D76" s="1031"/>
      <c r="E76" s="1032"/>
      <c r="F76" s="1033"/>
      <c r="G76" s="1021" t="s">
        <v>183</v>
      </c>
      <c r="H76" s="1021"/>
      <c r="I76" s="1021" t="s">
        <v>183</v>
      </c>
      <c r="J76" s="1021"/>
      <c r="K76" s="1021" t="s">
        <v>183</v>
      </c>
      <c r="L76" s="1021"/>
      <c r="M76" s="1021" t="s">
        <v>183</v>
      </c>
      <c r="N76" s="1021"/>
      <c r="O76" s="1021" t="s">
        <v>183</v>
      </c>
      <c r="P76" s="1021"/>
      <c r="Q76" s="1021" t="s">
        <v>183</v>
      </c>
      <c r="R76" s="1021"/>
      <c r="S76" s="1024"/>
      <c r="T76" s="1025"/>
      <c r="U76" s="1026"/>
    </row>
    <row r="77" spans="1:21" ht="24.9" customHeight="1">
      <c r="A77" s="88">
        <v>62</v>
      </c>
      <c r="B77" s="90"/>
      <c r="C77" s="1031"/>
      <c r="D77" s="1031"/>
      <c r="E77" s="1032"/>
      <c r="F77" s="1033"/>
      <c r="G77" s="1021" t="s">
        <v>183</v>
      </c>
      <c r="H77" s="1021"/>
      <c r="I77" s="1021" t="s">
        <v>183</v>
      </c>
      <c r="J77" s="1021"/>
      <c r="K77" s="1021" t="s">
        <v>183</v>
      </c>
      <c r="L77" s="1021"/>
      <c r="M77" s="1021" t="s">
        <v>183</v>
      </c>
      <c r="N77" s="1021"/>
      <c r="O77" s="1021" t="s">
        <v>183</v>
      </c>
      <c r="P77" s="1021"/>
      <c r="Q77" s="1021" t="s">
        <v>183</v>
      </c>
      <c r="R77" s="1021"/>
      <c r="S77" s="1024"/>
      <c r="T77" s="1025"/>
      <c r="U77" s="1026"/>
    </row>
    <row r="78" spans="1:21" ht="24.9" customHeight="1">
      <c r="A78" s="88">
        <v>63</v>
      </c>
      <c r="B78" s="90"/>
      <c r="C78" s="1031"/>
      <c r="D78" s="1031"/>
      <c r="E78" s="1032"/>
      <c r="F78" s="1033"/>
      <c r="G78" s="1021" t="s">
        <v>183</v>
      </c>
      <c r="H78" s="1021"/>
      <c r="I78" s="1021" t="s">
        <v>183</v>
      </c>
      <c r="J78" s="1021"/>
      <c r="K78" s="1021" t="s">
        <v>183</v>
      </c>
      <c r="L78" s="1021"/>
      <c r="M78" s="1021" t="s">
        <v>183</v>
      </c>
      <c r="N78" s="1021"/>
      <c r="O78" s="1021" t="s">
        <v>183</v>
      </c>
      <c r="P78" s="1021"/>
      <c r="Q78" s="1021" t="s">
        <v>183</v>
      </c>
      <c r="R78" s="1021"/>
      <c r="S78" s="1024"/>
      <c r="T78" s="1025"/>
      <c r="U78" s="1026"/>
    </row>
    <row r="79" spans="1:21" ht="24.9" customHeight="1">
      <c r="A79" s="88">
        <v>64</v>
      </c>
      <c r="B79" s="90"/>
      <c r="C79" s="1031"/>
      <c r="D79" s="1031"/>
      <c r="E79" s="1032"/>
      <c r="F79" s="1033"/>
      <c r="G79" s="1021" t="s">
        <v>183</v>
      </c>
      <c r="H79" s="1021"/>
      <c r="I79" s="1021" t="s">
        <v>183</v>
      </c>
      <c r="J79" s="1021"/>
      <c r="K79" s="1021" t="s">
        <v>183</v>
      </c>
      <c r="L79" s="1021"/>
      <c r="M79" s="1021" t="s">
        <v>183</v>
      </c>
      <c r="N79" s="1021"/>
      <c r="O79" s="1021" t="s">
        <v>183</v>
      </c>
      <c r="P79" s="1021"/>
      <c r="Q79" s="1021" t="s">
        <v>183</v>
      </c>
      <c r="R79" s="1021"/>
      <c r="S79" s="1024"/>
      <c r="T79" s="1025"/>
      <c r="U79" s="1026"/>
    </row>
    <row r="80" spans="1:21" ht="24.9" customHeight="1">
      <c r="A80" s="88">
        <v>65</v>
      </c>
      <c r="B80" s="90"/>
      <c r="C80" s="1031"/>
      <c r="D80" s="1031"/>
      <c r="E80" s="1032"/>
      <c r="F80" s="1033"/>
      <c r="G80" s="1021" t="s">
        <v>183</v>
      </c>
      <c r="H80" s="1021"/>
      <c r="I80" s="1021" t="s">
        <v>183</v>
      </c>
      <c r="J80" s="1021"/>
      <c r="K80" s="1021" t="s">
        <v>183</v>
      </c>
      <c r="L80" s="1021"/>
      <c r="M80" s="1021" t="s">
        <v>183</v>
      </c>
      <c r="N80" s="1021"/>
      <c r="O80" s="1021" t="s">
        <v>183</v>
      </c>
      <c r="P80" s="1021"/>
      <c r="Q80" s="1021" t="s">
        <v>183</v>
      </c>
      <c r="R80" s="1021"/>
      <c r="S80" s="1024"/>
      <c r="T80" s="1025"/>
      <c r="U80" s="1026"/>
    </row>
    <row r="81" spans="1:21" ht="24.9" customHeight="1">
      <c r="A81" s="88">
        <v>66</v>
      </c>
      <c r="B81" s="90"/>
      <c r="C81" s="1031"/>
      <c r="D81" s="1031"/>
      <c r="E81" s="1032"/>
      <c r="F81" s="1033"/>
      <c r="G81" s="1021" t="s">
        <v>183</v>
      </c>
      <c r="H81" s="1021"/>
      <c r="I81" s="1021" t="s">
        <v>183</v>
      </c>
      <c r="J81" s="1021"/>
      <c r="K81" s="1021" t="s">
        <v>183</v>
      </c>
      <c r="L81" s="1021"/>
      <c r="M81" s="1021" t="s">
        <v>183</v>
      </c>
      <c r="N81" s="1021"/>
      <c r="O81" s="1021" t="s">
        <v>183</v>
      </c>
      <c r="P81" s="1021"/>
      <c r="Q81" s="1021" t="s">
        <v>183</v>
      </c>
      <c r="R81" s="1021"/>
      <c r="S81" s="1024"/>
      <c r="T81" s="1025"/>
      <c r="U81" s="1026"/>
    </row>
    <row r="82" spans="1:21" ht="24.9" customHeight="1">
      <c r="A82" s="88">
        <v>67</v>
      </c>
      <c r="B82" s="90"/>
      <c r="C82" s="1031"/>
      <c r="D82" s="1031"/>
      <c r="E82" s="1032"/>
      <c r="F82" s="1033"/>
      <c r="G82" s="1021" t="s">
        <v>183</v>
      </c>
      <c r="H82" s="1021"/>
      <c r="I82" s="1021" t="s">
        <v>183</v>
      </c>
      <c r="J82" s="1021"/>
      <c r="K82" s="1021" t="s">
        <v>183</v>
      </c>
      <c r="L82" s="1021"/>
      <c r="M82" s="1021" t="s">
        <v>183</v>
      </c>
      <c r="N82" s="1021"/>
      <c r="O82" s="1021" t="s">
        <v>183</v>
      </c>
      <c r="P82" s="1021"/>
      <c r="Q82" s="1021" t="s">
        <v>183</v>
      </c>
      <c r="R82" s="1021"/>
      <c r="S82" s="1024"/>
      <c r="T82" s="1025"/>
      <c r="U82" s="1026"/>
    </row>
    <row r="83" spans="1:21" ht="24.9" customHeight="1">
      <c r="A83" s="88">
        <v>68</v>
      </c>
      <c r="B83" s="90"/>
      <c r="C83" s="1031"/>
      <c r="D83" s="1031"/>
      <c r="E83" s="1032"/>
      <c r="F83" s="1033"/>
      <c r="G83" s="1021" t="s">
        <v>183</v>
      </c>
      <c r="H83" s="1021"/>
      <c r="I83" s="1021" t="s">
        <v>183</v>
      </c>
      <c r="J83" s="1021"/>
      <c r="K83" s="1021" t="s">
        <v>183</v>
      </c>
      <c r="L83" s="1021"/>
      <c r="M83" s="1021" t="s">
        <v>183</v>
      </c>
      <c r="N83" s="1021"/>
      <c r="O83" s="1021" t="s">
        <v>183</v>
      </c>
      <c r="P83" s="1021"/>
      <c r="Q83" s="1021" t="s">
        <v>183</v>
      </c>
      <c r="R83" s="1021"/>
      <c r="S83" s="1024"/>
      <c r="T83" s="1025"/>
      <c r="U83" s="1026"/>
    </row>
    <row r="84" spans="1:21" ht="24.9" customHeight="1">
      <c r="A84" s="88">
        <v>69</v>
      </c>
      <c r="B84" s="90"/>
      <c r="C84" s="1031"/>
      <c r="D84" s="1031"/>
      <c r="E84" s="1032"/>
      <c r="F84" s="1033"/>
      <c r="G84" s="1021" t="s">
        <v>183</v>
      </c>
      <c r="H84" s="1021"/>
      <c r="I84" s="1021" t="s">
        <v>183</v>
      </c>
      <c r="J84" s="1021"/>
      <c r="K84" s="1021" t="s">
        <v>183</v>
      </c>
      <c r="L84" s="1021"/>
      <c r="M84" s="1021" t="s">
        <v>183</v>
      </c>
      <c r="N84" s="1021"/>
      <c r="O84" s="1021" t="s">
        <v>183</v>
      </c>
      <c r="P84" s="1021"/>
      <c r="Q84" s="1021" t="s">
        <v>183</v>
      </c>
      <c r="R84" s="1021"/>
      <c r="S84" s="1024"/>
      <c r="T84" s="1025"/>
      <c r="U84" s="1026"/>
    </row>
    <row r="85" spans="1:21" ht="24.9" customHeight="1">
      <c r="A85" s="88">
        <v>70</v>
      </c>
      <c r="B85" s="90"/>
      <c r="C85" s="1031"/>
      <c r="D85" s="1031"/>
      <c r="E85" s="1032"/>
      <c r="F85" s="1033"/>
      <c r="G85" s="1021" t="s">
        <v>183</v>
      </c>
      <c r="H85" s="1021"/>
      <c r="I85" s="1021" t="s">
        <v>183</v>
      </c>
      <c r="J85" s="1021"/>
      <c r="K85" s="1021" t="s">
        <v>183</v>
      </c>
      <c r="L85" s="1021"/>
      <c r="M85" s="1021" t="s">
        <v>183</v>
      </c>
      <c r="N85" s="1021"/>
      <c r="O85" s="1021" t="s">
        <v>183</v>
      </c>
      <c r="P85" s="1021"/>
      <c r="Q85" s="1021" t="s">
        <v>183</v>
      </c>
      <c r="R85" s="1021"/>
      <c r="S85" s="1024"/>
      <c r="T85" s="1025"/>
      <c r="U85" s="1026"/>
    </row>
    <row r="86" spans="1:21" ht="24.9" customHeight="1">
      <c r="A86" s="88">
        <v>71</v>
      </c>
      <c r="B86" s="90"/>
      <c r="C86" s="1031"/>
      <c r="D86" s="1031"/>
      <c r="E86" s="1032"/>
      <c r="F86" s="1033"/>
      <c r="G86" s="1021" t="s">
        <v>183</v>
      </c>
      <c r="H86" s="1021"/>
      <c r="I86" s="1021" t="s">
        <v>183</v>
      </c>
      <c r="J86" s="1021"/>
      <c r="K86" s="1021" t="s">
        <v>183</v>
      </c>
      <c r="L86" s="1021"/>
      <c r="M86" s="1021" t="s">
        <v>183</v>
      </c>
      <c r="N86" s="1021"/>
      <c r="O86" s="1021" t="s">
        <v>183</v>
      </c>
      <c r="P86" s="1021"/>
      <c r="Q86" s="1021" t="s">
        <v>183</v>
      </c>
      <c r="R86" s="1021"/>
      <c r="S86" s="1024"/>
      <c r="T86" s="1025"/>
      <c r="U86" s="1026"/>
    </row>
    <row r="87" spans="1:21" ht="24.9" customHeight="1">
      <c r="A87" s="88">
        <v>72</v>
      </c>
      <c r="B87" s="90"/>
      <c r="C87" s="1031"/>
      <c r="D87" s="1031"/>
      <c r="E87" s="1032"/>
      <c r="F87" s="1033"/>
      <c r="G87" s="1021" t="s">
        <v>183</v>
      </c>
      <c r="H87" s="1021"/>
      <c r="I87" s="1021" t="s">
        <v>183</v>
      </c>
      <c r="J87" s="1021"/>
      <c r="K87" s="1021" t="s">
        <v>183</v>
      </c>
      <c r="L87" s="1021"/>
      <c r="M87" s="1021" t="s">
        <v>183</v>
      </c>
      <c r="N87" s="1021"/>
      <c r="O87" s="1021" t="s">
        <v>183</v>
      </c>
      <c r="P87" s="1021"/>
      <c r="Q87" s="1021" t="s">
        <v>183</v>
      </c>
      <c r="R87" s="1021"/>
      <c r="S87" s="1024"/>
      <c r="T87" s="1025"/>
      <c r="U87" s="1026"/>
    </row>
    <row r="88" spans="1:21" ht="24.9" customHeight="1">
      <c r="A88" s="88">
        <v>73</v>
      </c>
      <c r="B88" s="90"/>
      <c r="C88" s="1031"/>
      <c r="D88" s="1031"/>
      <c r="E88" s="1032"/>
      <c r="F88" s="1033"/>
      <c r="G88" s="1021" t="s">
        <v>183</v>
      </c>
      <c r="H88" s="1021"/>
      <c r="I88" s="1021" t="s">
        <v>183</v>
      </c>
      <c r="J88" s="1021"/>
      <c r="K88" s="1021" t="s">
        <v>183</v>
      </c>
      <c r="L88" s="1021"/>
      <c r="M88" s="1021" t="s">
        <v>183</v>
      </c>
      <c r="N88" s="1021"/>
      <c r="O88" s="1021" t="s">
        <v>183</v>
      </c>
      <c r="P88" s="1021"/>
      <c r="Q88" s="1021" t="s">
        <v>183</v>
      </c>
      <c r="R88" s="1021"/>
      <c r="S88" s="1024"/>
      <c r="T88" s="1025"/>
      <c r="U88" s="1026"/>
    </row>
    <row r="89" spans="1:21" ht="24.9" customHeight="1">
      <c r="A89" s="88">
        <v>74</v>
      </c>
      <c r="B89" s="90"/>
      <c r="C89" s="1031"/>
      <c r="D89" s="1031"/>
      <c r="E89" s="1032"/>
      <c r="F89" s="1033"/>
      <c r="G89" s="1021" t="s">
        <v>183</v>
      </c>
      <c r="H89" s="1021"/>
      <c r="I89" s="1021" t="s">
        <v>183</v>
      </c>
      <c r="J89" s="1021"/>
      <c r="K89" s="1021" t="s">
        <v>183</v>
      </c>
      <c r="L89" s="1021"/>
      <c r="M89" s="1021" t="s">
        <v>183</v>
      </c>
      <c r="N89" s="1021"/>
      <c r="O89" s="1021" t="s">
        <v>183</v>
      </c>
      <c r="P89" s="1021"/>
      <c r="Q89" s="1021" t="s">
        <v>183</v>
      </c>
      <c r="R89" s="1021"/>
      <c r="S89" s="1024"/>
      <c r="T89" s="1025"/>
      <c r="U89" s="1026"/>
    </row>
    <row r="90" spans="1:21" ht="24.9" customHeight="1">
      <c r="A90" s="88">
        <v>75</v>
      </c>
      <c r="B90" s="90"/>
      <c r="C90" s="1031"/>
      <c r="D90" s="1031"/>
      <c r="E90" s="1032"/>
      <c r="F90" s="1033"/>
      <c r="G90" s="1021" t="s">
        <v>183</v>
      </c>
      <c r="H90" s="1021"/>
      <c r="I90" s="1021" t="s">
        <v>183</v>
      </c>
      <c r="J90" s="1021"/>
      <c r="K90" s="1021" t="s">
        <v>183</v>
      </c>
      <c r="L90" s="1021"/>
      <c r="M90" s="1021" t="s">
        <v>183</v>
      </c>
      <c r="N90" s="1021"/>
      <c r="O90" s="1021" t="s">
        <v>183</v>
      </c>
      <c r="P90" s="1021"/>
      <c r="Q90" s="1021" t="s">
        <v>183</v>
      </c>
      <c r="R90" s="1021"/>
      <c r="S90" s="1024"/>
      <c r="T90" s="1025"/>
      <c r="U90" s="1026"/>
    </row>
    <row r="91" spans="1:21" ht="24.9" customHeight="1">
      <c r="A91" s="88">
        <v>76</v>
      </c>
      <c r="B91" s="90"/>
      <c r="C91" s="1031"/>
      <c r="D91" s="1031"/>
      <c r="E91" s="1032"/>
      <c r="F91" s="1033"/>
      <c r="G91" s="1021" t="s">
        <v>183</v>
      </c>
      <c r="H91" s="1021"/>
      <c r="I91" s="1021" t="s">
        <v>183</v>
      </c>
      <c r="J91" s="1021"/>
      <c r="K91" s="1021" t="s">
        <v>183</v>
      </c>
      <c r="L91" s="1021"/>
      <c r="M91" s="1021" t="s">
        <v>183</v>
      </c>
      <c r="N91" s="1021"/>
      <c r="O91" s="1021" t="s">
        <v>183</v>
      </c>
      <c r="P91" s="1021"/>
      <c r="Q91" s="1021" t="s">
        <v>183</v>
      </c>
      <c r="R91" s="1021"/>
      <c r="S91" s="1024"/>
      <c r="T91" s="1025"/>
      <c r="U91" s="1026"/>
    </row>
    <row r="92" spans="1:21" ht="24.9" customHeight="1">
      <c r="A92" s="88">
        <v>77</v>
      </c>
      <c r="B92" s="90"/>
      <c r="C92" s="1031"/>
      <c r="D92" s="1031"/>
      <c r="E92" s="1032"/>
      <c r="F92" s="1033"/>
      <c r="G92" s="1021" t="s">
        <v>183</v>
      </c>
      <c r="H92" s="1021"/>
      <c r="I92" s="1021" t="s">
        <v>183</v>
      </c>
      <c r="J92" s="1021"/>
      <c r="K92" s="1021" t="s">
        <v>183</v>
      </c>
      <c r="L92" s="1021"/>
      <c r="M92" s="1021" t="s">
        <v>183</v>
      </c>
      <c r="N92" s="1021"/>
      <c r="O92" s="1021" t="s">
        <v>183</v>
      </c>
      <c r="P92" s="1021"/>
      <c r="Q92" s="1021" t="s">
        <v>183</v>
      </c>
      <c r="R92" s="1021"/>
      <c r="S92" s="1024"/>
      <c r="T92" s="1025"/>
      <c r="U92" s="1026"/>
    </row>
    <row r="93" spans="1:21" ht="24.9" customHeight="1">
      <c r="A93" s="88">
        <v>78</v>
      </c>
      <c r="B93" s="90"/>
      <c r="C93" s="1031"/>
      <c r="D93" s="1031"/>
      <c r="E93" s="1032"/>
      <c r="F93" s="1033"/>
      <c r="G93" s="1021" t="s">
        <v>183</v>
      </c>
      <c r="H93" s="1021"/>
      <c r="I93" s="1021" t="s">
        <v>183</v>
      </c>
      <c r="J93" s="1021"/>
      <c r="K93" s="1021" t="s">
        <v>183</v>
      </c>
      <c r="L93" s="1021"/>
      <c r="M93" s="1021" t="s">
        <v>183</v>
      </c>
      <c r="N93" s="1021"/>
      <c r="O93" s="1021" t="s">
        <v>183</v>
      </c>
      <c r="P93" s="1021"/>
      <c r="Q93" s="1021" t="s">
        <v>183</v>
      </c>
      <c r="R93" s="1021"/>
      <c r="S93" s="1024"/>
      <c r="T93" s="1025"/>
      <c r="U93" s="1026"/>
    </row>
    <row r="94" spans="1:21" ht="24.9" customHeight="1">
      <c r="A94" s="88">
        <v>79</v>
      </c>
      <c r="B94" s="90"/>
      <c r="C94" s="1031"/>
      <c r="D94" s="1031"/>
      <c r="E94" s="1032"/>
      <c r="F94" s="1033"/>
      <c r="G94" s="1021" t="s">
        <v>183</v>
      </c>
      <c r="H94" s="1021"/>
      <c r="I94" s="1021" t="s">
        <v>183</v>
      </c>
      <c r="J94" s="1021"/>
      <c r="K94" s="1021" t="s">
        <v>183</v>
      </c>
      <c r="L94" s="1021"/>
      <c r="M94" s="1021" t="s">
        <v>183</v>
      </c>
      <c r="N94" s="1021"/>
      <c r="O94" s="1021" t="s">
        <v>183</v>
      </c>
      <c r="P94" s="1021"/>
      <c r="Q94" s="1021" t="s">
        <v>183</v>
      </c>
      <c r="R94" s="1021"/>
      <c r="S94" s="1024"/>
      <c r="T94" s="1025"/>
      <c r="U94" s="1026"/>
    </row>
    <row r="95" spans="1:21" ht="24.9" customHeight="1">
      <c r="A95" s="88">
        <v>80</v>
      </c>
      <c r="B95" s="91"/>
      <c r="C95" s="1034"/>
      <c r="D95" s="1034"/>
      <c r="E95" s="1032"/>
      <c r="F95" s="1033"/>
      <c r="G95" s="1021" t="s">
        <v>183</v>
      </c>
      <c r="H95" s="1021"/>
      <c r="I95" s="1021" t="s">
        <v>183</v>
      </c>
      <c r="J95" s="1021"/>
      <c r="K95" s="1021" t="s">
        <v>183</v>
      </c>
      <c r="L95" s="1021"/>
      <c r="M95" s="1021" t="s">
        <v>183</v>
      </c>
      <c r="N95" s="1021"/>
      <c r="O95" s="1021" t="s">
        <v>183</v>
      </c>
      <c r="P95" s="1021"/>
      <c r="Q95" s="1021" t="s">
        <v>183</v>
      </c>
      <c r="R95" s="1021"/>
      <c r="S95" s="1024"/>
      <c r="T95" s="1025"/>
      <c r="U95" s="1026"/>
    </row>
    <row r="96" spans="1:21" ht="24.9" customHeight="1">
      <c r="A96" s="88">
        <v>81</v>
      </c>
      <c r="B96" s="90"/>
      <c r="C96" s="1031"/>
      <c r="D96" s="1031"/>
      <c r="E96" s="1032"/>
      <c r="F96" s="1033"/>
      <c r="G96" s="1021" t="s">
        <v>183</v>
      </c>
      <c r="H96" s="1021"/>
      <c r="I96" s="1021" t="s">
        <v>183</v>
      </c>
      <c r="J96" s="1021"/>
      <c r="K96" s="1021" t="s">
        <v>183</v>
      </c>
      <c r="L96" s="1021"/>
      <c r="M96" s="1021" t="s">
        <v>183</v>
      </c>
      <c r="N96" s="1021"/>
      <c r="O96" s="1021" t="s">
        <v>183</v>
      </c>
      <c r="P96" s="1021"/>
      <c r="Q96" s="1021" t="s">
        <v>183</v>
      </c>
      <c r="R96" s="1021"/>
      <c r="S96" s="1024"/>
      <c r="T96" s="1025"/>
      <c r="U96" s="1026"/>
    </row>
    <row r="97" spans="1:21" ht="24.9" customHeight="1">
      <c r="A97" s="88">
        <v>82</v>
      </c>
      <c r="B97" s="90"/>
      <c r="C97" s="1031"/>
      <c r="D97" s="1031"/>
      <c r="E97" s="1032"/>
      <c r="F97" s="1033"/>
      <c r="G97" s="1021" t="s">
        <v>183</v>
      </c>
      <c r="H97" s="1021"/>
      <c r="I97" s="1021" t="s">
        <v>183</v>
      </c>
      <c r="J97" s="1021"/>
      <c r="K97" s="1021" t="s">
        <v>183</v>
      </c>
      <c r="L97" s="1021"/>
      <c r="M97" s="1021" t="s">
        <v>183</v>
      </c>
      <c r="N97" s="1021"/>
      <c r="O97" s="1021" t="s">
        <v>183</v>
      </c>
      <c r="P97" s="1021"/>
      <c r="Q97" s="1021" t="s">
        <v>183</v>
      </c>
      <c r="R97" s="1021"/>
      <c r="S97" s="1024"/>
      <c r="T97" s="1025"/>
      <c r="U97" s="1026"/>
    </row>
    <row r="98" spans="1:21" ht="24.9" customHeight="1">
      <c r="A98" s="88">
        <v>83</v>
      </c>
      <c r="B98" s="90"/>
      <c r="C98" s="1031"/>
      <c r="D98" s="1031"/>
      <c r="E98" s="1032"/>
      <c r="F98" s="1033"/>
      <c r="G98" s="1021" t="s">
        <v>183</v>
      </c>
      <c r="H98" s="1021"/>
      <c r="I98" s="1021" t="s">
        <v>183</v>
      </c>
      <c r="J98" s="1021"/>
      <c r="K98" s="1021" t="s">
        <v>183</v>
      </c>
      <c r="L98" s="1021"/>
      <c r="M98" s="1021" t="s">
        <v>183</v>
      </c>
      <c r="N98" s="1021"/>
      <c r="O98" s="1021" t="s">
        <v>183</v>
      </c>
      <c r="P98" s="1021"/>
      <c r="Q98" s="1021" t="s">
        <v>183</v>
      </c>
      <c r="R98" s="1021"/>
      <c r="S98" s="1024"/>
      <c r="T98" s="1025"/>
      <c r="U98" s="1026"/>
    </row>
    <row r="99" spans="1:21" ht="24.9" customHeight="1">
      <c r="A99" s="88">
        <v>84</v>
      </c>
      <c r="B99" s="90"/>
      <c r="C99" s="1031"/>
      <c r="D99" s="1031"/>
      <c r="E99" s="1032"/>
      <c r="F99" s="1033"/>
      <c r="G99" s="1021" t="s">
        <v>183</v>
      </c>
      <c r="H99" s="1021"/>
      <c r="I99" s="1021" t="s">
        <v>183</v>
      </c>
      <c r="J99" s="1021"/>
      <c r="K99" s="1021" t="s">
        <v>183</v>
      </c>
      <c r="L99" s="1021"/>
      <c r="M99" s="1021" t="s">
        <v>183</v>
      </c>
      <c r="N99" s="1021"/>
      <c r="O99" s="1021" t="s">
        <v>183</v>
      </c>
      <c r="P99" s="1021"/>
      <c r="Q99" s="1021" t="s">
        <v>183</v>
      </c>
      <c r="R99" s="1021"/>
      <c r="S99" s="1024"/>
      <c r="T99" s="1025"/>
      <c r="U99" s="1026"/>
    </row>
    <row r="100" spans="1:21" ht="24.9" customHeight="1">
      <c r="A100" s="88">
        <v>85</v>
      </c>
      <c r="B100" s="90"/>
      <c r="C100" s="1031"/>
      <c r="D100" s="1031"/>
      <c r="E100" s="1032"/>
      <c r="F100" s="1033"/>
      <c r="G100" s="1021" t="s">
        <v>183</v>
      </c>
      <c r="H100" s="1021"/>
      <c r="I100" s="1021" t="s">
        <v>183</v>
      </c>
      <c r="J100" s="1021"/>
      <c r="K100" s="1021" t="s">
        <v>183</v>
      </c>
      <c r="L100" s="1021"/>
      <c r="M100" s="1021" t="s">
        <v>183</v>
      </c>
      <c r="N100" s="1021"/>
      <c r="O100" s="1021" t="s">
        <v>183</v>
      </c>
      <c r="P100" s="1021"/>
      <c r="Q100" s="1021" t="s">
        <v>183</v>
      </c>
      <c r="R100" s="1021"/>
      <c r="S100" s="1024"/>
      <c r="T100" s="1025"/>
      <c r="U100" s="1026"/>
    </row>
    <row r="101" spans="1:21" ht="24.9" customHeight="1">
      <c r="A101" s="88">
        <v>86</v>
      </c>
      <c r="B101" s="90"/>
      <c r="C101" s="1031"/>
      <c r="D101" s="1031"/>
      <c r="E101" s="1032"/>
      <c r="F101" s="1033"/>
      <c r="G101" s="1021" t="s">
        <v>183</v>
      </c>
      <c r="H101" s="1021"/>
      <c r="I101" s="1021" t="s">
        <v>183</v>
      </c>
      <c r="J101" s="1021"/>
      <c r="K101" s="1021" t="s">
        <v>183</v>
      </c>
      <c r="L101" s="1021"/>
      <c r="M101" s="1021" t="s">
        <v>183</v>
      </c>
      <c r="N101" s="1021"/>
      <c r="O101" s="1021" t="s">
        <v>183</v>
      </c>
      <c r="P101" s="1021"/>
      <c r="Q101" s="1021" t="s">
        <v>183</v>
      </c>
      <c r="R101" s="1021"/>
      <c r="S101" s="1024"/>
      <c r="T101" s="1025"/>
      <c r="U101" s="1026"/>
    </row>
    <row r="102" spans="1:21" ht="24.9" customHeight="1">
      <c r="A102" s="88">
        <v>87</v>
      </c>
      <c r="B102" s="90"/>
      <c r="C102" s="1031"/>
      <c r="D102" s="1031"/>
      <c r="E102" s="1032"/>
      <c r="F102" s="1033"/>
      <c r="G102" s="1021" t="s">
        <v>183</v>
      </c>
      <c r="H102" s="1021"/>
      <c r="I102" s="1021" t="s">
        <v>183</v>
      </c>
      <c r="J102" s="1021"/>
      <c r="K102" s="1021" t="s">
        <v>183</v>
      </c>
      <c r="L102" s="1021"/>
      <c r="M102" s="1021" t="s">
        <v>183</v>
      </c>
      <c r="N102" s="1021"/>
      <c r="O102" s="1021" t="s">
        <v>183</v>
      </c>
      <c r="P102" s="1021"/>
      <c r="Q102" s="1021" t="s">
        <v>183</v>
      </c>
      <c r="R102" s="1021"/>
      <c r="S102" s="1024"/>
      <c r="T102" s="1025"/>
      <c r="U102" s="1026"/>
    </row>
    <row r="103" spans="1:21" ht="24.9" customHeight="1">
      <c r="A103" s="88">
        <v>88</v>
      </c>
      <c r="B103" s="90"/>
      <c r="C103" s="1031"/>
      <c r="D103" s="1031"/>
      <c r="E103" s="1032"/>
      <c r="F103" s="1033"/>
      <c r="G103" s="1021" t="s">
        <v>183</v>
      </c>
      <c r="H103" s="1021"/>
      <c r="I103" s="1021" t="s">
        <v>183</v>
      </c>
      <c r="J103" s="1021"/>
      <c r="K103" s="1021" t="s">
        <v>183</v>
      </c>
      <c r="L103" s="1021"/>
      <c r="M103" s="1021" t="s">
        <v>183</v>
      </c>
      <c r="N103" s="1021"/>
      <c r="O103" s="1021" t="s">
        <v>183</v>
      </c>
      <c r="P103" s="1021"/>
      <c r="Q103" s="1021" t="s">
        <v>183</v>
      </c>
      <c r="R103" s="1021"/>
      <c r="S103" s="1024"/>
      <c r="T103" s="1025"/>
      <c r="U103" s="1026"/>
    </row>
    <row r="104" spans="1:21" ht="24.9" customHeight="1">
      <c r="A104" s="88">
        <v>89</v>
      </c>
      <c r="B104" s="90"/>
      <c r="C104" s="1031"/>
      <c r="D104" s="1031"/>
      <c r="E104" s="1032"/>
      <c r="F104" s="1033"/>
      <c r="G104" s="1021" t="s">
        <v>183</v>
      </c>
      <c r="H104" s="1021"/>
      <c r="I104" s="1021" t="s">
        <v>183</v>
      </c>
      <c r="J104" s="1021"/>
      <c r="K104" s="1021" t="s">
        <v>183</v>
      </c>
      <c r="L104" s="1021"/>
      <c r="M104" s="1021" t="s">
        <v>183</v>
      </c>
      <c r="N104" s="1021"/>
      <c r="O104" s="1021" t="s">
        <v>183</v>
      </c>
      <c r="P104" s="1021"/>
      <c r="Q104" s="1021" t="s">
        <v>183</v>
      </c>
      <c r="R104" s="1021"/>
      <c r="S104" s="1024"/>
      <c r="T104" s="1025"/>
      <c r="U104" s="1026"/>
    </row>
    <row r="105" spans="1:21" ht="24.9" customHeight="1">
      <c r="A105" s="88">
        <v>90</v>
      </c>
      <c r="B105" s="90"/>
      <c r="C105" s="1031"/>
      <c r="D105" s="1031"/>
      <c r="E105" s="1032"/>
      <c r="F105" s="1033"/>
      <c r="G105" s="1021" t="s">
        <v>183</v>
      </c>
      <c r="H105" s="1021"/>
      <c r="I105" s="1021" t="s">
        <v>183</v>
      </c>
      <c r="J105" s="1021"/>
      <c r="K105" s="1021" t="s">
        <v>183</v>
      </c>
      <c r="L105" s="1021"/>
      <c r="M105" s="1021" t="s">
        <v>183</v>
      </c>
      <c r="N105" s="1021"/>
      <c r="O105" s="1021" t="s">
        <v>183</v>
      </c>
      <c r="P105" s="1021"/>
      <c r="Q105" s="1021" t="s">
        <v>183</v>
      </c>
      <c r="R105" s="1021"/>
      <c r="S105" s="1024"/>
      <c r="T105" s="1025"/>
      <c r="U105" s="1026"/>
    </row>
    <row r="106" spans="1:21" ht="24.9" customHeight="1">
      <c r="A106" s="88">
        <v>91</v>
      </c>
      <c r="B106" s="90"/>
      <c r="C106" s="1031"/>
      <c r="D106" s="1031"/>
      <c r="E106" s="1032"/>
      <c r="F106" s="1033"/>
      <c r="G106" s="1021" t="s">
        <v>183</v>
      </c>
      <c r="H106" s="1021"/>
      <c r="I106" s="1021" t="s">
        <v>183</v>
      </c>
      <c r="J106" s="1021"/>
      <c r="K106" s="1021" t="s">
        <v>183</v>
      </c>
      <c r="L106" s="1021"/>
      <c r="M106" s="1021" t="s">
        <v>183</v>
      </c>
      <c r="N106" s="1021"/>
      <c r="O106" s="1021" t="s">
        <v>183</v>
      </c>
      <c r="P106" s="1021"/>
      <c r="Q106" s="1021" t="s">
        <v>183</v>
      </c>
      <c r="R106" s="1021"/>
      <c r="S106" s="1024"/>
      <c r="T106" s="1025"/>
      <c r="U106" s="1026"/>
    </row>
    <row r="107" spans="1:21" ht="24.9" customHeight="1">
      <c r="A107" s="88">
        <v>92</v>
      </c>
      <c r="B107" s="90"/>
      <c r="C107" s="1031"/>
      <c r="D107" s="1031"/>
      <c r="E107" s="1032"/>
      <c r="F107" s="1033"/>
      <c r="G107" s="1021" t="s">
        <v>183</v>
      </c>
      <c r="H107" s="1021"/>
      <c r="I107" s="1021" t="s">
        <v>183</v>
      </c>
      <c r="J107" s="1021"/>
      <c r="K107" s="1021" t="s">
        <v>183</v>
      </c>
      <c r="L107" s="1021"/>
      <c r="M107" s="1021" t="s">
        <v>183</v>
      </c>
      <c r="N107" s="1021"/>
      <c r="O107" s="1021" t="s">
        <v>183</v>
      </c>
      <c r="P107" s="1021"/>
      <c r="Q107" s="1021" t="s">
        <v>183</v>
      </c>
      <c r="R107" s="1021"/>
      <c r="S107" s="1024"/>
      <c r="T107" s="1025"/>
      <c r="U107" s="1026"/>
    </row>
    <row r="108" spans="1:21" ht="24.75" customHeight="1">
      <c r="A108" s="88">
        <v>93</v>
      </c>
      <c r="B108" s="90"/>
      <c r="C108" s="1031"/>
      <c r="D108" s="1031"/>
      <c r="E108" s="1032"/>
      <c r="F108" s="1033"/>
      <c r="G108" s="1021" t="s">
        <v>183</v>
      </c>
      <c r="H108" s="1021"/>
      <c r="I108" s="1021" t="s">
        <v>183</v>
      </c>
      <c r="J108" s="1021"/>
      <c r="K108" s="1021" t="s">
        <v>183</v>
      </c>
      <c r="L108" s="1021"/>
      <c r="M108" s="1021" t="s">
        <v>183</v>
      </c>
      <c r="N108" s="1021"/>
      <c r="O108" s="1021" t="s">
        <v>183</v>
      </c>
      <c r="P108" s="1021"/>
      <c r="Q108" s="1021" t="s">
        <v>183</v>
      </c>
      <c r="R108" s="1021"/>
      <c r="S108" s="1024"/>
      <c r="T108" s="1025"/>
      <c r="U108" s="1026"/>
    </row>
    <row r="109" spans="1:21" ht="24.75" customHeight="1">
      <c r="A109" s="88">
        <v>94</v>
      </c>
      <c r="B109" s="90"/>
      <c r="C109" s="1031"/>
      <c r="D109" s="1031"/>
      <c r="E109" s="1032"/>
      <c r="F109" s="1033"/>
      <c r="G109" s="1021" t="s">
        <v>183</v>
      </c>
      <c r="H109" s="1021"/>
      <c r="I109" s="1021" t="s">
        <v>183</v>
      </c>
      <c r="J109" s="1021"/>
      <c r="K109" s="1021" t="s">
        <v>183</v>
      </c>
      <c r="L109" s="1021"/>
      <c r="M109" s="1021" t="s">
        <v>183</v>
      </c>
      <c r="N109" s="1021"/>
      <c r="O109" s="1021" t="s">
        <v>183</v>
      </c>
      <c r="P109" s="1021"/>
      <c r="Q109" s="1021" t="s">
        <v>183</v>
      </c>
      <c r="R109" s="1021"/>
      <c r="S109" s="1024"/>
      <c r="T109" s="1025"/>
      <c r="U109" s="1026"/>
    </row>
    <row r="110" spans="1:21" ht="24.75" customHeight="1">
      <c r="A110" s="88">
        <v>95</v>
      </c>
      <c r="B110" s="90"/>
      <c r="C110" s="1031"/>
      <c r="D110" s="1031"/>
      <c r="E110" s="1032"/>
      <c r="F110" s="1033"/>
      <c r="G110" s="1021" t="s">
        <v>183</v>
      </c>
      <c r="H110" s="1021"/>
      <c r="I110" s="1021" t="s">
        <v>183</v>
      </c>
      <c r="J110" s="1021"/>
      <c r="K110" s="1021" t="s">
        <v>183</v>
      </c>
      <c r="L110" s="1021"/>
      <c r="M110" s="1021" t="s">
        <v>183</v>
      </c>
      <c r="N110" s="1021"/>
      <c r="O110" s="1021" t="s">
        <v>183</v>
      </c>
      <c r="P110" s="1021"/>
      <c r="Q110" s="1021" t="s">
        <v>183</v>
      </c>
      <c r="R110" s="1021"/>
      <c r="S110" s="1024"/>
      <c r="T110" s="1025"/>
      <c r="U110" s="1026"/>
    </row>
    <row r="111" spans="1:21" ht="24.75" customHeight="1">
      <c r="A111" s="88">
        <v>96</v>
      </c>
      <c r="B111" s="90"/>
      <c r="C111" s="1031"/>
      <c r="D111" s="1031"/>
      <c r="E111" s="1032"/>
      <c r="F111" s="1033"/>
      <c r="G111" s="1021" t="s">
        <v>183</v>
      </c>
      <c r="H111" s="1021"/>
      <c r="I111" s="1021" t="s">
        <v>183</v>
      </c>
      <c r="J111" s="1021"/>
      <c r="K111" s="1021" t="s">
        <v>183</v>
      </c>
      <c r="L111" s="1021"/>
      <c r="M111" s="1021" t="s">
        <v>183</v>
      </c>
      <c r="N111" s="1021"/>
      <c r="O111" s="1021" t="s">
        <v>183</v>
      </c>
      <c r="P111" s="1021"/>
      <c r="Q111" s="1021" t="s">
        <v>183</v>
      </c>
      <c r="R111" s="1021"/>
      <c r="S111" s="1024"/>
      <c r="T111" s="1025"/>
      <c r="U111" s="1026"/>
    </row>
    <row r="112" spans="1:21" ht="24.75" customHeight="1">
      <c r="A112" s="88">
        <v>97</v>
      </c>
      <c r="B112" s="90"/>
      <c r="C112" s="1031"/>
      <c r="D112" s="1031"/>
      <c r="E112" s="1032"/>
      <c r="F112" s="1033"/>
      <c r="G112" s="1021" t="s">
        <v>183</v>
      </c>
      <c r="H112" s="1021"/>
      <c r="I112" s="1021" t="s">
        <v>183</v>
      </c>
      <c r="J112" s="1021"/>
      <c r="K112" s="1021" t="s">
        <v>183</v>
      </c>
      <c r="L112" s="1021"/>
      <c r="M112" s="1021" t="s">
        <v>183</v>
      </c>
      <c r="N112" s="1021"/>
      <c r="O112" s="1021" t="s">
        <v>183</v>
      </c>
      <c r="P112" s="1021"/>
      <c r="Q112" s="1021" t="s">
        <v>183</v>
      </c>
      <c r="R112" s="1021"/>
      <c r="S112" s="1024"/>
      <c r="T112" s="1025"/>
      <c r="U112" s="1026"/>
    </row>
    <row r="113" spans="1:21" ht="24.75" customHeight="1">
      <c r="A113" s="88">
        <v>98</v>
      </c>
      <c r="B113" s="90"/>
      <c r="C113" s="1031"/>
      <c r="D113" s="1031"/>
      <c r="E113" s="1032"/>
      <c r="F113" s="1033"/>
      <c r="G113" s="1021" t="s">
        <v>183</v>
      </c>
      <c r="H113" s="1021"/>
      <c r="I113" s="1021" t="s">
        <v>183</v>
      </c>
      <c r="J113" s="1021"/>
      <c r="K113" s="1021" t="s">
        <v>183</v>
      </c>
      <c r="L113" s="1021"/>
      <c r="M113" s="1021" t="s">
        <v>183</v>
      </c>
      <c r="N113" s="1021"/>
      <c r="O113" s="1021" t="s">
        <v>183</v>
      </c>
      <c r="P113" s="1021"/>
      <c r="Q113" s="1021" t="s">
        <v>183</v>
      </c>
      <c r="R113" s="1021"/>
      <c r="S113" s="1024"/>
      <c r="T113" s="1025"/>
      <c r="U113" s="1026"/>
    </row>
    <row r="114" spans="1:21" ht="24.75" customHeight="1">
      <c r="A114" s="88">
        <v>99</v>
      </c>
      <c r="B114" s="90"/>
      <c r="C114" s="1031"/>
      <c r="D114" s="1031"/>
      <c r="E114" s="1032"/>
      <c r="F114" s="1033"/>
      <c r="G114" s="1021" t="s">
        <v>183</v>
      </c>
      <c r="H114" s="1021"/>
      <c r="I114" s="1021" t="s">
        <v>183</v>
      </c>
      <c r="J114" s="1021"/>
      <c r="K114" s="1021" t="s">
        <v>183</v>
      </c>
      <c r="L114" s="1021"/>
      <c r="M114" s="1021" t="s">
        <v>183</v>
      </c>
      <c r="N114" s="1021"/>
      <c r="O114" s="1021" t="s">
        <v>183</v>
      </c>
      <c r="P114" s="1021"/>
      <c r="Q114" s="1021" t="s">
        <v>183</v>
      </c>
      <c r="R114" s="1021"/>
      <c r="S114" s="1024"/>
      <c r="T114" s="1025"/>
      <c r="U114" s="1026"/>
    </row>
    <row r="115" spans="1:21" ht="24.75" customHeight="1">
      <c r="A115" s="88">
        <v>100</v>
      </c>
      <c r="B115" s="190"/>
      <c r="C115" s="1031"/>
      <c r="D115" s="1031"/>
      <c r="E115" s="1032"/>
      <c r="F115" s="1033"/>
      <c r="G115" s="1021" t="s">
        <v>183</v>
      </c>
      <c r="H115" s="1021"/>
      <c r="I115" s="1021" t="s">
        <v>183</v>
      </c>
      <c r="J115" s="1021"/>
      <c r="K115" s="1021" t="s">
        <v>183</v>
      </c>
      <c r="L115" s="1021"/>
      <c r="M115" s="1021" t="s">
        <v>183</v>
      </c>
      <c r="N115" s="1021"/>
      <c r="O115" s="1021" t="s">
        <v>183</v>
      </c>
      <c r="P115" s="1021"/>
      <c r="Q115" s="1021" t="s">
        <v>183</v>
      </c>
      <c r="R115" s="1021"/>
      <c r="S115" s="1024"/>
      <c r="T115" s="1025"/>
      <c r="U115" s="1026"/>
    </row>
    <row r="116" spans="1:21" ht="24.9" customHeight="1">
      <c r="A116" s="88">
        <v>101</v>
      </c>
      <c r="B116" s="189"/>
      <c r="C116" s="1035"/>
      <c r="D116" s="1036"/>
      <c r="E116" s="1035"/>
      <c r="F116" s="1036"/>
      <c r="G116" s="1037"/>
      <c r="H116" s="1037"/>
      <c r="I116" s="1037"/>
      <c r="J116" s="1037"/>
      <c r="K116" s="1038"/>
      <c r="L116" s="1038"/>
      <c r="M116" s="1038"/>
      <c r="N116" s="1038"/>
      <c r="O116" s="1038"/>
      <c r="P116" s="1038"/>
      <c r="Q116" s="1038"/>
      <c r="R116" s="1038"/>
      <c r="S116" s="1024"/>
      <c r="T116" s="1025"/>
      <c r="U116" s="1026"/>
    </row>
    <row r="117" spans="1:21" ht="24.9" customHeight="1">
      <c r="A117" s="88">
        <v>102</v>
      </c>
      <c r="B117" s="106"/>
      <c r="C117" s="1031"/>
      <c r="D117" s="1031"/>
      <c r="E117" s="1032"/>
      <c r="F117" s="1033"/>
      <c r="G117" s="1021"/>
      <c r="H117" s="1021"/>
      <c r="I117" s="1021"/>
      <c r="J117" s="1021"/>
      <c r="K117" s="1021"/>
      <c r="L117" s="1021"/>
      <c r="M117" s="1021"/>
      <c r="N117" s="1021"/>
      <c r="O117" s="1021"/>
      <c r="P117" s="1021"/>
      <c r="Q117" s="1021"/>
      <c r="R117" s="1021"/>
      <c r="S117" s="1024"/>
      <c r="T117" s="1025"/>
      <c r="U117" s="1026"/>
    </row>
    <row r="118" spans="1:21" ht="24.9" customHeight="1">
      <c r="A118" s="88">
        <v>103</v>
      </c>
      <c r="B118" s="106"/>
      <c r="C118" s="1031"/>
      <c r="D118" s="1031"/>
      <c r="E118" s="1032"/>
      <c r="F118" s="1033"/>
      <c r="G118" s="1021"/>
      <c r="H118" s="1021"/>
      <c r="I118" s="1021"/>
      <c r="J118" s="1021"/>
      <c r="K118" s="1021"/>
      <c r="L118" s="1021"/>
      <c r="M118" s="1021"/>
      <c r="N118" s="1021"/>
      <c r="O118" s="1021"/>
      <c r="P118" s="1021"/>
      <c r="Q118" s="1021"/>
      <c r="R118" s="1021"/>
      <c r="S118" s="1024"/>
      <c r="T118" s="1025"/>
      <c r="U118" s="1026"/>
    </row>
    <row r="119" spans="1:21" ht="24.9" customHeight="1">
      <c r="A119" s="88">
        <v>104</v>
      </c>
      <c r="B119" s="106"/>
      <c r="C119" s="1031"/>
      <c r="D119" s="1031"/>
      <c r="E119" s="1032"/>
      <c r="F119" s="1033"/>
      <c r="G119" s="1021"/>
      <c r="H119" s="1021"/>
      <c r="I119" s="1021"/>
      <c r="J119" s="1021"/>
      <c r="K119" s="1021"/>
      <c r="L119" s="1021"/>
      <c r="M119" s="1021"/>
      <c r="N119" s="1021"/>
      <c r="O119" s="1021"/>
      <c r="P119" s="1021"/>
      <c r="Q119" s="1021"/>
      <c r="R119" s="1021"/>
      <c r="S119" s="1024"/>
      <c r="T119" s="1025"/>
      <c r="U119" s="1026"/>
    </row>
    <row r="120" spans="1:21" ht="24.9" customHeight="1">
      <c r="A120" s="88">
        <v>105</v>
      </c>
      <c r="B120" s="106"/>
      <c r="C120" s="1031"/>
      <c r="D120" s="1031"/>
      <c r="E120" s="1032"/>
      <c r="F120" s="1033"/>
      <c r="G120" s="1021"/>
      <c r="H120" s="1021"/>
      <c r="I120" s="1021"/>
      <c r="J120" s="1021"/>
      <c r="K120" s="1021"/>
      <c r="L120" s="1021"/>
      <c r="M120" s="1021"/>
      <c r="N120" s="1021"/>
      <c r="O120" s="1021"/>
      <c r="P120" s="1021"/>
      <c r="Q120" s="1021"/>
      <c r="R120" s="1021"/>
      <c r="S120" s="1024"/>
      <c r="T120" s="1025"/>
      <c r="U120" s="1026"/>
    </row>
    <row r="121" spans="1:21" ht="24.9" customHeight="1">
      <c r="A121" s="88">
        <v>106</v>
      </c>
      <c r="B121" s="106"/>
      <c r="C121" s="1031"/>
      <c r="D121" s="1031"/>
      <c r="E121" s="1032"/>
      <c r="F121" s="1033"/>
      <c r="G121" s="1021"/>
      <c r="H121" s="1021"/>
      <c r="I121" s="1021"/>
      <c r="J121" s="1021"/>
      <c r="K121" s="1021"/>
      <c r="L121" s="1021"/>
      <c r="M121" s="1021"/>
      <c r="N121" s="1021"/>
      <c r="O121" s="1021"/>
      <c r="P121" s="1021"/>
      <c r="Q121" s="1021"/>
      <c r="R121" s="1021"/>
      <c r="S121" s="1024"/>
      <c r="T121" s="1025"/>
      <c r="U121" s="1026"/>
    </row>
    <row r="122" spans="1:21" ht="24.9" customHeight="1">
      <c r="A122" s="88">
        <v>107</v>
      </c>
      <c r="B122" s="106"/>
      <c r="C122" s="1031"/>
      <c r="D122" s="1031"/>
      <c r="E122" s="1032"/>
      <c r="F122" s="1033"/>
      <c r="G122" s="1021"/>
      <c r="H122" s="1021"/>
      <c r="I122" s="1021"/>
      <c r="J122" s="1021"/>
      <c r="K122" s="1021"/>
      <c r="L122" s="1021"/>
      <c r="M122" s="1021"/>
      <c r="N122" s="1021"/>
      <c r="O122" s="1021"/>
      <c r="P122" s="1021"/>
      <c r="Q122" s="1021"/>
      <c r="R122" s="1021"/>
      <c r="S122" s="1024"/>
      <c r="T122" s="1025"/>
      <c r="U122" s="1026"/>
    </row>
    <row r="123" spans="1:21" ht="24.9" customHeight="1">
      <c r="A123" s="88">
        <v>108</v>
      </c>
      <c r="B123" s="106"/>
      <c r="C123" s="1031"/>
      <c r="D123" s="1031"/>
      <c r="E123" s="1032"/>
      <c r="F123" s="1033"/>
      <c r="G123" s="1021"/>
      <c r="H123" s="1021"/>
      <c r="I123" s="1021"/>
      <c r="J123" s="1021"/>
      <c r="K123" s="1021"/>
      <c r="L123" s="1021"/>
      <c r="M123" s="1021"/>
      <c r="N123" s="1021"/>
      <c r="O123" s="1021"/>
      <c r="P123" s="1021"/>
      <c r="Q123" s="1021"/>
      <c r="R123" s="1021"/>
      <c r="S123" s="1024"/>
      <c r="T123" s="1025"/>
      <c r="U123" s="1026"/>
    </row>
    <row r="124" spans="1:21" ht="24.9" customHeight="1">
      <c r="A124" s="88">
        <v>109</v>
      </c>
      <c r="B124" s="106"/>
      <c r="C124" s="1031"/>
      <c r="D124" s="1031"/>
      <c r="E124" s="1032"/>
      <c r="F124" s="1033"/>
      <c r="G124" s="1021"/>
      <c r="H124" s="1021"/>
      <c r="I124" s="1021"/>
      <c r="J124" s="1021"/>
      <c r="K124" s="1021"/>
      <c r="L124" s="1021"/>
      <c r="M124" s="1021"/>
      <c r="N124" s="1021"/>
      <c r="O124" s="1021"/>
      <c r="P124" s="1021"/>
      <c r="Q124" s="1021"/>
      <c r="R124" s="1021"/>
      <c r="S124" s="1024"/>
      <c r="T124" s="1025"/>
      <c r="U124" s="1026"/>
    </row>
    <row r="125" spans="1:21" ht="24.9" customHeight="1">
      <c r="A125" s="88">
        <v>110</v>
      </c>
      <c r="B125" s="106"/>
      <c r="C125" s="1031"/>
      <c r="D125" s="1031"/>
      <c r="E125" s="1032"/>
      <c r="F125" s="1033"/>
      <c r="G125" s="1021"/>
      <c r="H125" s="1021"/>
      <c r="I125" s="1021"/>
      <c r="J125" s="1021"/>
      <c r="K125" s="1021"/>
      <c r="L125" s="1021"/>
      <c r="M125" s="1021"/>
      <c r="N125" s="1021"/>
      <c r="O125" s="1021"/>
      <c r="P125" s="1021"/>
      <c r="Q125" s="1021"/>
      <c r="R125" s="1021"/>
      <c r="S125" s="1024"/>
      <c r="T125" s="1025"/>
      <c r="U125" s="1026"/>
    </row>
    <row r="126" spans="1:21" ht="24.9" customHeight="1">
      <c r="A126" s="88">
        <v>111</v>
      </c>
      <c r="B126" s="106"/>
      <c r="C126" s="1031"/>
      <c r="D126" s="1031"/>
      <c r="E126" s="1032"/>
      <c r="F126" s="1033"/>
      <c r="G126" s="1021"/>
      <c r="H126" s="1021"/>
      <c r="I126" s="1021"/>
      <c r="J126" s="1021"/>
      <c r="K126" s="1021"/>
      <c r="L126" s="1021"/>
      <c r="M126" s="1021"/>
      <c r="N126" s="1021"/>
      <c r="O126" s="1021"/>
      <c r="P126" s="1021"/>
      <c r="Q126" s="1021"/>
      <c r="R126" s="1021"/>
      <c r="S126" s="1024"/>
      <c r="T126" s="1025"/>
      <c r="U126" s="1026"/>
    </row>
    <row r="127" spans="1:21" ht="24.9" customHeight="1">
      <c r="A127" s="88">
        <v>112</v>
      </c>
      <c r="B127" s="106"/>
      <c r="C127" s="1031"/>
      <c r="D127" s="1031"/>
      <c r="E127" s="1032"/>
      <c r="F127" s="1033"/>
      <c r="G127" s="1021"/>
      <c r="H127" s="1021"/>
      <c r="I127" s="1021"/>
      <c r="J127" s="1021"/>
      <c r="K127" s="1021"/>
      <c r="L127" s="1021"/>
      <c r="M127" s="1021"/>
      <c r="N127" s="1021"/>
      <c r="O127" s="1021"/>
      <c r="P127" s="1021"/>
      <c r="Q127" s="1021"/>
      <c r="R127" s="1021"/>
      <c r="S127" s="1024"/>
      <c r="T127" s="1025"/>
      <c r="U127" s="1026"/>
    </row>
    <row r="128" spans="1:21" ht="24.9" customHeight="1">
      <c r="A128" s="88">
        <v>113</v>
      </c>
      <c r="B128" s="106"/>
      <c r="C128" s="1031"/>
      <c r="D128" s="1031"/>
      <c r="E128" s="1032"/>
      <c r="F128" s="1033"/>
      <c r="G128" s="1021"/>
      <c r="H128" s="1021"/>
      <c r="I128" s="1021"/>
      <c r="J128" s="1021"/>
      <c r="K128" s="1021"/>
      <c r="L128" s="1021"/>
      <c r="M128" s="1021"/>
      <c r="N128" s="1021"/>
      <c r="O128" s="1021"/>
      <c r="P128" s="1021"/>
      <c r="Q128" s="1021"/>
      <c r="R128" s="1021"/>
      <c r="S128" s="1024"/>
      <c r="T128" s="1025"/>
      <c r="U128" s="1026"/>
    </row>
    <row r="129" spans="1:21" ht="24.9" customHeight="1">
      <c r="A129" s="88">
        <v>114</v>
      </c>
      <c r="B129" s="106"/>
      <c r="C129" s="1031"/>
      <c r="D129" s="1031"/>
      <c r="E129" s="1032"/>
      <c r="F129" s="1033"/>
      <c r="G129" s="1021"/>
      <c r="H129" s="1021"/>
      <c r="I129" s="1021"/>
      <c r="J129" s="1021"/>
      <c r="K129" s="1021"/>
      <c r="L129" s="1021"/>
      <c r="M129" s="1021"/>
      <c r="N129" s="1021"/>
      <c r="O129" s="1021"/>
      <c r="P129" s="1021"/>
      <c r="Q129" s="1021"/>
      <c r="R129" s="1021"/>
      <c r="S129" s="1024"/>
      <c r="T129" s="1025"/>
      <c r="U129" s="1026"/>
    </row>
    <row r="130" spans="1:21" ht="24.9" customHeight="1">
      <c r="A130" s="88">
        <v>115</v>
      </c>
      <c r="B130" s="90"/>
      <c r="C130" s="1031"/>
      <c r="D130" s="1031"/>
      <c r="E130" s="1032"/>
      <c r="F130" s="1033"/>
      <c r="G130" s="1021" t="s">
        <v>183</v>
      </c>
      <c r="H130" s="1021"/>
      <c r="I130" s="1021" t="s">
        <v>183</v>
      </c>
      <c r="J130" s="1021"/>
      <c r="K130" s="1021"/>
      <c r="L130" s="1021"/>
      <c r="M130" s="1021"/>
      <c r="N130" s="1021"/>
      <c r="O130" s="1021"/>
      <c r="P130" s="1021"/>
      <c r="Q130" s="1021"/>
      <c r="R130" s="1021"/>
      <c r="S130" s="1024"/>
      <c r="T130" s="1025"/>
      <c r="U130" s="1026"/>
    </row>
    <row r="131" spans="1:21" ht="24.9" customHeight="1">
      <c r="A131" s="88">
        <v>116</v>
      </c>
      <c r="B131" s="90"/>
      <c r="C131" s="1031"/>
      <c r="D131" s="1031"/>
      <c r="E131" s="1032"/>
      <c r="F131" s="1033"/>
      <c r="G131" s="1021" t="s">
        <v>183</v>
      </c>
      <c r="H131" s="1021"/>
      <c r="I131" s="1021" t="s">
        <v>183</v>
      </c>
      <c r="J131" s="1021"/>
      <c r="K131" s="1021" t="s">
        <v>183</v>
      </c>
      <c r="L131" s="1021"/>
      <c r="M131" s="1021" t="s">
        <v>183</v>
      </c>
      <c r="N131" s="1021"/>
      <c r="O131" s="1021" t="s">
        <v>183</v>
      </c>
      <c r="P131" s="1021"/>
      <c r="Q131" s="1021" t="s">
        <v>183</v>
      </c>
      <c r="R131" s="1021"/>
      <c r="S131" s="1024"/>
      <c r="T131" s="1025"/>
      <c r="U131" s="1026"/>
    </row>
    <row r="132" spans="1:21" ht="24.9" customHeight="1">
      <c r="A132" s="88">
        <v>117</v>
      </c>
      <c r="B132" s="90"/>
      <c r="C132" s="1031"/>
      <c r="D132" s="1031"/>
      <c r="E132" s="1032"/>
      <c r="F132" s="1033"/>
      <c r="G132" s="1021" t="s">
        <v>183</v>
      </c>
      <c r="H132" s="1021"/>
      <c r="I132" s="1021" t="s">
        <v>183</v>
      </c>
      <c r="J132" s="1021"/>
      <c r="K132" s="1021" t="s">
        <v>183</v>
      </c>
      <c r="L132" s="1021"/>
      <c r="M132" s="1021" t="s">
        <v>183</v>
      </c>
      <c r="N132" s="1021"/>
      <c r="O132" s="1021" t="s">
        <v>183</v>
      </c>
      <c r="P132" s="1021"/>
      <c r="Q132" s="1021" t="s">
        <v>183</v>
      </c>
      <c r="R132" s="1021"/>
      <c r="S132" s="1024"/>
      <c r="T132" s="1025"/>
      <c r="U132" s="1026"/>
    </row>
    <row r="133" spans="1:21" ht="24.9" customHeight="1">
      <c r="A133" s="88">
        <v>118</v>
      </c>
      <c r="B133" s="90"/>
      <c r="C133" s="1031"/>
      <c r="D133" s="1031"/>
      <c r="E133" s="1032"/>
      <c r="F133" s="1033"/>
      <c r="G133" s="1021" t="s">
        <v>183</v>
      </c>
      <c r="H133" s="1021"/>
      <c r="I133" s="1021" t="s">
        <v>183</v>
      </c>
      <c r="J133" s="1021"/>
      <c r="K133" s="1021" t="s">
        <v>183</v>
      </c>
      <c r="L133" s="1021"/>
      <c r="M133" s="1021" t="s">
        <v>183</v>
      </c>
      <c r="N133" s="1021"/>
      <c r="O133" s="1021" t="s">
        <v>183</v>
      </c>
      <c r="P133" s="1021"/>
      <c r="Q133" s="1021" t="s">
        <v>183</v>
      </c>
      <c r="R133" s="1021"/>
      <c r="S133" s="1024"/>
      <c r="T133" s="1025"/>
      <c r="U133" s="1026"/>
    </row>
    <row r="134" spans="1:21" ht="24.9" customHeight="1">
      <c r="A134" s="88">
        <v>119</v>
      </c>
      <c r="B134" s="90"/>
      <c r="C134" s="1031"/>
      <c r="D134" s="1031"/>
      <c r="E134" s="1032"/>
      <c r="F134" s="1033"/>
      <c r="G134" s="1021" t="s">
        <v>183</v>
      </c>
      <c r="H134" s="1021"/>
      <c r="I134" s="1021" t="s">
        <v>183</v>
      </c>
      <c r="J134" s="1021"/>
      <c r="K134" s="1021" t="s">
        <v>183</v>
      </c>
      <c r="L134" s="1021"/>
      <c r="M134" s="1021" t="s">
        <v>183</v>
      </c>
      <c r="N134" s="1021"/>
      <c r="O134" s="1021" t="s">
        <v>183</v>
      </c>
      <c r="P134" s="1021"/>
      <c r="Q134" s="1021" t="s">
        <v>183</v>
      </c>
      <c r="R134" s="1021"/>
      <c r="S134" s="1024"/>
      <c r="T134" s="1025"/>
      <c r="U134" s="1026"/>
    </row>
    <row r="135" spans="1:21" ht="24.9" customHeight="1">
      <c r="A135" s="88">
        <v>120</v>
      </c>
      <c r="B135" s="90"/>
      <c r="C135" s="1031"/>
      <c r="D135" s="1031"/>
      <c r="E135" s="1032"/>
      <c r="F135" s="1033"/>
      <c r="G135" s="1021" t="s">
        <v>183</v>
      </c>
      <c r="H135" s="1021"/>
      <c r="I135" s="1021" t="s">
        <v>183</v>
      </c>
      <c r="J135" s="1021"/>
      <c r="K135" s="1021" t="s">
        <v>183</v>
      </c>
      <c r="L135" s="1021"/>
      <c r="M135" s="1021" t="s">
        <v>183</v>
      </c>
      <c r="N135" s="1021"/>
      <c r="O135" s="1021" t="s">
        <v>183</v>
      </c>
      <c r="P135" s="1021"/>
      <c r="Q135" s="1021" t="s">
        <v>183</v>
      </c>
      <c r="R135" s="1021"/>
      <c r="S135" s="1024"/>
      <c r="T135" s="1025"/>
      <c r="U135" s="1026"/>
    </row>
    <row r="136" spans="1:21" ht="24.9" customHeight="1">
      <c r="A136" s="88">
        <v>121</v>
      </c>
      <c r="B136" s="90"/>
      <c r="C136" s="1031"/>
      <c r="D136" s="1031"/>
      <c r="E136" s="1032"/>
      <c r="F136" s="1033"/>
      <c r="G136" s="1021" t="s">
        <v>183</v>
      </c>
      <c r="H136" s="1021"/>
      <c r="I136" s="1021" t="s">
        <v>183</v>
      </c>
      <c r="J136" s="1021"/>
      <c r="K136" s="1021" t="s">
        <v>183</v>
      </c>
      <c r="L136" s="1021"/>
      <c r="M136" s="1021" t="s">
        <v>183</v>
      </c>
      <c r="N136" s="1021"/>
      <c r="O136" s="1021" t="s">
        <v>183</v>
      </c>
      <c r="P136" s="1021"/>
      <c r="Q136" s="1021" t="s">
        <v>183</v>
      </c>
      <c r="R136" s="1021"/>
      <c r="S136" s="1024"/>
      <c r="T136" s="1025"/>
      <c r="U136" s="1026"/>
    </row>
    <row r="137" spans="1:21" ht="24.9" customHeight="1">
      <c r="A137" s="88">
        <v>122</v>
      </c>
      <c r="B137" s="90"/>
      <c r="C137" s="1031"/>
      <c r="D137" s="1031"/>
      <c r="E137" s="1032"/>
      <c r="F137" s="1033"/>
      <c r="G137" s="1021" t="s">
        <v>183</v>
      </c>
      <c r="H137" s="1021"/>
      <c r="I137" s="1021" t="s">
        <v>183</v>
      </c>
      <c r="J137" s="1021"/>
      <c r="K137" s="1021" t="s">
        <v>183</v>
      </c>
      <c r="L137" s="1021"/>
      <c r="M137" s="1021" t="s">
        <v>183</v>
      </c>
      <c r="N137" s="1021"/>
      <c r="O137" s="1021" t="s">
        <v>183</v>
      </c>
      <c r="P137" s="1021"/>
      <c r="Q137" s="1021" t="s">
        <v>183</v>
      </c>
      <c r="R137" s="1021"/>
      <c r="S137" s="1024"/>
      <c r="T137" s="1025"/>
      <c r="U137" s="1026"/>
    </row>
    <row r="138" spans="1:21" ht="24.9" customHeight="1">
      <c r="A138" s="88">
        <v>123</v>
      </c>
      <c r="B138" s="90"/>
      <c r="C138" s="1031"/>
      <c r="D138" s="1031"/>
      <c r="E138" s="1032"/>
      <c r="F138" s="1033"/>
      <c r="G138" s="1021" t="s">
        <v>183</v>
      </c>
      <c r="H138" s="1021"/>
      <c r="I138" s="1021" t="s">
        <v>183</v>
      </c>
      <c r="J138" s="1021"/>
      <c r="K138" s="1021" t="s">
        <v>183</v>
      </c>
      <c r="L138" s="1021"/>
      <c r="M138" s="1021" t="s">
        <v>183</v>
      </c>
      <c r="N138" s="1021"/>
      <c r="O138" s="1021" t="s">
        <v>183</v>
      </c>
      <c r="P138" s="1021"/>
      <c r="Q138" s="1021" t="s">
        <v>183</v>
      </c>
      <c r="R138" s="1021"/>
      <c r="S138" s="1024"/>
      <c r="T138" s="1025"/>
      <c r="U138" s="1026"/>
    </row>
    <row r="139" spans="1:21" ht="24.9" customHeight="1">
      <c r="A139" s="88">
        <v>124</v>
      </c>
      <c r="B139" s="90"/>
      <c r="C139" s="1031"/>
      <c r="D139" s="1031"/>
      <c r="E139" s="1032"/>
      <c r="F139" s="1033"/>
      <c r="G139" s="1021" t="s">
        <v>183</v>
      </c>
      <c r="H139" s="1021"/>
      <c r="I139" s="1021" t="s">
        <v>183</v>
      </c>
      <c r="J139" s="1021"/>
      <c r="K139" s="1021" t="s">
        <v>183</v>
      </c>
      <c r="L139" s="1021"/>
      <c r="M139" s="1021" t="s">
        <v>183</v>
      </c>
      <c r="N139" s="1021"/>
      <c r="O139" s="1021" t="s">
        <v>183</v>
      </c>
      <c r="P139" s="1021"/>
      <c r="Q139" s="1021" t="s">
        <v>183</v>
      </c>
      <c r="R139" s="1021"/>
      <c r="S139" s="1024"/>
      <c r="T139" s="1025"/>
      <c r="U139" s="1026"/>
    </row>
    <row r="140" spans="1:21" ht="24.9" customHeight="1">
      <c r="A140" s="88">
        <v>125</v>
      </c>
      <c r="B140" s="90"/>
      <c r="C140" s="1031"/>
      <c r="D140" s="1031"/>
      <c r="E140" s="1032"/>
      <c r="F140" s="1033"/>
      <c r="G140" s="1021" t="s">
        <v>183</v>
      </c>
      <c r="H140" s="1021"/>
      <c r="I140" s="1021" t="s">
        <v>183</v>
      </c>
      <c r="J140" s="1021"/>
      <c r="K140" s="1021" t="s">
        <v>183</v>
      </c>
      <c r="L140" s="1021"/>
      <c r="M140" s="1021" t="s">
        <v>183</v>
      </c>
      <c r="N140" s="1021"/>
      <c r="O140" s="1021" t="s">
        <v>183</v>
      </c>
      <c r="P140" s="1021"/>
      <c r="Q140" s="1021" t="s">
        <v>183</v>
      </c>
      <c r="R140" s="1021"/>
      <c r="S140" s="1024"/>
      <c r="T140" s="1025"/>
      <c r="U140" s="1026"/>
    </row>
    <row r="141" spans="1:21" ht="24.9" customHeight="1">
      <c r="A141" s="88">
        <v>126</v>
      </c>
      <c r="B141" s="90"/>
      <c r="C141" s="1031"/>
      <c r="D141" s="1031"/>
      <c r="E141" s="1032"/>
      <c r="F141" s="1033"/>
      <c r="G141" s="1021" t="s">
        <v>183</v>
      </c>
      <c r="H141" s="1021"/>
      <c r="I141" s="1021" t="s">
        <v>183</v>
      </c>
      <c r="J141" s="1021"/>
      <c r="K141" s="1021" t="s">
        <v>183</v>
      </c>
      <c r="L141" s="1021"/>
      <c r="M141" s="1021" t="s">
        <v>183</v>
      </c>
      <c r="N141" s="1021"/>
      <c r="O141" s="1021" t="s">
        <v>183</v>
      </c>
      <c r="P141" s="1021"/>
      <c r="Q141" s="1021" t="s">
        <v>183</v>
      </c>
      <c r="R141" s="1021"/>
      <c r="S141" s="1024"/>
      <c r="T141" s="1025"/>
      <c r="U141" s="1026"/>
    </row>
    <row r="142" spans="1:21" ht="24.9" customHeight="1">
      <c r="A142" s="88">
        <v>127</v>
      </c>
      <c r="B142" s="90"/>
      <c r="C142" s="1031"/>
      <c r="D142" s="1031"/>
      <c r="E142" s="1032"/>
      <c r="F142" s="1033"/>
      <c r="G142" s="1021" t="s">
        <v>183</v>
      </c>
      <c r="H142" s="1021"/>
      <c r="I142" s="1021" t="s">
        <v>183</v>
      </c>
      <c r="J142" s="1021"/>
      <c r="K142" s="1021" t="s">
        <v>183</v>
      </c>
      <c r="L142" s="1021"/>
      <c r="M142" s="1021" t="s">
        <v>183</v>
      </c>
      <c r="N142" s="1021"/>
      <c r="O142" s="1021" t="s">
        <v>183</v>
      </c>
      <c r="P142" s="1021"/>
      <c r="Q142" s="1021" t="s">
        <v>183</v>
      </c>
      <c r="R142" s="1021"/>
      <c r="S142" s="1024"/>
      <c r="T142" s="1025"/>
      <c r="U142" s="1026"/>
    </row>
    <row r="143" spans="1:21" ht="24.9" customHeight="1">
      <c r="A143" s="88">
        <v>128</v>
      </c>
      <c r="B143" s="90"/>
      <c r="C143" s="1031"/>
      <c r="D143" s="1031"/>
      <c r="E143" s="1032"/>
      <c r="F143" s="1033"/>
      <c r="G143" s="1021" t="s">
        <v>183</v>
      </c>
      <c r="H143" s="1021"/>
      <c r="I143" s="1021" t="s">
        <v>183</v>
      </c>
      <c r="J143" s="1021"/>
      <c r="K143" s="1021" t="s">
        <v>183</v>
      </c>
      <c r="L143" s="1021"/>
      <c r="M143" s="1021" t="s">
        <v>183</v>
      </c>
      <c r="N143" s="1021"/>
      <c r="O143" s="1021" t="s">
        <v>183</v>
      </c>
      <c r="P143" s="1021"/>
      <c r="Q143" s="1021" t="s">
        <v>183</v>
      </c>
      <c r="R143" s="1021"/>
      <c r="S143" s="1024"/>
      <c r="T143" s="1025"/>
      <c r="U143" s="1026"/>
    </row>
    <row r="144" spans="1:21" ht="24.9" customHeight="1">
      <c r="A144" s="88">
        <v>129</v>
      </c>
      <c r="B144" s="90"/>
      <c r="C144" s="1031"/>
      <c r="D144" s="1031"/>
      <c r="E144" s="1032"/>
      <c r="F144" s="1033"/>
      <c r="G144" s="1021" t="s">
        <v>183</v>
      </c>
      <c r="H144" s="1021"/>
      <c r="I144" s="1021" t="s">
        <v>183</v>
      </c>
      <c r="J144" s="1021"/>
      <c r="K144" s="1021" t="s">
        <v>183</v>
      </c>
      <c r="L144" s="1021"/>
      <c r="M144" s="1021" t="s">
        <v>183</v>
      </c>
      <c r="N144" s="1021"/>
      <c r="O144" s="1021" t="s">
        <v>183</v>
      </c>
      <c r="P144" s="1021"/>
      <c r="Q144" s="1021" t="s">
        <v>183</v>
      </c>
      <c r="R144" s="1021"/>
      <c r="S144" s="1024"/>
      <c r="T144" s="1025"/>
      <c r="U144" s="1026"/>
    </row>
    <row r="145" spans="1:21" ht="24.9" customHeight="1">
      <c r="A145" s="88">
        <v>130</v>
      </c>
      <c r="B145" s="91"/>
      <c r="C145" s="1031"/>
      <c r="D145" s="1031"/>
      <c r="E145" s="1032"/>
      <c r="F145" s="1033"/>
      <c r="G145" s="1021" t="s">
        <v>183</v>
      </c>
      <c r="H145" s="1021"/>
      <c r="I145" s="1021" t="s">
        <v>183</v>
      </c>
      <c r="J145" s="1021"/>
      <c r="K145" s="1021" t="s">
        <v>183</v>
      </c>
      <c r="L145" s="1021"/>
      <c r="M145" s="1021" t="s">
        <v>183</v>
      </c>
      <c r="N145" s="1021"/>
      <c r="O145" s="1021" t="s">
        <v>183</v>
      </c>
      <c r="P145" s="1021"/>
      <c r="Q145" s="1021" t="s">
        <v>183</v>
      </c>
      <c r="R145" s="1021"/>
      <c r="S145" s="1024"/>
      <c r="T145" s="1025"/>
      <c r="U145" s="1026"/>
    </row>
    <row r="146" spans="1:21" ht="24.9" customHeight="1">
      <c r="A146" s="88">
        <v>131</v>
      </c>
      <c r="B146" s="90"/>
      <c r="C146" s="1031"/>
      <c r="D146" s="1031"/>
      <c r="E146" s="1032"/>
      <c r="F146" s="1033"/>
      <c r="G146" s="1021" t="s">
        <v>183</v>
      </c>
      <c r="H146" s="1021"/>
      <c r="I146" s="1021" t="s">
        <v>183</v>
      </c>
      <c r="J146" s="1021"/>
      <c r="K146" s="1021" t="s">
        <v>183</v>
      </c>
      <c r="L146" s="1021"/>
      <c r="M146" s="1021" t="s">
        <v>183</v>
      </c>
      <c r="N146" s="1021"/>
      <c r="O146" s="1021" t="s">
        <v>183</v>
      </c>
      <c r="P146" s="1021"/>
      <c r="Q146" s="1021" t="s">
        <v>183</v>
      </c>
      <c r="R146" s="1021"/>
      <c r="S146" s="1024"/>
      <c r="T146" s="1025"/>
      <c r="U146" s="1026"/>
    </row>
    <row r="147" spans="1:21" ht="24.9" customHeight="1">
      <c r="A147" s="88">
        <v>132</v>
      </c>
      <c r="B147" s="90"/>
      <c r="C147" s="1031"/>
      <c r="D147" s="1031"/>
      <c r="E147" s="1032"/>
      <c r="F147" s="1033"/>
      <c r="G147" s="1021" t="s">
        <v>183</v>
      </c>
      <c r="H147" s="1021"/>
      <c r="I147" s="1021" t="s">
        <v>183</v>
      </c>
      <c r="J147" s="1021"/>
      <c r="K147" s="1021" t="s">
        <v>183</v>
      </c>
      <c r="L147" s="1021"/>
      <c r="M147" s="1021" t="s">
        <v>183</v>
      </c>
      <c r="N147" s="1021"/>
      <c r="O147" s="1021" t="s">
        <v>183</v>
      </c>
      <c r="P147" s="1021"/>
      <c r="Q147" s="1021" t="s">
        <v>183</v>
      </c>
      <c r="R147" s="1021"/>
      <c r="S147" s="1024"/>
      <c r="T147" s="1025"/>
      <c r="U147" s="1026"/>
    </row>
    <row r="148" spans="1:21" ht="24.9" customHeight="1">
      <c r="A148" s="88">
        <v>133</v>
      </c>
      <c r="B148" s="90"/>
      <c r="C148" s="1031"/>
      <c r="D148" s="1031"/>
      <c r="E148" s="1032"/>
      <c r="F148" s="1033"/>
      <c r="G148" s="1021" t="s">
        <v>183</v>
      </c>
      <c r="H148" s="1021"/>
      <c r="I148" s="1021" t="s">
        <v>183</v>
      </c>
      <c r="J148" s="1021"/>
      <c r="K148" s="1021" t="s">
        <v>183</v>
      </c>
      <c r="L148" s="1021"/>
      <c r="M148" s="1021" t="s">
        <v>183</v>
      </c>
      <c r="N148" s="1021"/>
      <c r="O148" s="1021" t="s">
        <v>183</v>
      </c>
      <c r="P148" s="1021"/>
      <c r="Q148" s="1021" t="s">
        <v>183</v>
      </c>
      <c r="R148" s="1021"/>
      <c r="S148" s="1024"/>
      <c r="T148" s="1025"/>
      <c r="U148" s="1026"/>
    </row>
    <row r="149" spans="1:21" ht="24.9" customHeight="1">
      <c r="A149" s="88">
        <v>134</v>
      </c>
      <c r="B149" s="90"/>
      <c r="C149" s="1031"/>
      <c r="D149" s="1031"/>
      <c r="E149" s="1032"/>
      <c r="F149" s="1033"/>
      <c r="G149" s="1021" t="s">
        <v>183</v>
      </c>
      <c r="H149" s="1021"/>
      <c r="I149" s="1021" t="s">
        <v>183</v>
      </c>
      <c r="J149" s="1021"/>
      <c r="K149" s="1021" t="s">
        <v>183</v>
      </c>
      <c r="L149" s="1021"/>
      <c r="M149" s="1021" t="s">
        <v>183</v>
      </c>
      <c r="N149" s="1021"/>
      <c r="O149" s="1021" t="s">
        <v>183</v>
      </c>
      <c r="P149" s="1021"/>
      <c r="Q149" s="1021" t="s">
        <v>183</v>
      </c>
      <c r="R149" s="1021"/>
      <c r="S149" s="1024"/>
      <c r="T149" s="1025"/>
      <c r="U149" s="1026"/>
    </row>
    <row r="150" spans="1:21" ht="24.9" customHeight="1">
      <c r="A150" s="88">
        <v>135</v>
      </c>
      <c r="B150" s="90"/>
      <c r="C150" s="1031"/>
      <c r="D150" s="1031"/>
      <c r="E150" s="1032"/>
      <c r="F150" s="1033"/>
      <c r="G150" s="1021" t="s">
        <v>183</v>
      </c>
      <c r="H150" s="1021"/>
      <c r="I150" s="1021" t="s">
        <v>183</v>
      </c>
      <c r="J150" s="1021"/>
      <c r="K150" s="1021" t="s">
        <v>183</v>
      </c>
      <c r="L150" s="1021"/>
      <c r="M150" s="1021" t="s">
        <v>183</v>
      </c>
      <c r="N150" s="1021"/>
      <c r="O150" s="1021" t="s">
        <v>183</v>
      </c>
      <c r="P150" s="1021"/>
      <c r="Q150" s="1021" t="s">
        <v>183</v>
      </c>
      <c r="R150" s="1021"/>
      <c r="S150" s="1024"/>
      <c r="T150" s="1025"/>
      <c r="U150" s="1026"/>
    </row>
    <row r="151" spans="1:21" ht="24.9" customHeight="1">
      <c r="A151" s="88">
        <v>136</v>
      </c>
      <c r="B151" s="90"/>
      <c r="C151" s="1031"/>
      <c r="D151" s="1031"/>
      <c r="E151" s="1032"/>
      <c r="F151" s="1033"/>
      <c r="G151" s="1021" t="s">
        <v>183</v>
      </c>
      <c r="H151" s="1021"/>
      <c r="I151" s="1021" t="s">
        <v>183</v>
      </c>
      <c r="J151" s="1021"/>
      <c r="K151" s="1021" t="s">
        <v>183</v>
      </c>
      <c r="L151" s="1021"/>
      <c r="M151" s="1021" t="s">
        <v>183</v>
      </c>
      <c r="N151" s="1021"/>
      <c r="O151" s="1021" t="s">
        <v>183</v>
      </c>
      <c r="P151" s="1021"/>
      <c r="Q151" s="1021" t="s">
        <v>183</v>
      </c>
      <c r="R151" s="1021"/>
      <c r="S151" s="1024"/>
      <c r="T151" s="1025"/>
      <c r="U151" s="1026"/>
    </row>
    <row r="152" spans="1:21" ht="24.9" customHeight="1">
      <c r="A152" s="88">
        <v>137</v>
      </c>
      <c r="B152" s="90"/>
      <c r="C152" s="1031"/>
      <c r="D152" s="1031"/>
      <c r="E152" s="1032"/>
      <c r="F152" s="1033"/>
      <c r="G152" s="1021" t="s">
        <v>183</v>
      </c>
      <c r="H152" s="1021"/>
      <c r="I152" s="1021" t="s">
        <v>183</v>
      </c>
      <c r="J152" s="1021"/>
      <c r="K152" s="1021" t="s">
        <v>183</v>
      </c>
      <c r="L152" s="1021"/>
      <c r="M152" s="1021" t="s">
        <v>183</v>
      </c>
      <c r="N152" s="1021"/>
      <c r="O152" s="1021" t="s">
        <v>183</v>
      </c>
      <c r="P152" s="1021"/>
      <c r="Q152" s="1021" t="s">
        <v>183</v>
      </c>
      <c r="R152" s="1021"/>
      <c r="S152" s="1024"/>
      <c r="T152" s="1025"/>
      <c r="U152" s="1026"/>
    </row>
    <row r="153" spans="1:21" ht="24.9" customHeight="1">
      <c r="A153" s="88">
        <v>138</v>
      </c>
      <c r="B153" s="90"/>
      <c r="C153" s="1031"/>
      <c r="D153" s="1031"/>
      <c r="E153" s="1032"/>
      <c r="F153" s="1033"/>
      <c r="G153" s="1021" t="s">
        <v>183</v>
      </c>
      <c r="H153" s="1021"/>
      <c r="I153" s="1021" t="s">
        <v>183</v>
      </c>
      <c r="J153" s="1021"/>
      <c r="K153" s="1021" t="s">
        <v>183</v>
      </c>
      <c r="L153" s="1021"/>
      <c r="M153" s="1021" t="s">
        <v>183</v>
      </c>
      <c r="N153" s="1021"/>
      <c r="O153" s="1021" t="s">
        <v>183</v>
      </c>
      <c r="P153" s="1021"/>
      <c r="Q153" s="1021" t="s">
        <v>183</v>
      </c>
      <c r="R153" s="1021"/>
      <c r="S153" s="1024"/>
      <c r="T153" s="1025"/>
      <c r="U153" s="1026"/>
    </row>
    <row r="154" spans="1:21" ht="24.9" customHeight="1">
      <c r="A154" s="88">
        <v>139</v>
      </c>
      <c r="B154" s="90"/>
      <c r="C154" s="1031"/>
      <c r="D154" s="1031"/>
      <c r="E154" s="1032"/>
      <c r="F154" s="1033"/>
      <c r="G154" s="1021" t="s">
        <v>183</v>
      </c>
      <c r="H154" s="1021"/>
      <c r="I154" s="1021" t="s">
        <v>183</v>
      </c>
      <c r="J154" s="1021"/>
      <c r="K154" s="1021" t="s">
        <v>183</v>
      </c>
      <c r="L154" s="1021"/>
      <c r="M154" s="1021" t="s">
        <v>183</v>
      </c>
      <c r="N154" s="1021"/>
      <c r="O154" s="1021" t="s">
        <v>183</v>
      </c>
      <c r="P154" s="1021"/>
      <c r="Q154" s="1021" t="s">
        <v>183</v>
      </c>
      <c r="R154" s="1021"/>
      <c r="S154" s="1024"/>
      <c r="T154" s="1025"/>
      <c r="U154" s="1026"/>
    </row>
    <row r="155" spans="1:21" ht="24.9" customHeight="1">
      <c r="A155" s="88">
        <v>140</v>
      </c>
      <c r="B155" s="90"/>
      <c r="C155" s="1031"/>
      <c r="D155" s="1031"/>
      <c r="E155" s="1032"/>
      <c r="F155" s="1033"/>
      <c r="G155" s="1021" t="s">
        <v>183</v>
      </c>
      <c r="H155" s="1021"/>
      <c r="I155" s="1021" t="s">
        <v>183</v>
      </c>
      <c r="J155" s="1021"/>
      <c r="K155" s="1021" t="s">
        <v>183</v>
      </c>
      <c r="L155" s="1021"/>
      <c r="M155" s="1021" t="s">
        <v>183</v>
      </c>
      <c r="N155" s="1021"/>
      <c r="O155" s="1021" t="s">
        <v>183</v>
      </c>
      <c r="P155" s="1021"/>
      <c r="Q155" s="1021" t="s">
        <v>183</v>
      </c>
      <c r="R155" s="1021"/>
      <c r="S155" s="1024"/>
      <c r="T155" s="1025"/>
      <c r="U155" s="1026"/>
    </row>
    <row r="156" spans="1:21" ht="24.9" customHeight="1">
      <c r="A156" s="88">
        <v>141</v>
      </c>
      <c r="B156" s="90"/>
      <c r="C156" s="1031"/>
      <c r="D156" s="1031"/>
      <c r="E156" s="1032"/>
      <c r="F156" s="1033"/>
      <c r="G156" s="1021" t="s">
        <v>183</v>
      </c>
      <c r="H156" s="1021"/>
      <c r="I156" s="1021" t="s">
        <v>183</v>
      </c>
      <c r="J156" s="1021"/>
      <c r="K156" s="1021" t="s">
        <v>183</v>
      </c>
      <c r="L156" s="1021"/>
      <c r="M156" s="1021" t="s">
        <v>183</v>
      </c>
      <c r="N156" s="1021"/>
      <c r="O156" s="1021" t="s">
        <v>183</v>
      </c>
      <c r="P156" s="1021"/>
      <c r="Q156" s="1021" t="s">
        <v>183</v>
      </c>
      <c r="R156" s="1021"/>
      <c r="S156" s="1024"/>
      <c r="T156" s="1025"/>
      <c r="U156" s="1026"/>
    </row>
    <row r="157" spans="1:21" ht="24.9" customHeight="1">
      <c r="A157" s="88">
        <v>142</v>
      </c>
      <c r="B157" s="90"/>
      <c r="C157" s="1031"/>
      <c r="D157" s="1031"/>
      <c r="E157" s="1032"/>
      <c r="F157" s="1033"/>
      <c r="G157" s="1021" t="s">
        <v>183</v>
      </c>
      <c r="H157" s="1021"/>
      <c r="I157" s="1021" t="s">
        <v>183</v>
      </c>
      <c r="J157" s="1021"/>
      <c r="K157" s="1021" t="s">
        <v>183</v>
      </c>
      <c r="L157" s="1021"/>
      <c r="M157" s="1021" t="s">
        <v>183</v>
      </c>
      <c r="N157" s="1021"/>
      <c r="O157" s="1021" t="s">
        <v>183</v>
      </c>
      <c r="P157" s="1021"/>
      <c r="Q157" s="1021" t="s">
        <v>183</v>
      </c>
      <c r="R157" s="1021"/>
      <c r="S157" s="1024"/>
      <c r="T157" s="1025"/>
      <c r="U157" s="1026"/>
    </row>
    <row r="158" spans="1:21" ht="24.9" customHeight="1">
      <c r="A158" s="88">
        <v>143</v>
      </c>
      <c r="B158" s="90"/>
      <c r="C158" s="1031"/>
      <c r="D158" s="1031"/>
      <c r="E158" s="1032"/>
      <c r="F158" s="1033"/>
      <c r="G158" s="1021" t="s">
        <v>183</v>
      </c>
      <c r="H158" s="1021"/>
      <c r="I158" s="1021" t="s">
        <v>183</v>
      </c>
      <c r="J158" s="1021"/>
      <c r="K158" s="1021" t="s">
        <v>183</v>
      </c>
      <c r="L158" s="1021"/>
      <c r="M158" s="1021" t="s">
        <v>183</v>
      </c>
      <c r="N158" s="1021"/>
      <c r="O158" s="1021" t="s">
        <v>183</v>
      </c>
      <c r="P158" s="1021"/>
      <c r="Q158" s="1021" t="s">
        <v>183</v>
      </c>
      <c r="R158" s="1021"/>
      <c r="S158" s="1024"/>
      <c r="T158" s="1025"/>
      <c r="U158" s="1026"/>
    </row>
    <row r="159" spans="1:21" ht="24.9" customHeight="1">
      <c r="A159" s="88">
        <v>144</v>
      </c>
      <c r="B159" s="90"/>
      <c r="C159" s="1031"/>
      <c r="D159" s="1031"/>
      <c r="E159" s="1032"/>
      <c r="F159" s="1033"/>
      <c r="G159" s="1021" t="s">
        <v>183</v>
      </c>
      <c r="H159" s="1021"/>
      <c r="I159" s="1021" t="s">
        <v>183</v>
      </c>
      <c r="J159" s="1021"/>
      <c r="K159" s="1021" t="s">
        <v>183</v>
      </c>
      <c r="L159" s="1021"/>
      <c r="M159" s="1021" t="s">
        <v>183</v>
      </c>
      <c r="N159" s="1021"/>
      <c r="O159" s="1021" t="s">
        <v>183</v>
      </c>
      <c r="P159" s="1021"/>
      <c r="Q159" s="1021" t="s">
        <v>183</v>
      </c>
      <c r="R159" s="1021"/>
      <c r="S159" s="1024"/>
      <c r="T159" s="1025"/>
      <c r="U159" s="1026"/>
    </row>
    <row r="160" spans="1:21" ht="24.9" customHeight="1">
      <c r="A160" s="88">
        <v>145</v>
      </c>
      <c r="B160" s="90"/>
      <c r="C160" s="1031"/>
      <c r="D160" s="1031"/>
      <c r="E160" s="1032"/>
      <c r="F160" s="1033"/>
      <c r="G160" s="1021" t="s">
        <v>183</v>
      </c>
      <c r="H160" s="1021"/>
      <c r="I160" s="1021" t="s">
        <v>183</v>
      </c>
      <c r="J160" s="1021"/>
      <c r="K160" s="1021" t="s">
        <v>183</v>
      </c>
      <c r="L160" s="1021"/>
      <c r="M160" s="1021" t="s">
        <v>183</v>
      </c>
      <c r="N160" s="1021"/>
      <c r="O160" s="1021" t="s">
        <v>183</v>
      </c>
      <c r="P160" s="1021"/>
      <c r="Q160" s="1021" t="s">
        <v>183</v>
      </c>
      <c r="R160" s="1021"/>
      <c r="S160" s="1024"/>
      <c r="T160" s="1025"/>
      <c r="U160" s="1026"/>
    </row>
    <row r="161" spans="1:21" ht="24.9" customHeight="1">
      <c r="A161" s="88">
        <v>146</v>
      </c>
      <c r="B161" s="90"/>
      <c r="C161" s="1031"/>
      <c r="D161" s="1031"/>
      <c r="E161" s="1032"/>
      <c r="F161" s="1033"/>
      <c r="G161" s="1021" t="s">
        <v>183</v>
      </c>
      <c r="H161" s="1021"/>
      <c r="I161" s="1021" t="s">
        <v>183</v>
      </c>
      <c r="J161" s="1021"/>
      <c r="K161" s="1021" t="s">
        <v>183</v>
      </c>
      <c r="L161" s="1021"/>
      <c r="M161" s="1021" t="s">
        <v>183</v>
      </c>
      <c r="N161" s="1021"/>
      <c r="O161" s="1021" t="s">
        <v>183</v>
      </c>
      <c r="P161" s="1021"/>
      <c r="Q161" s="1021" t="s">
        <v>183</v>
      </c>
      <c r="R161" s="1021"/>
      <c r="S161" s="1024"/>
      <c r="T161" s="1025"/>
      <c r="U161" s="1026"/>
    </row>
    <row r="162" spans="1:21" ht="24.9" customHeight="1">
      <c r="A162" s="88">
        <v>147</v>
      </c>
      <c r="B162" s="90"/>
      <c r="C162" s="1031"/>
      <c r="D162" s="1031"/>
      <c r="E162" s="1032"/>
      <c r="F162" s="1033"/>
      <c r="G162" s="1021" t="s">
        <v>183</v>
      </c>
      <c r="H162" s="1021"/>
      <c r="I162" s="1021" t="s">
        <v>183</v>
      </c>
      <c r="J162" s="1021"/>
      <c r="K162" s="1021" t="s">
        <v>183</v>
      </c>
      <c r="L162" s="1021"/>
      <c r="M162" s="1021" t="s">
        <v>183</v>
      </c>
      <c r="N162" s="1021"/>
      <c r="O162" s="1021" t="s">
        <v>183</v>
      </c>
      <c r="P162" s="1021"/>
      <c r="Q162" s="1021" t="s">
        <v>183</v>
      </c>
      <c r="R162" s="1021"/>
      <c r="S162" s="1024"/>
      <c r="T162" s="1025"/>
      <c r="U162" s="1026"/>
    </row>
    <row r="163" spans="1:21" ht="24.9" customHeight="1">
      <c r="A163" s="88">
        <v>148</v>
      </c>
      <c r="B163" s="90"/>
      <c r="C163" s="1031"/>
      <c r="D163" s="1031"/>
      <c r="E163" s="1032"/>
      <c r="F163" s="1033"/>
      <c r="G163" s="1021" t="s">
        <v>183</v>
      </c>
      <c r="H163" s="1021"/>
      <c r="I163" s="1021" t="s">
        <v>183</v>
      </c>
      <c r="J163" s="1021"/>
      <c r="K163" s="1021" t="s">
        <v>183</v>
      </c>
      <c r="L163" s="1021"/>
      <c r="M163" s="1021" t="s">
        <v>183</v>
      </c>
      <c r="N163" s="1021"/>
      <c r="O163" s="1021" t="s">
        <v>183</v>
      </c>
      <c r="P163" s="1021"/>
      <c r="Q163" s="1021" t="s">
        <v>183</v>
      </c>
      <c r="R163" s="1021"/>
      <c r="S163" s="1024"/>
      <c r="T163" s="1025"/>
      <c r="U163" s="1026"/>
    </row>
    <row r="164" spans="1:21" ht="24.9" customHeight="1">
      <c r="A164" s="88">
        <v>149</v>
      </c>
      <c r="B164" s="90"/>
      <c r="C164" s="1031"/>
      <c r="D164" s="1031"/>
      <c r="E164" s="1032"/>
      <c r="F164" s="1033"/>
      <c r="G164" s="1021" t="s">
        <v>183</v>
      </c>
      <c r="H164" s="1021"/>
      <c r="I164" s="1021" t="s">
        <v>183</v>
      </c>
      <c r="J164" s="1021"/>
      <c r="K164" s="1021" t="s">
        <v>183</v>
      </c>
      <c r="L164" s="1021"/>
      <c r="M164" s="1021" t="s">
        <v>183</v>
      </c>
      <c r="N164" s="1021"/>
      <c r="O164" s="1021" t="s">
        <v>183</v>
      </c>
      <c r="P164" s="1021"/>
      <c r="Q164" s="1021" t="s">
        <v>183</v>
      </c>
      <c r="R164" s="1021"/>
      <c r="S164" s="1024"/>
      <c r="T164" s="1025"/>
      <c r="U164" s="1026"/>
    </row>
    <row r="165" spans="1:21" ht="24.9" customHeight="1">
      <c r="A165" s="88">
        <v>150</v>
      </c>
      <c r="B165" s="90"/>
      <c r="C165" s="1031"/>
      <c r="D165" s="1031"/>
      <c r="E165" s="1032"/>
      <c r="F165" s="1033"/>
      <c r="G165" s="1021" t="s">
        <v>183</v>
      </c>
      <c r="H165" s="1021"/>
      <c r="I165" s="1021" t="s">
        <v>183</v>
      </c>
      <c r="J165" s="1021"/>
      <c r="K165" s="1021" t="s">
        <v>183</v>
      </c>
      <c r="L165" s="1021"/>
      <c r="M165" s="1021" t="s">
        <v>183</v>
      </c>
      <c r="N165" s="1021"/>
      <c r="O165" s="1021" t="s">
        <v>183</v>
      </c>
      <c r="P165" s="1021"/>
      <c r="Q165" s="1021" t="s">
        <v>183</v>
      </c>
      <c r="R165" s="1021"/>
      <c r="S165" s="1024"/>
      <c r="T165" s="1025"/>
      <c r="U165" s="1026"/>
    </row>
    <row r="166" spans="1:21" ht="24.9" customHeight="1">
      <c r="A166" s="88">
        <v>151</v>
      </c>
      <c r="B166" s="90"/>
      <c r="C166" s="1031"/>
      <c r="D166" s="1031"/>
      <c r="E166" s="1032"/>
      <c r="F166" s="1033"/>
      <c r="G166" s="1021" t="s">
        <v>183</v>
      </c>
      <c r="H166" s="1021"/>
      <c r="I166" s="1021" t="s">
        <v>183</v>
      </c>
      <c r="J166" s="1021"/>
      <c r="K166" s="1021" t="s">
        <v>183</v>
      </c>
      <c r="L166" s="1021"/>
      <c r="M166" s="1021" t="s">
        <v>183</v>
      </c>
      <c r="N166" s="1021"/>
      <c r="O166" s="1021" t="s">
        <v>183</v>
      </c>
      <c r="P166" s="1021"/>
      <c r="Q166" s="1021" t="s">
        <v>183</v>
      </c>
      <c r="R166" s="1021"/>
      <c r="S166" s="1024"/>
      <c r="T166" s="1025"/>
      <c r="U166" s="1026"/>
    </row>
    <row r="167" spans="1:21" ht="24.9" customHeight="1">
      <c r="A167" s="88">
        <v>152</v>
      </c>
      <c r="B167" s="90"/>
      <c r="C167" s="1031"/>
      <c r="D167" s="1031"/>
      <c r="E167" s="1032"/>
      <c r="F167" s="1033"/>
      <c r="G167" s="1021" t="s">
        <v>183</v>
      </c>
      <c r="H167" s="1021"/>
      <c r="I167" s="1021" t="s">
        <v>183</v>
      </c>
      <c r="J167" s="1021"/>
      <c r="K167" s="1021" t="s">
        <v>183</v>
      </c>
      <c r="L167" s="1021"/>
      <c r="M167" s="1021" t="s">
        <v>183</v>
      </c>
      <c r="N167" s="1021"/>
      <c r="O167" s="1021" t="s">
        <v>183</v>
      </c>
      <c r="P167" s="1021"/>
      <c r="Q167" s="1021" t="s">
        <v>183</v>
      </c>
      <c r="R167" s="1021"/>
      <c r="S167" s="1024"/>
      <c r="T167" s="1025"/>
      <c r="U167" s="1026"/>
    </row>
    <row r="168" spans="1:21" ht="24.9" customHeight="1">
      <c r="A168" s="88">
        <v>153</v>
      </c>
      <c r="B168" s="90"/>
      <c r="C168" s="1031"/>
      <c r="D168" s="1031"/>
      <c r="E168" s="1032"/>
      <c r="F168" s="1033"/>
      <c r="G168" s="1021" t="s">
        <v>183</v>
      </c>
      <c r="H168" s="1021"/>
      <c r="I168" s="1021" t="s">
        <v>183</v>
      </c>
      <c r="J168" s="1021"/>
      <c r="K168" s="1021" t="s">
        <v>183</v>
      </c>
      <c r="L168" s="1021"/>
      <c r="M168" s="1021" t="s">
        <v>183</v>
      </c>
      <c r="N168" s="1021"/>
      <c r="O168" s="1021" t="s">
        <v>183</v>
      </c>
      <c r="P168" s="1021"/>
      <c r="Q168" s="1021" t="s">
        <v>183</v>
      </c>
      <c r="R168" s="1021"/>
      <c r="S168" s="1024"/>
      <c r="T168" s="1025"/>
      <c r="U168" s="1026"/>
    </row>
    <row r="169" spans="1:21" ht="24.9" customHeight="1">
      <c r="A169" s="88">
        <v>154</v>
      </c>
      <c r="B169" s="90"/>
      <c r="C169" s="1031"/>
      <c r="D169" s="1031"/>
      <c r="E169" s="1032"/>
      <c r="F169" s="1033"/>
      <c r="G169" s="1021" t="s">
        <v>183</v>
      </c>
      <c r="H169" s="1021"/>
      <c r="I169" s="1021" t="s">
        <v>183</v>
      </c>
      <c r="J169" s="1021"/>
      <c r="K169" s="1021" t="s">
        <v>183</v>
      </c>
      <c r="L169" s="1021"/>
      <c r="M169" s="1021" t="s">
        <v>183</v>
      </c>
      <c r="N169" s="1021"/>
      <c r="O169" s="1021" t="s">
        <v>183</v>
      </c>
      <c r="P169" s="1021"/>
      <c r="Q169" s="1021" t="s">
        <v>183</v>
      </c>
      <c r="R169" s="1021"/>
      <c r="S169" s="1024"/>
      <c r="T169" s="1025"/>
      <c r="U169" s="1026"/>
    </row>
    <row r="170" spans="1:21" ht="24.9" customHeight="1">
      <c r="A170" s="88">
        <v>155</v>
      </c>
      <c r="B170" s="91"/>
      <c r="C170" s="1034"/>
      <c r="D170" s="1034"/>
      <c r="E170" s="1032"/>
      <c r="F170" s="1033"/>
      <c r="G170" s="1021" t="s">
        <v>183</v>
      </c>
      <c r="H170" s="1021"/>
      <c r="I170" s="1021" t="s">
        <v>183</v>
      </c>
      <c r="J170" s="1021"/>
      <c r="K170" s="1021" t="s">
        <v>183</v>
      </c>
      <c r="L170" s="1021"/>
      <c r="M170" s="1021" t="s">
        <v>183</v>
      </c>
      <c r="N170" s="1021"/>
      <c r="O170" s="1021" t="s">
        <v>183</v>
      </c>
      <c r="P170" s="1021"/>
      <c r="Q170" s="1021" t="s">
        <v>183</v>
      </c>
      <c r="R170" s="1021"/>
      <c r="S170" s="1024"/>
      <c r="T170" s="1025"/>
      <c r="U170" s="1026"/>
    </row>
    <row r="171" spans="1:21" ht="24.9" customHeight="1">
      <c r="A171" s="88">
        <v>156</v>
      </c>
      <c r="B171" s="90"/>
      <c r="C171" s="1031"/>
      <c r="D171" s="1031"/>
      <c r="E171" s="1032"/>
      <c r="F171" s="1033"/>
      <c r="G171" s="1021" t="s">
        <v>183</v>
      </c>
      <c r="H171" s="1021"/>
      <c r="I171" s="1021" t="s">
        <v>183</v>
      </c>
      <c r="J171" s="1021"/>
      <c r="K171" s="1021" t="s">
        <v>183</v>
      </c>
      <c r="L171" s="1021"/>
      <c r="M171" s="1021" t="s">
        <v>183</v>
      </c>
      <c r="N171" s="1021"/>
      <c r="O171" s="1021" t="s">
        <v>183</v>
      </c>
      <c r="P171" s="1021"/>
      <c r="Q171" s="1021" t="s">
        <v>183</v>
      </c>
      <c r="R171" s="1021"/>
      <c r="S171" s="1024"/>
      <c r="T171" s="1025"/>
      <c r="U171" s="1026"/>
    </row>
    <row r="172" spans="1:21" ht="24.9" customHeight="1">
      <c r="A172" s="88">
        <v>157</v>
      </c>
      <c r="B172" s="90"/>
      <c r="C172" s="1031"/>
      <c r="D172" s="1031"/>
      <c r="E172" s="1032"/>
      <c r="F172" s="1033"/>
      <c r="G172" s="1021" t="s">
        <v>183</v>
      </c>
      <c r="H172" s="1021"/>
      <c r="I172" s="1021" t="s">
        <v>183</v>
      </c>
      <c r="J172" s="1021"/>
      <c r="K172" s="1021" t="s">
        <v>183</v>
      </c>
      <c r="L172" s="1021"/>
      <c r="M172" s="1021" t="s">
        <v>183</v>
      </c>
      <c r="N172" s="1021"/>
      <c r="O172" s="1021" t="s">
        <v>183</v>
      </c>
      <c r="P172" s="1021"/>
      <c r="Q172" s="1021" t="s">
        <v>183</v>
      </c>
      <c r="R172" s="1021"/>
      <c r="S172" s="1024"/>
      <c r="T172" s="1025"/>
      <c r="U172" s="1026"/>
    </row>
    <row r="173" spans="1:21" ht="24.9" customHeight="1">
      <c r="A173" s="88">
        <v>158</v>
      </c>
      <c r="B173" s="90"/>
      <c r="C173" s="1031"/>
      <c r="D173" s="1031"/>
      <c r="E173" s="1032"/>
      <c r="F173" s="1033"/>
      <c r="G173" s="1021" t="s">
        <v>183</v>
      </c>
      <c r="H173" s="1021"/>
      <c r="I173" s="1021" t="s">
        <v>183</v>
      </c>
      <c r="J173" s="1021"/>
      <c r="K173" s="1021" t="s">
        <v>183</v>
      </c>
      <c r="L173" s="1021"/>
      <c r="M173" s="1021" t="s">
        <v>183</v>
      </c>
      <c r="N173" s="1021"/>
      <c r="O173" s="1021" t="s">
        <v>183</v>
      </c>
      <c r="P173" s="1021"/>
      <c r="Q173" s="1021" t="s">
        <v>183</v>
      </c>
      <c r="R173" s="1021"/>
      <c r="S173" s="1024"/>
      <c r="T173" s="1025"/>
      <c r="U173" s="1026"/>
    </row>
    <row r="174" spans="1:21" ht="24.9" customHeight="1">
      <c r="A174" s="88">
        <v>159</v>
      </c>
      <c r="B174" s="90"/>
      <c r="C174" s="1031"/>
      <c r="D174" s="1031"/>
      <c r="E174" s="1032"/>
      <c r="F174" s="1033"/>
      <c r="G174" s="1021" t="s">
        <v>183</v>
      </c>
      <c r="H174" s="1021"/>
      <c r="I174" s="1021" t="s">
        <v>183</v>
      </c>
      <c r="J174" s="1021"/>
      <c r="K174" s="1021" t="s">
        <v>183</v>
      </c>
      <c r="L174" s="1021"/>
      <c r="M174" s="1021" t="s">
        <v>183</v>
      </c>
      <c r="N174" s="1021"/>
      <c r="O174" s="1021" t="s">
        <v>183</v>
      </c>
      <c r="P174" s="1021"/>
      <c r="Q174" s="1021" t="s">
        <v>183</v>
      </c>
      <c r="R174" s="1021"/>
      <c r="S174" s="1024"/>
      <c r="T174" s="1025"/>
      <c r="U174" s="1026"/>
    </row>
    <row r="175" spans="1:21" ht="24.9" customHeight="1">
      <c r="A175" s="88">
        <v>160</v>
      </c>
      <c r="B175" s="90"/>
      <c r="C175" s="1031"/>
      <c r="D175" s="1031"/>
      <c r="E175" s="1032"/>
      <c r="F175" s="1033"/>
      <c r="G175" s="1021" t="s">
        <v>183</v>
      </c>
      <c r="H175" s="1021"/>
      <c r="I175" s="1021" t="s">
        <v>183</v>
      </c>
      <c r="J175" s="1021"/>
      <c r="K175" s="1021" t="s">
        <v>183</v>
      </c>
      <c r="L175" s="1021"/>
      <c r="M175" s="1021" t="s">
        <v>183</v>
      </c>
      <c r="N175" s="1021"/>
      <c r="O175" s="1021" t="s">
        <v>183</v>
      </c>
      <c r="P175" s="1021"/>
      <c r="Q175" s="1021" t="s">
        <v>183</v>
      </c>
      <c r="R175" s="1021"/>
      <c r="S175" s="1024"/>
      <c r="T175" s="1025"/>
      <c r="U175" s="1026"/>
    </row>
    <row r="176" spans="1:21" ht="24.9" customHeight="1">
      <c r="A176" s="88">
        <v>161</v>
      </c>
      <c r="B176" s="90"/>
      <c r="C176" s="1031"/>
      <c r="D176" s="1031"/>
      <c r="E176" s="1032"/>
      <c r="F176" s="1033"/>
      <c r="G176" s="1021" t="s">
        <v>183</v>
      </c>
      <c r="H176" s="1021"/>
      <c r="I176" s="1021" t="s">
        <v>183</v>
      </c>
      <c r="J176" s="1021"/>
      <c r="K176" s="1021" t="s">
        <v>183</v>
      </c>
      <c r="L176" s="1021"/>
      <c r="M176" s="1021" t="s">
        <v>183</v>
      </c>
      <c r="N176" s="1021"/>
      <c r="O176" s="1021" t="s">
        <v>183</v>
      </c>
      <c r="P176" s="1021"/>
      <c r="Q176" s="1021" t="s">
        <v>183</v>
      </c>
      <c r="R176" s="1021"/>
      <c r="S176" s="1024"/>
      <c r="T176" s="1025"/>
      <c r="U176" s="1026"/>
    </row>
    <row r="177" spans="1:21" ht="24.9" customHeight="1">
      <c r="A177" s="88">
        <v>162</v>
      </c>
      <c r="B177" s="90"/>
      <c r="C177" s="1031"/>
      <c r="D177" s="1031"/>
      <c r="E177" s="1032"/>
      <c r="F177" s="1033"/>
      <c r="G177" s="1021" t="s">
        <v>183</v>
      </c>
      <c r="H177" s="1021"/>
      <c r="I177" s="1021" t="s">
        <v>183</v>
      </c>
      <c r="J177" s="1021"/>
      <c r="K177" s="1021" t="s">
        <v>183</v>
      </c>
      <c r="L177" s="1021"/>
      <c r="M177" s="1021" t="s">
        <v>183</v>
      </c>
      <c r="N177" s="1021"/>
      <c r="O177" s="1021" t="s">
        <v>183</v>
      </c>
      <c r="P177" s="1021"/>
      <c r="Q177" s="1021" t="s">
        <v>183</v>
      </c>
      <c r="R177" s="1021"/>
      <c r="S177" s="1024"/>
      <c r="T177" s="1025"/>
      <c r="U177" s="1026"/>
    </row>
    <row r="178" spans="1:21" ht="24.9" customHeight="1">
      <c r="A178" s="88">
        <v>163</v>
      </c>
      <c r="B178" s="90"/>
      <c r="C178" s="1031"/>
      <c r="D178" s="1031"/>
      <c r="E178" s="1032"/>
      <c r="F178" s="1033"/>
      <c r="G178" s="1021" t="s">
        <v>183</v>
      </c>
      <c r="H178" s="1021"/>
      <c r="I178" s="1021" t="s">
        <v>183</v>
      </c>
      <c r="J178" s="1021"/>
      <c r="K178" s="1021" t="s">
        <v>183</v>
      </c>
      <c r="L178" s="1021"/>
      <c r="M178" s="1021" t="s">
        <v>183</v>
      </c>
      <c r="N178" s="1021"/>
      <c r="O178" s="1021" t="s">
        <v>183</v>
      </c>
      <c r="P178" s="1021"/>
      <c r="Q178" s="1021" t="s">
        <v>183</v>
      </c>
      <c r="R178" s="1021"/>
      <c r="S178" s="1024"/>
      <c r="T178" s="1025"/>
      <c r="U178" s="1026"/>
    </row>
    <row r="179" spans="1:21" ht="24.9" customHeight="1">
      <c r="A179" s="88">
        <v>164</v>
      </c>
      <c r="B179" s="90"/>
      <c r="C179" s="1031"/>
      <c r="D179" s="1031"/>
      <c r="E179" s="1032"/>
      <c r="F179" s="1033"/>
      <c r="G179" s="1021" t="s">
        <v>183</v>
      </c>
      <c r="H179" s="1021"/>
      <c r="I179" s="1021" t="s">
        <v>183</v>
      </c>
      <c r="J179" s="1021"/>
      <c r="K179" s="1021" t="s">
        <v>183</v>
      </c>
      <c r="L179" s="1021"/>
      <c r="M179" s="1021" t="s">
        <v>183</v>
      </c>
      <c r="N179" s="1021"/>
      <c r="O179" s="1021" t="s">
        <v>183</v>
      </c>
      <c r="P179" s="1021"/>
      <c r="Q179" s="1021" t="s">
        <v>183</v>
      </c>
      <c r="R179" s="1021"/>
      <c r="S179" s="1024"/>
      <c r="T179" s="1025"/>
      <c r="U179" s="1026"/>
    </row>
    <row r="180" spans="1:21" ht="24.9" customHeight="1">
      <c r="A180" s="88">
        <v>165</v>
      </c>
      <c r="B180" s="90"/>
      <c r="C180" s="1031"/>
      <c r="D180" s="1031"/>
      <c r="E180" s="1032"/>
      <c r="F180" s="1033"/>
      <c r="G180" s="1021" t="s">
        <v>183</v>
      </c>
      <c r="H180" s="1021"/>
      <c r="I180" s="1021" t="s">
        <v>183</v>
      </c>
      <c r="J180" s="1021"/>
      <c r="K180" s="1021" t="s">
        <v>183</v>
      </c>
      <c r="L180" s="1021"/>
      <c r="M180" s="1021" t="s">
        <v>183</v>
      </c>
      <c r="N180" s="1021"/>
      <c r="O180" s="1021" t="s">
        <v>183</v>
      </c>
      <c r="P180" s="1021"/>
      <c r="Q180" s="1021" t="s">
        <v>183</v>
      </c>
      <c r="R180" s="1021"/>
      <c r="S180" s="1024"/>
      <c r="T180" s="1025"/>
      <c r="U180" s="1026"/>
    </row>
    <row r="181" spans="1:21" ht="24.9" customHeight="1">
      <c r="A181" s="88">
        <v>166</v>
      </c>
      <c r="B181" s="90"/>
      <c r="C181" s="1031"/>
      <c r="D181" s="1031"/>
      <c r="E181" s="1032"/>
      <c r="F181" s="1033"/>
      <c r="G181" s="1021" t="s">
        <v>183</v>
      </c>
      <c r="H181" s="1021"/>
      <c r="I181" s="1021" t="s">
        <v>183</v>
      </c>
      <c r="J181" s="1021"/>
      <c r="K181" s="1021" t="s">
        <v>183</v>
      </c>
      <c r="L181" s="1021"/>
      <c r="M181" s="1021" t="s">
        <v>183</v>
      </c>
      <c r="N181" s="1021"/>
      <c r="O181" s="1021" t="s">
        <v>183</v>
      </c>
      <c r="P181" s="1021"/>
      <c r="Q181" s="1021" t="s">
        <v>183</v>
      </c>
      <c r="R181" s="1021"/>
      <c r="S181" s="1024"/>
      <c r="T181" s="1025"/>
      <c r="U181" s="1026"/>
    </row>
    <row r="182" spans="1:21" ht="24.9" customHeight="1">
      <c r="A182" s="88">
        <v>167</v>
      </c>
      <c r="B182" s="90"/>
      <c r="C182" s="1031"/>
      <c r="D182" s="1031"/>
      <c r="E182" s="1032"/>
      <c r="F182" s="1033"/>
      <c r="G182" s="1021" t="s">
        <v>183</v>
      </c>
      <c r="H182" s="1021"/>
      <c r="I182" s="1021" t="s">
        <v>183</v>
      </c>
      <c r="J182" s="1021"/>
      <c r="K182" s="1021" t="s">
        <v>183</v>
      </c>
      <c r="L182" s="1021"/>
      <c r="M182" s="1021" t="s">
        <v>183</v>
      </c>
      <c r="N182" s="1021"/>
      <c r="O182" s="1021" t="s">
        <v>183</v>
      </c>
      <c r="P182" s="1021"/>
      <c r="Q182" s="1021" t="s">
        <v>183</v>
      </c>
      <c r="R182" s="1021"/>
      <c r="S182" s="1024"/>
      <c r="T182" s="1025"/>
      <c r="U182" s="1026"/>
    </row>
    <row r="183" spans="1:21" ht="24.9" customHeight="1">
      <c r="A183" s="88">
        <v>168</v>
      </c>
      <c r="B183" s="90"/>
      <c r="C183" s="1031"/>
      <c r="D183" s="1031"/>
      <c r="E183" s="1032"/>
      <c r="F183" s="1033"/>
      <c r="G183" s="1021" t="s">
        <v>183</v>
      </c>
      <c r="H183" s="1021"/>
      <c r="I183" s="1021" t="s">
        <v>183</v>
      </c>
      <c r="J183" s="1021"/>
      <c r="K183" s="1021" t="s">
        <v>183</v>
      </c>
      <c r="L183" s="1021"/>
      <c r="M183" s="1021" t="s">
        <v>183</v>
      </c>
      <c r="N183" s="1021"/>
      <c r="O183" s="1021" t="s">
        <v>183</v>
      </c>
      <c r="P183" s="1021"/>
      <c r="Q183" s="1021" t="s">
        <v>183</v>
      </c>
      <c r="R183" s="1021"/>
      <c r="S183" s="1024"/>
      <c r="T183" s="1025"/>
      <c r="U183" s="1026"/>
    </row>
    <row r="184" spans="1:21" ht="24.9" customHeight="1">
      <c r="A184" s="88">
        <v>169</v>
      </c>
      <c r="B184" s="90"/>
      <c r="C184" s="1031"/>
      <c r="D184" s="1031"/>
      <c r="E184" s="1032"/>
      <c r="F184" s="1033"/>
      <c r="G184" s="1021" t="s">
        <v>183</v>
      </c>
      <c r="H184" s="1021"/>
      <c r="I184" s="1021" t="s">
        <v>183</v>
      </c>
      <c r="J184" s="1021"/>
      <c r="K184" s="1021" t="s">
        <v>183</v>
      </c>
      <c r="L184" s="1021"/>
      <c r="M184" s="1021" t="s">
        <v>183</v>
      </c>
      <c r="N184" s="1021"/>
      <c r="O184" s="1021" t="s">
        <v>183</v>
      </c>
      <c r="P184" s="1021"/>
      <c r="Q184" s="1021" t="s">
        <v>183</v>
      </c>
      <c r="R184" s="1021"/>
      <c r="S184" s="1024"/>
      <c r="T184" s="1025"/>
      <c r="U184" s="1026"/>
    </row>
    <row r="185" spans="1:21" ht="24.9" customHeight="1">
      <c r="A185" s="88">
        <v>170</v>
      </c>
      <c r="B185" s="90"/>
      <c r="C185" s="1031"/>
      <c r="D185" s="1031"/>
      <c r="E185" s="1032"/>
      <c r="F185" s="1033"/>
      <c r="G185" s="1021" t="s">
        <v>183</v>
      </c>
      <c r="H185" s="1021"/>
      <c r="I185" s="1021" t="s">
        <v>183</v>
      </c>
      <c r="J185" s="1021"/>
      <c r="K185" s="1021" t="s">
        <v>183</v>
      </c>
      <c r="L185" s="1021"/>
      <c r="M185" s="1021" t="s">
        <v>183</v>
      </c>
      <c r="N185" s="1021"/>
      <c r="O185" s="1021" t="s">
        <v>183</v>
      </c>
      <c r="P185" s="1021"/>
      <c r="Q185" s="1021" t="s">
        <v>183</v>
      </c>
      <c r="R185" s="1021"/>
      <c r="S185" s="1024"/>
      <c r="T185" s="1025"/>
      <c r="U185" s="1026"/>
    </row>
    <row r="186" spans="1:21" ht="24.9" customHeight="1">
      <c r="A186" s="88">
        <v>171</v>
      </c>
      <c r="B186" s="90"/>
      <c r="C186" s="1031"/>
      <c r="D186" s="1031"/>
      <c r="E186" s="1032"/>
      <c r="F186" s="1033"/>
      <c r="G186" s="1021" t="s">
        <v>183</v>
      </c>
      <c r="H186" s="1021"/>
      <c r="I186" s="1021" t="s">
        <v>183</v>
      </c>
      <c r="J186" s="1021"/>
      <c r="K186" s="1021" t="s">
        <v>183</v>
      </c>
      <c r="L186" s="1021"/>
      <c r="M186" s="1021" t="s">
        <v>183</v>
      </c>
      <c r="N186" s="1021"/>
      <c r="O186" s="1021" t="s">
        <v>183</v>
      </c>
      <c r="P186" s="1021"/>
      <c r="Q186" s="1021" t="s">
        <v>183</v>
      </c>
      <c r="R186" s="1021"/>
      <c r="S186" s="1024"/>
      <c r="T186" s="1025"/>
      <c r="U186" s="1026"/>
    </row>
    <row r="187" spans="1:21" ht="24.9" customHeight="1">
      <c r="A187" s="88">
        <v>172</v>
      </c>
      <c r="B187" s="90"/>
      <c r="C187" s="1031"/>
      <c r="D187" s="1031"/>
      <c r="E187" s="1032"/>
      <c r="F187" s="1033"/>
      <c r="G187" s="1021" t="s">
        <v>183</v>
      </c>
      <c r="H187" s="1021"/>
      <c r="I187" s="1021" t="s">
        <v>183</v>
      </c>
      <c r="J187" s="1021"/>
      <c r="K187" s="1021" t="s">
        <v>183</v>
      </c>
      <c r="L187" s="1021"/>
      <c r="M187" s="1021" t="s">
        <v>183</v>
      </c>
      <c r="N187" s="1021"/>
      <c r="O187" s="1021" t="s">
        <v>183</v>
      </c>
      <c r="P187" s="1021"/>
      <c r="Q187" s="1021" t="s">
        <v>183</v>
      </c>
      <c r="R187" s="1021"/>
      <c r="S187" s="1024"/>
      <c r="T187" s="1025"/>
      <c r="U187" s="1026"/>
    </row>
    <row r="188" spans="1:21" ht="24.9" customHeight="1">
      <c r="A188" s="88">
        <v>173</v>
      </c>
      <c r="B188" s="90"/>
      <c r="C188" s="1031"/>
      <c r="D188" s="1031"/>
      <c r="E188" s="1032"/>
      <c r="F188" s="1033"/>
      <c r="G188" s="1021" t="s">
        <v>183</v>
      </c>
      <c r="H188" s="1021"/>
      <c r="I188" s="1021" t="s">
        <v>183</v>
      </c>
      <c r="J188" s="1021"/>
      <c r="K188" s="1021" t="s">
        <v>183</v>
      </c>
      <c r="L188" s="1021"/>
      <c r="M188" s="1021" t="s">
        <v>183</v>
      </c>
      <c r="N188" s="1021"/>
      <c r="O188" s="1021" t="s">
        <v>183</v>
      </c>
      <c r="P188" s="1021"/>
      <c r="Q188" s="1021" t="s">
        <v>183</v>
      </c>
      <c r="R188" s="1021"/>
      <c r="S188" s="1024"/>
      <c r="T188" s="1025"/>
      <c r="U188" s="1026"/>
    </row>
    <row r="189" spans="1:21" ht="24.9" customHeight="1">
      <c r="A189" s="88">
        <v>174</v>
      </c>
      <c r="B189" s="90"/>
      <c r="C189" s="1031"/>
      <c r="D189" s="1031"/>
      <c r="E189" s="1032"/>
      <c r="F189" s="1033"/>
      <c r="G189" s="1021" t="s">
        <v>183</v>
      </c>
      <c r="H189" s="1021"/>
      <c r="I189" s="1021" t="s">
        <v>183</v>
      </c>
      <c r="J189" s="1021"/>
      <c r="K189" s="1021" t="s">
        <v>183</v>
      </c>
      <c r="L189" s="1021"/>
      <c r="M189" s="1021" t="s">
        <v>183</v>
      </c>
      <c r="N189" s="1021"/>
      <c r="O189" s="1021" t="s">
        <v>183</v>
      </c>
      <c r="P189" s="1021"/>
      <c r="Q189" s="1021" t="s">
        <v>183</v>
      </c>
      <c r="R189" s="1021"/>
      <c r="S189" s="1024"/>
      <c r="T189" s="1025"/>
      <c r="U189" s="1026"/>
    </row>
    <row r="190" spans="1:21" ht="24.9" customHeight="1">
      <c r="A190" s="88">
        <v>175</v>
      </c>
      <c r="B190" s="90"/>
      <c r="C190" s="1031"/>
      <c r="D190" s="1031"/>
      <c r="E190" s="1032"/>
      <c r="F190" s="1033"/>
      <c r="G190" s="1021" t="s">
        <v>183</v>
      </c>
      <c r="H190" s="1021"/>
      <c r="I190" s="1021" t="s">
        <v>183</v>
      </c>
      <c r="J190" s="1021"/>
      <c r="K190" s="1021" t="s">
        <v>183</v>
      </c>
      <c r="L190" s="1021"/>
      <c r="M190" s="1021" t="s">
        <v>183</v>
      </c>
      <c r="N190" s="1021"/>
      <c r="O190" s="1021" t="s">
        <v>183</v>
      </c>
      <c r="P190" s="1021"/>
      <c r="Q190" s="1021" t="s">
        <v>183</v>
      </c>
      <c r="R190" s="1021"/>
      <c r="S190" s="1024"/>
      <c r="T190" s="1025"/>
      <c r="U190" s="1026"/>
    </row>
    <row r="191" spans="1:21" ht="24.9" customHeight="1">
      <c r="A191" s="88">
        <v>176</v>
      </c>
      <c r="B191" s="90"/>
      <c r="C191" s="1031"/>
      <c r="D191" s="1031"/>
      <c r="E191" s="1032"/>
      <c r="F191" s="1033"/>
      <c r="G191" s="1021" t="s">
        <v>183</v>
      </c>
      <c r="H191" s="1021"/>
      <c r="I191" s="1021" t="s">
        <v>183</v>
      </c>
      <c r="J191" s="1021"/>
      <c r="K191" s="1021" t="s">
        <v>183</v>
      </c>
      <c r="L191" s="1021"/>
      <c r="M191" s="1021" t="s">
        <v>183</v>
      </c>
      <c r="N191" s="1021"/>
      <c r="O191" s="1021" t="s">
        <v>183</v>
      </c>
      <c r="P191" s="1021"/>
      <c r="Q191" s="1021" t="s">
        <v>183</v>
      </c>
      <c r="R191" s="1021"/>
      <c r="S191" s="1024"/>
      <c r="T191" s="1025"/>
      <c r="U191" s="1026"/>
    </row>
    <row r="192" spans="1:21" ht="24.9" customHeight="1">
      <c r="A192" s="88">
        <v>177</v>
      </c>
      <c r="B192" s="90"/>
      <c r="C192" s="1031"/>
      <c r="D192" s="1031"/>
      <c r="E192" s="1032"/>
      <c r="F192" s="1033"/>
      <c r="G192" s="1021" t="s">
        <v>183</v>
      </c>
      <c r="H192" s="1021"/>
      <c r="I192" s="1021" t="s">
        <v>183</v>
      </c>
      <c r="J192" s="1021"/>
      <c r="K192" s="1021" t="s">
        <v>183</v>
      </c>
      <c r="L192" s="1021"/>
      <c r="M192" s="1021" t="s">
        <v>183</v>
      </c>
      <c r="N192" s="1021"/>
      <c r="O192" s="1021" t="s">
        <v>183</v>
      </c>
      <c r="P192" s="1021"/>
      <c r="Q192" s="1021" t="s">
        <v>183</v>
      </c>
      <c r="R192" s="1021"/>
      <c r="S192" s="1024"/>
      <c r="T192" s="1025"/>
      <c r="U192" s="1026"/>
    </row>
    <row r="193" spans="1:21" ht="24.9" customHeight="1">
      <c r="A193" s="88">
        <v>178</v>
      </c>
      <c r="B193" s="90"/>
      <c r="C193" s="1031"/>
      <c r="D193" s="1031"/>
      <c r="E193" s="1032"/>
      <c r="F193" s="1033"/>
      <c r="G193" s="1021" t="s">
        <v>183</v>
      </c>
      <c r="H193" s="1021"/>
      <c r="I193" s="1021" t="s">
        <v>183</v>
      </c>
      <c r="J193" s="1021"/>
      <c r="K193" s="1021" t="s">
        <v>183</v>
      </c>
      <c r="L193" s="1021"/>
      <c r="M193" s="1021" t="s">
        <v>183</v>
      </c>
      <c r="N193" s="1021"/>
      <c r="O193" s="1021" t="s">
        <v>183</v>
      </c>
      <c r="P193" s="1021"/>
      <c r="Q193" s="1021" t="s">
        <v>183</v>
      </c>
      <c r="R193" s="1021"/>
      <c r="S193" s="1024"/>
      <c r="T193" s="1025"/>
      <c r="U193" s="1026"/>
    </row>
    <row r="194" spans="1:21" ht="24.9" customHeight="1">
      <c r="A194" s="88">
        <v>179</v>
      </c>
      <c r="B194" s="90"/>
      <c r="C194" s="1031"/>
      <c r="D194" s="1031"/>
      <c r="E194" s="1032"/>
      <c r="F194" s="1033"/>
      <c r="G194" s="1021" t="s">
        <v>183</v>
      </c>
      <c r="H194" s="1021"/>
      <c r="I194" s="1021" t="s">
        <v>183</v>
      </c>
      <c r="J194" s="1021"/>
      <c r="K194" s="1021" t="s">
        <v>183</v>
      </c>
      <c r="L194" s="1021"/>
      <c r="M194" s="1021" t="s">
        <v>183</v>
      </c>
      <c r="N194" s="1021"/>
      <c r="O194" s="1021" t="s">
        <v>183</v>
      </c>
      <c r="P194" s="1021"/>
      <c r="Q194" s="1021" t="s">
        <v>183</v>
      </c>
      <c r="R194" s="1021"/>
      <c r="S194" s="1024"/>
      <c r="T194" s="1025"/>
      <c r="U194" s="1026"/>
    </row>
    <row r="195" spans="1:21" ht="24.9" customHeight="1">
      <c r="A195" s="88">
        <v>180</v>
      </c>
      <c r="B195" s="91"/>
      <c r="C195" s="1034"/>
      <c r="D195" s="1034"/>
      <c r="E195" s="1032"/>
      <c r="F195" s="1033"/>
      <c r="G195" s="1021" t="s">
        <v>183</v>
      </c>
      <c r="H195" s="1021"/>
      <c r="I195" s="1021" t="s">
        <v>183</v>
      </c>
      <c r="J195" s="1021"/>
      <c r="K195" s="1021" t="s">
        <v>183</v>
      </c>
      <c r="L195" s="1021"/>
      <c r="M195" s="1021" t="s">
        <v>183</v>
      </c>
      <c r="N195" s="1021"/>
      <c r="O195" s="1021" t="s">
        <v>183</v>
      </c>
      <c r="P195" s="1021"/>
      <c r="Q195" s="1021" t="s">
        <v>183</v>
      </c>
      <c r="R195" s="1021"/>
      <c r="S195" s="1024"/>
      <c r="T195" s="1025"/>
      <c r="U195" s="1026"/>
    </row>
    <row r="196" spans="1:21" ht="24.9" customHeight="1">
      <c r="A196" s="88">
        <v>181</v>
      </c>
      <c r="B196" s="90"/>
      <c r="C196" s="1031"/>
      <c r="D196" s="1031"/>
      <c r="E196" s="1032"/>
      <c r="F196" s="1033"/>
      <c r="G196" s="1021" t="s">
        <v>183</v>
      </c>
      <c r="H196" s="1021"/>
      <c r="I196" s="1021" t="s">
        <v>183</v>
      </c>
      <c r="J196" s="1021"/>
      <c r="K196" s="1021" t="s">
        <v>183</v>
      </c>
      <c r="L196" s="1021"/>
      <c r="M196" s="1021" t="s">
        <v>183</v>
      </c>
      <c r="N196" s="1021"/>
      <c r="O196" s="1021" t="s">
        <v>183</v>
      </c>
      <c r="P196" s="1021"/>
      <c r="Q196" s="1021" t="s">
        <v>183</v>
      </c>
      <c r="R196" s="1021"/>
      <c r="S196" s="1024"/>
      <c r="T196" s="1025"/>
      <c r="U196" s="1026"/>
    </row>
    <row r="197" spans="1:21" ht="24.9" customHeight="1">
      <c r="A197" s="88">
        <v>182</v>
      </c>
      <c r="B197" s="90"/>
      <c r="C197" s="1031"/>
      <c r="D197" s="1031"/>
      <c r="E197" s="1032"/>
      <c r="F197" s="1033"/>
      <c r="G197" s="1021" t="s">
        <v>183</v>
      </c>
      <c r="H197" s="1021"/>
      <c r="I197" s="1021" t="s">
        <v>183</v>
      </c>
      <c r="J197" s="1021"/>
      <c r="K197" s="1021" t="s">
        <v>183</v>
      </c>
      <c r="L197" s="1021"/>
      <c r="M197" s="1021" t="s">
        <v>183</v>
      </c>
      <c r="N197" s="1021"/>
      <c r="O197" s="1021" t="s">
        <v>183</v>
      </c>
      <c r="P197" s="1021"/>
      <c r="Q197" s="1021" t="s">
        <v>183</v>
      </c>
      <c r="R197" s="1021"/>
      <c r="S197" s="1024"/>
      <c r="T197" s="1025"/>
      <c r="U197" s="1026"/>
    </row>
    <row r="198" spans="1:21" ht="24.9" customHeight="1">
      <c r="A198" s="88">
        <v>183</v>
      </c>
      <c r="B198" s="90"/>
      <c r="C198" s="1031"/>
      <c r="D198" s="1031"/>
      <c r="E198" s="1032"/>
      <c r="F198" s="1033"/>
      <c r="G198" s="1021" t="s">
        <v>183</v>
      </c>
      <c r="H198" s="1021"/>
      <c r="I198" s="1021" t="s">
        <v>183</v>
      </c>
      <c r="J198" s="1021"/>
      <c r="K198" s="1021" t="s">
        <v>183</v>
      </c>
      <c r="L198" s="1021"/>
      <c r="M198" s="1021" t="s">
        <v>183</v>
      </c>
      <c r="N198" s="1021"/>
      <c r="O198" s="1021" t="s">
        <v>183</v>
      </c>
      <c r="P198" s="1021"/>
      <c r="Q198" s="1021" t="s">
        <v>183</v>
      </c>
      <c r="R198" s="1021"/>
      <c r="S198" s="1024"/>
      <c r="T198" s="1025"/>
      <c r="U198" s="1026"/>
    </row>
    <row r="199" spans="1:21" ht="24.9" customHeight="1">
      <c r="A199" s="88">
        <v>184</v>
      </c>
      <c r="B199" s="90"/>
      <c r="C199" s="1031"/>
      <c r="D199" s="1031"/>
      <c r="E199" s="1032"/>
      <c r="F199" s="1033"/>
      <c r="G199" s="1021" t="s">
        <v>183</v>
      </c>
      <c r="H199" s="1021"/>
      <c r="I199" s="1021" t="s">
        <v>183</v>
      </c>
      <c r="J199" s="1021"/>
      <c r="K199" s="1021" t="s">
        <v>183</v>
      </c>
      <c r="L199" s="1021"/>
      <c r="M199" s="1021" t="s">
        <v>183</v>
      </c>
      <c r="N199" s="1021"/>
      <c r="O199" s="1021" t="s">
        <v>183</v>
      </c>
      <c r="P199" s="1021"/>
      <c r="Q199" s="1021" t="s">
        <v>183</v>
      </c>
      <c r="R199" s="1021"/>
      <c r="S199" s="1024"/>
      <c r="T199" s="1025"/>
      <c r="U199" s="1026"/>
    </row>
    <row r="200" spans="1:21" ht="24.9" customHeight="1">
      <c r="A200" s="88">
        <v>185</v>
      </c>
      <c r="B200" s="90"/>
      <c r="C200" s="1031"/>
      <c r="D200" s="1031"/>
      <c r="E200" s="1032"/>
      <c r="F200" s="1033"/>
      <c r="G200" s="1021" t="s">
        <v>183</v>
      </c>
      <c r="H200" s="1021"/>
      <c r="I200" s="1021" t="s">
        <v>183</v>
      </c>
      <c r="J200" s="1021"/>
      <c r="K200" s="1021" t="s">
        <v>183</v>
      </c>
      <c r="L200" s="1021"/>
      <c r="M200" s="1021" t="s">
        <v>183</v>
      </c>
      <c r="N200" s="1021"/>
      <c r="O200" s="1021" t="s">
        <v>183</v>
      </c>
      <c r="P200" s="1021"/>
      <c r="Q200" s="1021" t="s">
        <v>183</v>
      </c>
      <c r="R200" s="1021"/>
      <c r="S200" s="1024"/>
      <c r="T200" s="1025"/>
      <c r="U200" s="1026"/>
    </row>
    <row r="201" spans="1:21" ht="24.9" customHeight="1">
      <c r="A201" s="88">
        <v>186</v>
      </c>
      <c r="B201" s="90"/>
      <c r="C201" s="1031"/>
      <c r="D201" s="1031"/>
      <c r="E201" s="1032"/>
      <c r="F201" s="1033"/>
      <c r="G201" s="1021" t="s">
        <v>183</v>
      </c>
      <c r="H201" s="1021"/>
      <c r="I201" s="1021" t="s">
        <v>183</v>
      </c>
      <c r="J201" s="1021"/>
      <c r="K201" s="1021" t="s">
        <v>183</v>
      </c>
      <c r="L201" s="1021"/>
      <c r="M201" s="1021" t="s">
        <v>183</v>
      </c>
      <c r="N201" s="1021"/>
      <c r="O201" s="1021" t="s">
        <v>183</v>
      </c>
      <c r="P201" s="1021"/>
      <c r="Q201" s="1021" t="s">
        <v>183</v>
      </c>
      <c r="R201" s="1021"/>
      <c r="S201" s="1024"/>
      <c r="T201" s="1025"/>
      <c r="U201" s="1026"/>
    </row>
    <row r="202" spans="1:21" ht="24.9" customHeight="1">
      <c r="A202" s="88">
        <v>187</v>
      </c>
      <c r="B202" s="90"/>
      <c r="C202" s="1031"/>
      <c r="D202" s="1031"/>
      <c r="E202" s="1032"/>
      <c r="F202" s="1033"/>
      <c r="G202" s="1021" t="s">
        <v>183</v>
      </c>
      <c r="H202" s="1021"/>
      <c r="I202" s="1021" t="s">
        <v>183</v>
      </c>
      <c r="J202" s="1021"/>
      <c r="K202" s="1021" t="s">
        <v>183</v>
      </c>
      <c r="L202" s="1021"/>
      <c r="M202" s="1021" t="s">
        <v>183</v>
      </c>
      <c r="N202" s="1021"/>
      <c r="O202" s="1021" t="s">
        <v>183</v>
      </c>
      <c r="P202" s="1021"/>
      <c r="Q202" s="1021" t="s">
        <v>183</v>
      </c>
      <c r="R202" s="1021"/>
      <c r="S202" s="1024"/>
      <c r="T202" s="1025"/>
      <c r="U202" s="1026"/>
    </row>
    <row r="203" spans="1:21" ht="24.9" customHeight="1">
      <c r="A203" s="88">
        <v>188</v>
      </c>
      <c r="B203" s="90"/>
      <c r="C203" s="1031"/>
      <c r="D203" s="1031"/>
      <c r="E203" s="1032"/>
      <c r="F203" s="1033"/>
      <c r="G203" s="1021" t="s">
        <v>183</v>
      </c>
      <c r="H203" s="1021"/>
      <c r="I203" s="1021" t="s">
        <v>183</v>
      </c>
      <c r="J203" s="1021"/>
      <c r="K203" s="1021" t="s">
        <v>183</v>
      </c>
      <c r="L203" s="1021"/>
      <c r="M203" s="1021" t="s">
        <v>183</v>
      </c>
      <c r="N203" s="1021"/>
      <c r="O203" s="1021" t="s">
        <v>183</v>
      </c>
      <c r="P203" s="1021"/>
      <c r="Q203" s="1021" t="s">
        <v>183</v>
      </c>
      <c r="R203" s="1021"/>
      <c r="S203" s="1024"/>
      <c r="T203" s="1025"/>
      <c r="U203" s="1026"/>
    </row>
    <row r="204" spans="1:21" ht="24.9" customHeight="1">
      <c r="A204" s="88">
        <v>189</v>
      </c>
      <c r="B204" s="90"/>
      <c r="C204" s="1031"/>
      <c r="D204" s="1031"/>
      <c r="E204" s="1032"/>
      <c r="F204" s="1033"/>
      <c r="G204" s="1021" t="s">
        <v>183</v>
      </c>
      <c r="H204" s="1021"/>
      <c r="I204" s="1021" t="s">
        <v>183</v>
      </c>
      <c r="J204" s="1021"/>
      <c r="K204" s="1021" t="s">
        <v>183</v>
      </c>
      <c r="L204" s="1021"/>
      <c r="M204" s="1021" t="s">
        <v>183</v>
      </c>
      <c r="N204" s="1021"/>
      <c r="O204" s="1021" t="s">
        <v>183</v>
      </c>
      <c r="P204" s="1021"/>
      <c r="Q204" s="1021" t="s">
        <v>183</v>
      </c>
      <c r="R204" s="1021"/>
      <c r="S204" s="1024"/>
      <c r="T204" s="1025"/>
      <c r="U204" s="1026"/>
    </row>
    <row r="205" spans="1:21" ht="24.9" customHeight="1">
      <c r="A205" s="88">
        <v>190</v>
      </c>
      <c r="B205" s="90"/>
      <c r="C205" s="1031"/>
      <c r="D205" s="1031"/>
      <c r="E205" s="1032"/>
      <c r="F205" s="1033"/>
      <c r="G205" s="1021" t="s">
        <v>183</v>
      </c>
      <c r="H205" s="1021"/>
      <c r="I205" s="1021" t="s">
        <v>183</v>
      </c>
      <c r="J205" s="1021"/>
      <c r="K205" s="1021" t="s">
        <v>183</v>
      </c>
      <c r="L205" s="1021"/>
      <c r="M205" s="1021" t="s">
        <v>183</v>
      </c>
      <c r="N205" s="1021"/>
      <c r="O205" s="1021" t="s">
        <v>183</v>
      </c>
      <c r="P205" s="1021"/>
      <c r="Q205" s="1021" t="s">
        <v>183</v>
      </c>
      <c r="R205" s="1021"/>
      <c r="S205" s="1024"/>
      <c r="T205" s="1025"/>
      <c r="U205" s="1026"/>
    </row>
    <row r="206" spans="1:21" ht="24.9" customHeight="1">
      <c r="A206" s="88">
        <v>191</v>
      </c>
      <c r="B206" s="90"/>
      <c r="C206" s="1031"/>
      <c r="D206" s="1031"/>
      <c r="E206" s="1032"/>
      <c r="F206" s="1033"/>
      <c r="G206" s="1021" t="s">
        <v>183</v>
      </c>
      <c r="H206" s="1021"/>
      <c r="I206" s="1021" t="s">
        <v>183</v>
      </c>
      <c r="J206" s="1021"/>
      <c r="K206" s="1021" t="s">
        <v>183</v>
      </c>
      <c r="L206" s="1021"/>
      <c r="M206" s="1021" t="s">
        <v>183</v>
      </c>
      <c r="N206" s="1021"/>
      <c r="O206" s="1021" t="s">
        <v>183</v>
      </c>
      <c r="P206" s="1021"/>
      <c r="Q206" s="1021" t="s">
        <v>183</v>
      </c>
      <c r="R206" s="1021"/>
      <c r="S206" s="1024"/>
      <c r="T206" s="1025"/>
      <c r="U206" s="1026"/>
    </row>
    <row r="207" spans="1:21" ht="24.9" customHeight="1">
      <c r="A207" s="88">
        <v>192</v>
      </c>
      <c r="B207" s="90"/>
      <c r="C207" s="1031"/>
      <c r="D207" s="1031"/>
      <c r="E207" s="1032"/>
      <c r="F207" s="1033"/>
      <c r="G207" s="1021" t="s">
        <v>183</v>
      </c>
      <c r="H207" s="1021"/>
      <c r="I207" s="1021" t="s">
        <v>183</v>
      </c>
      <c r="J207" s="1021"/>
      <c r="K207" s="1021" t="s">
        <v>183</v>
      </c>
      <c r="L207" s="1021"/>
      <c r="M207" s="1021" t="s">
        <v>183</v>
      </c>
      <c r="N207" s="1021"/>
      <c r="O207" s="1021" t="s">
        <v>183</v>
      </c>
      <c r="P207" s="1021"/>
      <c r="Q207" s="1021" t="s">
        <v>183</v>
      </c>
      <c r="R207" s="1021"/>
      <c r="S207" s="1024"/>
      <c r="T207" s="1025"/>
      <c r="U207" s="1026"/>
    </row>
    <row r="208" spans="1:21" ht="24.75" customHeight="1">
      <c r="A208" s="88">
        <v>193</v>
      </c>
      <c r="B208" s="90"/>
      <c r="C208" s="1031"/>
      <c r="D208" s="1031"/>
      <c r="E208" s="1032"/>
      <c r="F208" s="1033"/>
      <c r="G208" s="1021" t="s">
        <v>183</v>
      </c>
      <c r="H208" s="1021"/>
      <c r="I208" s="1021" t="s">
        <v>183</v>
      </c>
      <c r="J208" s="1021"/>
      <c r="K208" s="1021" t="s">
        <v>183</v>
      </c>
      <c r="L208" s="1021"/>
      <c r="M208" s="1021" t="s">
        <v>183</v>
      </c>
      <c r="N208" s="1021"/>
      <c r="O208" s="1021" t="s">
        <v>183</v>
      </c>
      <c r="P208" s="1021"/>
      <c r="Q208" s="1021" t="s">
        <v>183</v>
      </c>
      <c r="R208" s="1021"/>
      <c r="S208" s="1024"/>
      <c r="T208" s="1025"/>
      <c r="U208" s="1026"/>
    </row>
    <row r="209" spans="1:21" ht="24.75" customHeight="1">
      <c r="A209" s="88">
        <v>194</v>
      </c>
      <c r="B209" s="90"/>
      <c r="C209" s="1031"/>
      <c r="D209" s="1031"/>
      <c r="E209" s="1032"/>
      <c r="F209" s="1033"/>
      <c r="G209" s="1021" t="s">
        <v>183</v>
      </c>
      <c r="H209" s="1021"/>
      <c r="I209" s="1021" t="s">
        <v>183</v>
      </c>
      <c r="J209" s="1021"/>
      <c r="K209" s="1021" t="s">
        <v>183</v>
      </c>
      <c r="L209" s="1021"/>
      <c r="M209" s="1021" t="s">
        <v>183</v>
      </c>
      <c r="N209" s="1021"/>
      <c r="O209" s="1021" t="s">
        <v>183</v>
      </c>
      <c r="P209" s="1021"/>
      <c r="Q209" s="1021" t="s">
        <v>183</v>
      </c>
      <c r="R209" s="1021"/>
      <c r="S209" s="1024"/>
      <c r="T209" s="1025"/>
      <c r="U209" s="1026"/>
    </row>
    <row r="210" spans="1:21" ht="24.75" customHeight="1">
      <c r="A210" s="88">
        <v>195</v>
      </c>
      <c r="B210" s="90"/>
      <c r="C210" s="1031"/>
      <c r="D210" s="1031"/>
      <c r="E210" s="1032"/>
      <c r="F210" s="1033"/>
      <c r="G210" s="1021" t="s">
        <v>183</v>
      </c>
      <c r="H210" s="1021"/>
      <c r="I210" s="1021" t="s">
        <v>183</v>
      </c>
      <c r="J210" s="1021"/>
      <c r="K210" s="1021" t="s">
        <v>183</v>
      </c>
      <c r="L210" s="1021"/>
      <c r="M210" s="1021" t="s">
        <v>183</v>
      </c>
      <c r="N210" s="1021"/>
      <c r="O210" s="1021" t="s">
        <v>183</v>
      </c>
      <c r="P210" s="1021"/>
      <c r="Q210" s="1021" t="s">
        <v>183</v>
      </c>
      <c r="R210" s="1021"/>
      <c r="S210" s="1024"/>
      <c r="T210" s="1025"/>
      <c r="U210" s="1026"/>
    </row>
    <row r="211" spans="1:21" ht="24.75" customHeight="1">
      <c r="A211" s="88">
        <v>196</v>
      </c>
      <c r="B211" s="90"/>
      <c r="C211" s="1031"/>
      <c r="D211" s="1031"/>
      <c r="E211" s="1032"/>
      <c r="F211" s="1033"/>
      <c r="G211" s="1021" t="s">
        <v>183</v>
      </c>
      <c r="H211" s="1021"/>
      <c r="I211" s="1021" t="s">
        <v>183</v>
      </c>
      <c r="J211" s="1021"/>
      <c r="K211" s="1021" t="s">
        <v>183</v>
      </c>
      <c r="L211" s="1021"/>
      <c r="M211" s="1021" t="s">
        <v>183</v>
      </c>
      <c r="N211" s="1021"/>
      <c r="O211" s="1021" t="s">
        <v>183</v>
      </c>
      <c r="P211" s="1021"/>
      <c r="Q211" s="1021" t="s">
        <v>183</v>
      </c>
      <c r="R211" s="1021"/>
      <c r="S211" s="1024"/>
      <c r="T211" s="1025"/>
      <c r="U211" s="1026"/>
    </row>
    <row r="212" spans="1:21" ht="24.75" customHeight="1">
      <c r="A212" s="88">
        <v>197</v>
      </c>
      <c r="B212" s="90"/>
      <c r="C212" s="1031"/>
      <c r="D212" s="1031"/>
      <c r="E212" s="1032"/>
      <c r="F212" s="1033"/>
      <c r="G212" s="1021" t="s">
        <v>183</v>
      </c>
      <c r="H212" s="1021"/>
      <c r="I212" s="1021" t="s">
        <v>183</v>
      </c>
      <c r="J212" s="1021"/>
      <c r="K212" s="1021" t="s">
        <v>183</v>
      </c>
      <c r="L212" s="1021"/>
      <c r="M212" s="1021" t="s">
        <v>183</v>
      </c>
      <c r="N212" s="1021"/>
      <c r="O212" s="1021" t="s">
        <v>183</v>
      </c>
      <c r="P212" s="1021"/>
      <c r="Q212" s="1021" t="s">
        <v>183</v>
      </c>
      <c r="R212" s="1021"/>
      <c r="S212" s="1024"/>
      <c r="T212" s="1025"/>
      <c r="U212" s="1026"/>
    </row>
    <row r="213" spans="1:21" ht="24.75" customHeight="1">
      <c r="A213" s="88">
        <v>198</v>
      </c>
      <c r="B213" s="90"/>
      <c r="C213" s="1031"/>
      <c r="D213" s="1031"/>
      <c r="E213" s="1032"/>
      <c r="F213" s="1033"/>
      <c r="G213" s="1021" t="s">
        <v>183</v>
      </c>
      <c r="H213" s="1021"/>
      <c r="I213" s="1021" t="s">
        <v>183</v>
      </c>
      <c r="J213" s="1021"/>
      <c r="K213" s="1021" t="s">
        <v>183</v>
      </c>
      <c r="L213" s="1021"/>
      <c r="M213" s="1021" t="s">
        <v>183</v>
      </c>
      <c r="N213" s="1021"/>
      <c r="O213" s="1021" t="s">
        <v>183</v>
      </c>
      <c r="P213" s="1021"/>
      <c r="Q213" s="1021" t="s">
        <v>183</v>
      </c>
      <c r="R213" s="1021"/>
      <c r="S213" s="1024"/>
      <c r="T213" s="1025"/>
      <c r="U213" s="1026"/>
    </row>
    <row r="214" spans="1:21" ht="24.75" customHeight="1">
      <c r="A214" s="88">
        <v>199</v>
      </c>
      <c r="B214" s="90"/>
      <c r="C214" s="1031"/>
      <c r="D214" s="1031"/>
      <c r="E214" s="1032"/>
      <c r="F214" s="1033"/>
      <c r="G214" s="1021" t="s">
        <v>183</v>
      </c>
      <c r="H214" s="1021"/>
      <c r="I214" s="1021" t="s">
        <v>183</v>
      </c>
      <c r="J214" s="1021"/>
      <c r="K214" s="1021" t="s">
        <v>183</v>
      </c>
      <c r="L214" s="1021"/>
      <c r="M214" s="1021" t="s">
        <v>183</v>
      </c>
      <c r="N214" s="1021"/>
      <c r="O214" s="1021" t="s">
        <v>183</v>
      </c>
      <c r="P214" s="1021"/>
      <c r="Q214" s="1021" t="s">
        <v>183</v>
      </c>
      <c r="R214" s="1021"/>
      <c r="S214" s="1024"/>
      <c r="T214" s="1025"/>
      <c r="U214" s="1026"/>
    </row>
    <row r="215" spans="1:21" ht="24.75" customHeight="1">
      <c r="A215" s="88">
        <v>200</v>
      </c>
      <c r="B215" s="190"/>
      <c r="C215" s="1031"/>
      <c r="D215" s="1031"/>
      <c r="E215" s="1032"/>
      <c r="F215" s="1033"/>
      <c r="G215" s="1021" t="s">
        <v>183</v>
      </c>
      <c r="H215" s="1021"/>
      <c r="I215" s="1021" t="s">
        <v>183</v>
      </c>
      <c r="J215" s="1021"/>
      <c r="K215" s="1021" t="s">
        <v>183</v>
      </c>
      <c r="L215" s="1021"/>
      <c r="M215" s="1021" t="s">
        <v>183</v>
      </c>
      <c r="N215" s="1021"/>
      <c r="O215" s="1021" t="s">
        <v>183</v>
      </c>
      <c r="P215" s="1021"/>
      <c r="Q215" s="1021" t="s">
        <v>183</v>
      </c>
      <c r="R215" s="1021"/>
      <c r="S215" s="1024"/>
      <c r="T215" s="1025"/>
      <c r="U215" s="1026"/>
    </row>
    <row r="216" spans="1:21" ht="24.9" customHeight="1">
      <c r="A216" s="88">
        <v>201</v>
      </c>
      <c r="B216" s="189"/>
      <c r="C216" s="1035"/>
      <c r="D216" s="1036"/>
      <c r="E216" s="1035"/>
      <c r="F216" s="1036"/>
      <c r="G216" s="1037"/>
      <c r="H216" s="1037"/>
      <c r="I216" s="1037"/>
      <c r="J216" s="1037"/>
      <c r="K216" s="1038"/>
      <c r="L216" s="1038"/>
      <c r="M216" s="1038"/>
      <c r="N216" s="1038"/>
      <c r="O216" s="1038"/>
      <c r="P216" s="1038"/>
      <c r="Q216" s="1038"/>
      <c r="R216" s="1038"/>
      <c r="S216" s="1024"/>
      <c r="T216" s="1025"/>
      <c r="U216" s="1026"/>
    </row>
    <row r="217" spans="1:21" ht="24.9" customHeight="1">
      <c r="A217" s="88">
        <v>202</v>
      </c>
      <c r="B217" s="106"/>
      <c r="C217" s="1031"/>
      <c r="D217" s="1031"/>
      <c r="E217" s="1032"/>
      <c r="F217" s="1033"/>
      <c r="G217" s="1021"/>
      <c r="H217" s="1021"/>
      <c r="I217" s="1021"/>
      <c r="J217" s="1021"/>
      <c r="K217" s="1021"/>
      <c r="L217" s="1021"/>
      <c r="M217" s="1021"/>
      <c r="N217" s="1021"/>
      <c r="O217" s="1021"/>
      <c r="P217" s="1021"/>
      <c r="Q217" s="1021"/>
      <c r="R217" s="1021"/>
      <c r="S217" s="1024"/>
      <c r="T217" s="1025"/>
      <c r="U217" s="1026"/>
    </row>
    <row r="218" spans="1:21" ht="24.9" customHeight="1">
      <c r="A218" s="88">
        <v>203</v>
      </c>
      <c r="B218" s="106"/>
      <c r="C218" s="1031"/>
      <c r="D218" s="1031"/>
      <c r="E218" s="1032"/>
      <c r="F218" s="1033"/>
      <c r="G218" s="1021"/>
      <c r="H218" s="1021"/>
      <c r="I218" s="1021"/>
      <c r="J218" s="1021"/>
      <c r="K218" s="1021"/>
      <c r="L218" s="1021"/>
      <c r="M218" s="1021"/>
      <c r="N218" s="1021"/>
      <c r="O218" s="1021"/>
      <c r="P218" s="1021"/>
      <c r="Q218" s="1021"/>
      <c r="R218" s="1021"/>
      <c r="S218" s="1024"/>
      <c r="T218" s="1025"/>
      <c r="U218" s="1026"/>
    </row>
    <row r="219" spans="1:21" ht="24.9" customHeight="1">
      <c r="A219" s="88">
        <v>204</v>
      </c>
      <c r="B219" s="106"/>
      <c r="C219" s="1031"/>
      <c r="D219" s="1031"/>
      <c r="E219" s="1032"/>
      <c r="F219" s="1033"/>
      <c r="G219" s="1021"/>
      <c r="H219" s="1021"/>
      <c r="I219" s="1021"/>
      <c r="J219" s="1021"/>
      <c r="K219" s="1021"/>
      <c r="L219" s="1021"/>
      <c r="M219" s="1021"/>
      <c r="N219" s="1021"/>
      <c r="O219" s="1021"/>
      <c r="P219" s="1021"/>
      <c r="Q219" s="1021"/>
      <c r="R219" s="1021"/>
      <c r="S219" s="1024"/>
      <c r="T219" s="1025"/>
      <c r="U219" s="1026"/>
    </row>
    <row r="220" spans="1:21" ht="24.9" customHeight="1">
      <c r="A220" s="88">
        <v>205</v>
      </c>
      <c r="B220" s="106"/>
      <c r="C220" s="1031"/>
      <c r="D220" s="1031"/>
      <c r="E220" s="1032"/>
      <c r="F220" s="1033"/>
      <c r="G220" s="1021"/>
      <c r="H220" s="1021"/>
      <c r="I220" s="1021"/>
      <c r="J220" s="1021"/>
      <c r="K220" s="1021"/>
      <c r="L220" s="1021"/>
      <c r="M220" s="1021"/>
      <c r="N220" s="1021"/>
      <c r="O220" s="1021"/>
      <c r="P220" s="1021"/>
      <c r="Q220" s="1021"/>
      <c r="R220" s="1021"/>
      <c r="S220" s="1024"/>
      <c r="T220" s="1025"/>
      <c r="U220" s="1026"/>
    </row>
    <row r="221" spans="1:21" ht="24.9" customHeight="1">
      <c r="A221" s="88">
        <v>206</v>
      </c>
      <c r="B221" s="106"/>
      <c r="C221" s="1031"/>
      <c r="D221" s="1031"/>
      <c r="E221" s="1032"/>
      <c r="F221" s="1033"/>
      <c r="G221" s="1021"/>
      <c r="H221" s="1021"/>
      <c r="I221" s="1021"/>
      <c r="J221" s="1021"/>
      <c r="K221" s="1021"/>
      <c r="L221" s="1021"/>
      <c r="M221" s="1021"/>
      <c r="N221" s="1021"/>
      <c r="O221" s="1021"/>
      <c r="P221" s="1021"/>
      <c r="Q221" s="1021"/>
      <c r="R221" s="1021"/>
      <c r="S221" s="1024"/>
      <c r="T221" s="1025"/>
      <c r="U221" s="1026"/>
    </row>
    <row r="222" spans="1:21" ht="24.9" customHeight="1">
      <c r="A222" s="88">
        <v>207</v>
      </c>
      <c r="B222" s="106"/>
      <c r="C222" s="1031"/>
      <c r="D222" s="1031"/>
      <c r="E222" s="1032"/>
      <c r="F222" s="1033"/>
      <c r="G222" s="1021"/>
      <c r="H222" s="1021"/>
      <c r="I222" s="1021"/>
      <c r="J222" s="1021"/>
      <c r="K222" s="1021"/>
      <c r="L222" s="1021"/>
      <c r="M222" s="1021"/>
      <c r="N222" s="1021"/>
      <c r="O222" s="1021"/>
      <c r="P222" s="1021"/>
      <c r="Q222" s="1021"/>
      <c r="R222" s="1021"/>
      <c r="S222" s="1024"/>
      <c r="T222" s="1025"/>
      <c r="U222" s="1026"/>
    </row>
    <row r="223" spans="1:21" ht="24.9" customHeight="1">
      <c r="A223" s="88">
        <v>208</v>
      </c>
      <c r="B223" s="106"/>
      <c r="C223" s="1031"/>
      <c r="D223" s="1031"/>
      <c r="E223" s="1032"/>
      <c r="F223" s="1033"/>
      <c r="G223" s="1021"/>
      <c r="H223" s="1021"/>
      <c r="I223" s="1021"/>
      <c r="J223" s="1021"/>
      <c r="K223" s="1021"/>
      <c r="L223" s="1021"/>
      <c r="M223" s="1021"/>
      <c r="N223" s="1021"/>
      <c r="O223" s="1021"/>
      <c r="P223" s="1021"/>
      <c r="Q223" s="1021"/>
      <c r="R223" s="1021"/>
      <c r="S223" s="1024"/>
      <c r="T223" s="1025"/>
      <c r="U223" s="1026"/>
    </row>
    <row r="224" spans="1:21" ht="24.9" customHeight="1">
      <c r="A224" s="88">
        <v>209</v>
      </c>
      <c r="B224" s="106"/>
      <c r="C224" s="1031"/>
      <c r="D224" s="1031"/>
      <c r="E224" s="1032"/>
      <c r="F224" s="1033"/>
      <c r="G224" s="1021"/>
      <c r="H224" s="1021"/>
      <c r="I224" s="1021"/>
      <c r="J224" s="1021"/>
      <c r="K224" s="1021"/>
      <c r="L224" s="1021"/>
      <c r="M224" s="1021"/>
      <c r="N224" s="1021"/>
      <c r="O224" s="1021"/>
      <c r="P224" s="1021"/>
      <c r="Q224" s="1021"/>
      <c r="R224" s="1021"/>
      <c r="S224" s="1024"/>
      <c r="T224" s="1025"/>
      <c r="U224" s="1026"/>
    </row>
    <row r="225" spans="1:21" ht="24.9" customHeight="1">
      <c r="A225" s="88">
        <v>210</v>
      </c>
      <c r="B225" s="106"/>
      <c r="C225" s="1031"/>
      <c r="D225" s="1031"/>
      <c r="E225" s="1032"/>
      <c r="F225" s="1033"/>
      <c r="G225" s="1021"/>
      <c r="H225" s="1021"/>
      <c r="I225" s="1021"/>
      <c r="J225" s="1021"/>
      <c r="K225" s="1021"/>
      <c r="L225" s="1021"/>
      <c r="M225" s="1021"/>
      <c r="N225" s="1021"/>
      <c r="O225" s="1021"/>
      <c r="P225" s="1021"/>
      <c r="Q225" s="1021"/>
      <c r="R225" s="1021"/>
      <c r="S225" s="1024"/>
      <c r="T225" s="1025"/>
      <c r="U225" s="1026"/>
    </row>
    <row r="226" spans="1:21" ht="24.9" customHeight="1">
      <c r="A226" s="88">
        <v>211</v>
      </c>
      <c r="B226" s="106"/>
      <c r="C226" s="1031"/>
      <c r="D226" s="1031"/>
      <c r="E226" s="1032"/>
      <c r="F226" s="1033"/>
      <c r="G226" s="1021"/>
      <c r="H226" s="1021"/>
      <c r="I226" s="1021"/>
      <c r="J226" s="1021"/>
      <c r="K226" s="1021"/>
      <c r="L226" s="1021"/>
      <c r="M226" s="1021"/>
      <c r="N226" s="1021"/>
      <c r="O226" s="1021"/>
      <c r="P226" s="1021"/>
      <c r="Q226" s="1021"/>
      <c r="R226" s="1021"/>
      <c r="S226" s="1024"/>
      <c r="T226" s="1025"/>
      <c r="U226" s="1026"/>
    </row>
    <row r="227" spans="1:21" ht="24.9" customHeight="1">
      <c r="A227" s="88">
        <v>212</v>
      </c>
      <c r="B227" s="106"/>
      <c r="C227" s="1031"/>
      <c r="D227" s="1031"/>
      <c r="E227" s="1032"/>
      <c r="F227" s="1033"/>
      <c r="G227" s="1021"/>
      <c r="H227" s="1021"/>
      <c r="I227" s="1021"/>
      <c r="J227" s="1021"/>
      <c r="K227" s="1021"/>
      <c r="L227" s="1021"/>
      <c r="M227" s="1021"/>
      <c r="N227" s="1021"/>
      <c r="O227" s="1021"/>
      <c r="P227" s="1021"/>
      <c r="Q227" s="1021"/>
      <c r="R227" s="1021"/>
      <c r="S227" s="1024"/>
      <c r="T227" s="1025"/>
      <c r="U227" s="1026"/>
    </row>
    <row r="228" spans="1:21" ht="24.9" customHeight="1">
      <c r="A228" s="88">
        <v>213</v>
      </c>
      <c r="B228" s="106"/>
      <c r="C228" s="1031"/>
      <c r="D228" s="1031"/>
      <c r="E228" s="1032"/>
      <c r="F228" s="1033"/>
      <c r="G228" s="1021"/>
      <c r="H228" s="1021"/>
      <c r="I228" s="1021"/>
      <c r="J228" s="1021"/>
      <c r="K228" s="1021"/>
      <c r="L228" s="1021"/>
      <c r="M228" s="1021"/>
      <c r="N228" s="1021"/>
      <c r="O228" s="1021"/>
      <c r="P228" s="1021"/>
      <c r="Q228" s="1021"/>
      <c r="R228" s="1021"/>
      <c r="S228" s="1024"/>
      <c r="T228" s="1025"/>
      <c r="U228" s="1026"/>
    </row>
    <row r="229" spans="1:21" ht="24.9" customHeight="1">
      <c r="A229" s="88">
        <v>214</v>
      </c>
      <c r="B229" s="106"/>
      <c r="C229" s="1031"/>
      <c r="D229" s="1031"/>
      <c r="E229" s="1032"/>
      <c r="F229" s="1033"/>
      <c r="G229" s="1021"/>
      <c r="H229" s="1021"/>
      <c r="I229" s="1021"/>
      <c r="J229" s="1021"/>
      <c r="K229" s="1021"/>
      <c r="L229" s="1021"/>
      <c r="M229" s="1021"/>
      <c r="N229" s="1021"/>
      <c r="O229" s="1021"/>
      <c r="P229" s="1021"/>
      <c r="Q229" s="1021"/>
      <c r="R229" s="1021"/>
      <c r="S229" s="1024"/>
      <c r="T229" s="1025"/>
      <c r="U229" s="1026"/>
    </row>
    <row r="230" spans="1:21" ht="24.9" customHeight="1">
      <c r="A230" s="88">
        <v>215</v>
      </c>
      <c r="B230" s="90"/>
      <c r="C230" s="1031"/>
      <c r="D230" s="1031"/>
      <c r="E230" s="1032"/>
      <c r="F230" s="1033"/>
      <c r="G230" s="1021" t="s">
        <v>183</v>
      </c>
      <c r="H230" s="1021"/>
      <c r="I230" s="1021" t="s">
        <v>183</v>
      </c>
      <c r="J230" s="1021"/>
      <c r="K230" s="1021"/>
      <c r="L230" s="1021"/>
      <c r="M230" s="1021"/>
      <c r="N230" s="1021"/>
      <c r="O230" s="1021"/>
      <c r="P230" s="1021"/>
      <c r="Q230" s="1021"/>
      <c r="R230" s="1021"/>
      <c r="S230" s="1024"/>
      <c r="T230" s="1025"/>
      <c r="U230" s="1026"/>
    </row>
    <row r="231" spans="1:21" ht="24.9" customHeight="1">
      <c r="A231" s="88">
        <v>216</v>
      </c>
      <c r="B231" s="90"/>
      <c r="C231" s="1031"/>
      <c r="D231" s="1031"/>
      <c r="E231" s="1032"/>
      <c r="F231" s="1033"/>
      <c r="G231" s="1021" t="s">
        <v>183</v>
      </c>
      <c r="H231" s="1021"/>
      <c r="I231" s="1021" t="s">
        <v>183</v>
      </c>
      <c r="J231" s="1021"/>
      <c r="K231" s="1021" t="s">
        <v>183</v>
      </c>
      <c r="L231" s="1021"/>
      <c r="M231" s="1021" t="s">
        <v>183</v>
      </c>
      <c r="N231" s="1021"/>
      <c r="O231" s="1021" t="s">
        <v>183</v>
      </c>
      <c r="P231" s="1021"/>
      <c r="Q231" s="1021" t="s">
        <v>183</v>
      </c>
      <c r="R231" s="1021"/>
      <c r="S231" s="1024"/>
      <c r="T231" s="1025"/>
      <c r="U231" s="1026"/>
    </row>
    <row r="232" spans="1:21" ht="24.9" customHeight="1">
      <c r="A232" s="88">
        <v>217</v>
      </c>
      <c r="B232" s="90"/>
      <c r="C232" s="1031"/>
      <c r="D232" s="1031"/>
      <c r="E232" s="1032"/>
      <c r="F232" s="1033"/>
      <c r="G232" s="1021" t="s">
        <v>183</v>
      </c>
      <c r="H232" s="1021"/>
      <c r="I232" s="1021" t="s">
        <v>183</v>
      </c>
      <c r="J232" s="1021"/>
      <c r="K232" s="1021" t="s">
        <v>183</v>
      </c>
      <c r="L232" s="1021"/>
      <c r="M232" s="1021" t="s">
        <v>183</v>
      </c>
      <c r="N232" s="1021"/>
      <c r="O232" s="1021" t="s">
        <v>183</v>
      </c>
      <c r="P232" s="1021"/>
      <c r="Q232" s="1021" t="s">
        <v>183</v>
      </c>
      <c r="R232" s="1021"/>
      <c r="S232" s="1024"/>
      <c r="T232" s="1025"/>
      <c r="U232" s="1026"/>
    </row>
    <row r="233" spans="1:21" ht="24.9" customHeight="1">
      <c r="A233" s="88">
        <v>218</v>
      </c>
      <c r="B233" s="90"/>
      <c r="C233" s="1031"/>
      <c r="D233" s="1031"/>
      <c r="E233" s="1032"/>
      <c r="F233" s="1033"/>
      <c r="G233" s="1021" t="s">
        <v>183</v>
      </c>
      <c r="H233" s="1021"/>
      <c r="I233" s="1021" t="s">
        <v>183</v>
      </c>
      <c r="J233" s="1021"/>
      <c r="K233" s="1021" t="s">
        <v>183</v>
      </c>
      <c r="L233" s="1021"/>
      <c r="M233" s="1021" t="s">
        <v>183</v>
      </c>
      <c r="N233" s="1021"/>
      <c r="O233" s="1021" t="s">
        <v>183</v>
      </c>
      <c r="P233" s="1021"/>
      <c r="Q233" s="1021" t="s">
        <v>183</v>
      </c>
      <c r="R233" s="1021"/>
      <c r="S233" s="1024"/>
      <c r="T233" s="1025"/>
      <c r="U233" s="1026"/>
    </row>
    <row r="234" spans="1:21" ht="24.9" customHeight="1">
      <c r="A234" s="88">
        <v>219</v>
      </c>
      <c r="B234" s="90"/>
      <c r="C234" s="1031"/>
      <c r="D234" s="1031"/>
      <c r="E234" s="1032"/>
      <c r="F234" s="1033"/>
      <c r="G234" s="1021" t="s">
        <v>183</v>
      </c>
      <c r="H234" s="1021"/>
      <c r="I234" s="1021" t="s">
        <v>183</v>
      </c>
      <c r="J234" s="1021"/>
      <c r="K234" s="1021" t="s">
        <v>183</v>
      </c>
      <c r="L234" s="1021"/>
      <c r="M234" s="1021" t="s">
        <v>183</v>
      </c>
      <c r="N234" s="1021"/>
      <c r="O234" s="1021" t="s">
        <v>183</v>
      </c>
      <c r="P234" s="1021"/>
      <c r="Q234" s="1021" t="s">
        <v>183</v>
      </c>
      <c r="R234" s="1021"/>
      <c r="S234" s="1024"/>
      <c r="T234" s="1025"/>
      <c r="U234" s="1026"/>
    </row>
    <row r="235" spans="1:21" ht="24.9" customHeight="1">
      <c r="A235" s="88">
        <v>220</v>
      </c>
      <c r="B235" s="90"/>
      <c r="C235" s="1031"/>
      <c r="D235" s="1031"/>
      <c r="E235" s="1032"/>
      <c r="F235" s="1033"/>
      <c r="G235" s="1021" t="s">
        <v>183</v>
      </c>
      <c r="H235" s="1021"/>
      <c r="I235" s="1021" t="s">
        <v>183</v>
      </c>
      <c r="J235" s="1021"/>
      <c r="K235" s="1021" t="s">
        <v>183</v>
      </c>
      <c r="L235" s="1021"/>
      <c r="M235" s="1021" t="s">
        <v>183</v>
      </c>
      <c r="N235" s="1021"/>
      <c r="O235" s="1021" t="s">
        <v>183</v>
      </c>
      <c r="P235" s="1021"/>
      <c r="Q235" s="1021" t="s">
        <v>183</v>
      </c>
      <c r="R235" s="1021"/>
      <c r="S235" s="1024"/>
      <c r="T235" s="1025"/>
      <c r="U235" s="1026"/>
    </row>
    <row r="236" spans="1:21" ht="24.9" customHeight="1">
      <c r="A236" s="88">
        <v>221</v>
      </c>
      <c r="B236" s="90"/>
      <c r="C236" s="1031"/>
      <c r="D236" s="1031"/>
      <c r="E236" s="1032"/>
      <c r="F236" s="1033"/>
      <c r="G236" s="1021" t="s">
        <v>183</v>
      </c>
      <c r="H236" s="1021"/>
      <c r="I236" s="1021" t="s">
        <v>183</v>
      </c>
      <c r="J236" s="1021"/>
      <c r="K236" s="1021" t="s">
        <v>183</v>
      </c>
      <c r="L236" s="1021"/>
      <c r="M236" s="1021" t="s">
        <v>183</v>
      </c>
      <c r="N236" s="1021"/>
      <c r="O236" s="1021" t="s">
        <v>183</v>
      </c>
      <c r="P236" s="1021"/>
      <c r="Q236" s="1021" t="s">
        <v>183</v>
      </c>
      <c r="R236" s="1021"/>
      <c r="S236" s="1024"/>
      <c r="T236" s="1025"/>
      <c r="U236" s="1026"/>
    </row>
    <row r="237" spans="1:21" ht="24.9" customHeight="1">
      <c r="A237" s="88">
        <v>222</v>
      </c>
      <c r="B237" s="90"/>
      <c r="C237" s="1031"/>
      <c r="D237" s="1031"/>
      <c r="E237" s="1032"/>
      <c r="F237" s="1033"/>
      <c r="G237" s="1021" t="s">
        <v>183</v>
      </c>
      <c r="H237" s="1021"/>
      <c r="I237" s="1021" t="s">
        <v>183</v>
      </c>
      <c r="J237" s="1021"/>
      <c r="K237" s="1021" t="s">
        <v>183</v>
      </c>
      <c r="L237" s="1021"/>
      <c r="M237" s="1021" t="s">
        <v>183</v>
      </c>
      <c r="N237" s="1021"/>
      <c r="O237" s="1021" t="s">
        <v>183</v>
      </c>
      <c r="P237" s="1021"/>
      <c r="Q237" s="1021" t="s">
        <v>183</v>
      </c>
      <c r="R237" s="1021"/>
      <c r="S237" s="1024"/>
      <c r="T237" s="1025"/>
      <c r="U237" s="1026"/>
    </row>
    <row r="238" spans="1:21" ht="24.9" customHeight="1">
      <c r="A238" s="88">
        <v>223</v>
      </c>
      <c r="B238" s="90"/>
      <c r="C238" s="1031"/>
      <c r="D238" s="1031"/>
      <c r="E238" s="1032"/>
      <c r="F238" s="1033"/>
      <c r="G238" s="1021" t="s">
        <v>183</v>
      </c>
      <c r="H238" s="1021"/>
      <c r="I238" s="1021" t="s">
        <v>183</v>
      </c>
      <c r="J238" s="1021"/>
      <c r="K238" s="1021" t="s">
        <v>183</v>
      </c>
      <c r="L238" s="1021"/>
      <c r="M238" s="1021" t="s">
        <v>183</v>
      </c>
      <c r="N238" s="1021"/>
      <c r="O238" s="1021" t="s">
        <v>183</v>
      </c>
      <c r="P238" s="1021"/>
      <c r="Q238" s="1021" t="s">
        <v>183</v>
      </c>
      <c r="R238" s="1021"/>
      <c r="S238" s="1024"/>
      <c r="T238" s="1025"/>
      <c r="U238" s="1026"/>
    </row>
    <row r="239" spans="1:21" ht="24.9" customHeight="1">
      <c r="A239" s="88">
        <v>224</v>
      </c>
      <c r="B239" s="90"/>
      <c r="C239" s="1031"/>
      <c r="D239" s="1031"/>
      <c r="E239" s="1032"/>
      <c r="F239" s="1033"/>
      <c r="G239" s="1021" t="s">
        <v>183</v>
      </c>
      <c r="H239" s="1021"/>
      <c r="I239" s="1021" t="s">
        <v>183</v>
      </c>
      <c r="J239" s="1021"/>
      <c r="K239" s="1021" t="s">
        <v>183</v>
      </c>
      <c r="L239" s="1021"/>
      <c r="M239" s="1021" t="s">
        <v>183</v>
      </c>
      <c r="N239" s="1021"/>
      <c r="O239" s="1021" t="s">
        <v>183</v>
      </c>
      <c r="P239" s="1021"/>
      <c r="Q239" s="1021" t="s">
        <v>183</v>
      </c>
      <c r="R239" s="1021"/>
      <c r="S239" s="1024"/>
      <c r="T239" s="1025"/>
      <c r="U239" s="1026"/>
    </row>
    <row r="240" spans="1:21" ht="24.9" customHeight="1">
      <c r="A240" s="88">
        <v>225</v>
      </c>
      <c r="B240" s="90"/>
      <c r="C240" s="1031"/>
      <c r="D240" s="1031"/>
      <c r="E240" s="1032"/>
      <c r="F240" s="1033"/>
      <c r="G240" s="1021" t="s">
        <v>183</v>
      </c>
      <c r="H240" s="1021"/>
      <c r="I240" s="1021" t="s">
        <v>183</v>
      </c>
      <c r="J240" s="1021"/>
      <c r="K240" s="1021" t="s">
        <v>183</v>
      </c>
      <c r="L240" s="1021"/>
      <c r="M240" s="1021" t="s">
        <v>183</v>
      </c>
      <c r="N240" s="1021"/>
      <c r="O240" s="1021" t="s">
        <v>183</v>
      </c>
      <c r="P240" s="1021"/>
      <c r="Q240" s="1021" t="s">
        <v>183</v>
      </c>
      <c r="R240" s="1021"/>
      <c r="S240" s="1024"/>
      <c r="T240" s="1025"/>
      <c r="U240" s="1026"/>
    </row>
    <row r="241" spans="1:21" ht="24.9" customHeight="1">
      <c r="A241" s="88">
        <v>226</v>
      </c>
      <c r="B241" s="90"/>
      <c r="C241" s="1031"/>
      <c r="D241" s="1031"/>
      <c r="E241" s="1032"/>
      <c r="F241" s="1033"/>
      <c r="G241" s="1021" t="s">
        <v>183</v>
      </c>
      <c r="H241" s="1021"/>
      <c r="I241" s="1021" t="s">
        <v>183</v>
      </c>
      <c r="J241" s="1021"/>
      <c r="K241" s="1021" t="s">
        <v>183</v>
      </c>
      <c r="L241" s="1021"/>
      <c r="M241" s="1021" t="s">
        <v>183</v>
      </c>
      <c r="N241" s="1021"/>
      <c r="O241" s="1021" t="s">
        <v>183</v>
      </c>
      <c r="P241" s="1021"/>
      <c r="Q241" s="1021" t="s">
        <v>183</v>
      </c>
      <c r="R241" s="1021"/>
      <c r="S241" s="1024"/>
      <c r="T241" s="1025"/>
      <c r="U241" s="1026"/>
    </row>
    <row r="242" spans="1:21" ht="24.9" customHeight="1">
      <c r="A242" s="88">
        <v>227</v>
      </c>
      <c r="B242" s="90"/>
      <c r="C242" s="1031"/>
      <c r="D242" s="1031"/>
      <c r="E242" s="1032"/>
      <c r="F242" s="1033"/>
      <c r="G242" s="1021" t="s">
        <v>183</v>
      </c>
      <c r="H242" s="1021"/>
      <c r="I242" s="1021" t="s">
        <v>183</v>
      </c>
      <c r="J242" s="1021"/>
      <c r="K242" s="1021" t="s">
        <v>183</v>
      </c>
      <c r="L242" s="1021"/>
      <c r="M242" s="1021" t="s">
        <v>183</v>
      </c>
      <c r="N242" s="1021"/>
      <c r="O242" s="1021" t="s">
        <v>183</v>
      </c>
      <c r="P242" s="1021"/>
      <c r="Q242" s="1021" t="s">
        <v>183</v>
      </c>
      <c r="R242" s="1021"/>
      <c r="S242" s="1024"/>
      <c r="T242" s="1025"/>
      <c r="U242" s="1026"/>
    </row>
    <row r="243" spans="1:21" ht="24.9" customHeight="1">
      <c r="A243" s="88">
        <v>228</v>
      </c>
      <c r="B243" s="90"/>
      <c r="C243" s="1031"/>
      <c r="D243" s="1031"/>
      <c r="E243" s="1032"/>
      <c r="F243" s="1033"/>
      <c r="G243" s="1021" t="s">
        <v>183</v>
      </c>
      <c r="H243" s="1021"/>
      <c r="I243" s="1021" t="s">
        <v>183</v>
      </c>
      <c r="J243" s="1021"/>
      <c r="K243" s="1021" t="s">
        <v>183</v>
      </c>
      <c r="L243" s="1021"/>
      <c r="M243" s="1021" t="s">
        <v>183</v>
      </c>
      <c r="N243" s="1021"/>
      <c r="O243" s="1021" t="s">
        <v>183</v>
      </c>
      <c r="P243" s="1021"/>
      <c r="Q243" s="1021" t="s">
        <v>183</v>
      </c>
      <c r="R243" s="1021"/>
      <c r="S243" s="1024"/>
      <c r="T243" s="1025"/>
      <c r="U243" s="1026"/>
    </row>
    <row r="244" spans="1:21" ht="24.9" customHeight="1">
      <c r="A244" s="88">
        <v>229</v>
      </c>
      <c r="B244" s="90"/>
      <c r="C244" s="1031"/>
      <c r="D244" s="1031"/>
      <c r="E244" s="1032"/>
      <c r="F244" s="1033"/>
      <c r="G244" s="1021" t="s">
        <v>183</v>
      </c>
      <c r="H244" s="1021"/>
      <c r="I244" s="1021" t="s">
        <v>183</v>
      </c>
      <c r="J244" s="1021"/>
      <c r="K244" s="1021" t="s">
        <v>183</v>
      </c>
      <c r="L244" s="1021"/>
      <c r="M244" s="1021" t="s">
        <v>183</v>
      </c>
      <c r="N244" s="1021"/>
      <c r="O244" s="1021" t="s">
        <v>183</v>
      </c>
      <c r="P244" s="1021"/>
      <c r="Q244" s="1021" t="s">
        <v>183</v>
      </c>
      <c r="R244" s="1021"/>
      <c r="S244" s="1024"/>
      <c r="T244" s="1025"/>
      <c r="U244" s="1026"/>
    </row>
    <row r="245" spans="1:21" ht="24.9" customHeight="1">
      <c r="A245" s="88">
        <v>230</v>
      </c>
      <c r="B245" s="91"/>
      <c r="C245" s="1031"/>
      <c r="D245" s="1031"/>
      <c r="E245" s="1032"/>
      <c r="F245" s="1033"/>
      <c r="G245" s="1021" t="s">
        <v>183</v>
      </c>
      <c r="H245" s="1021"/>
      <c r="I245" s="1021" t="s">
        <v>183</v>
      </c>
      <c r="J245" s="1021"/>
      <c r="K245" s="1021" t="s">
        <v>183</v>
      </c>
      <c r="L245" s="1021"/>
      <c r="M245" s="1021" t="s">
        <v>183</v>
      </c>
      <c r="N245" s="1021"/>
      <c r="O245" s="1021" t="s">
        <v>183</v>
      </c>
      <c r="P245" s="1021"/>
      <c r="Q245" s="1021" t="s">
        <v>183</v>
      </c>
      <c r="R245" s="1021"/>
      <c r="S245" s="1024"/>
      <c r="T245" s="1025"/>
      <c r="U245" s="1026"/>
    </row>
    <row r="246" spans="1:21" ht="24.9" customHeight="1">
      <c r="A246" s="88">
        <v>231</v>
      </c>
      <c r="B246" s="90"/>
      <c r="C246" s="1031"/>
      <c r="D246" s="1031"/>
      <c r="E246" s="1032"/>
      <c r="F246" s="1033"/>
      <c r="G246" s="1021" t="s">
        <v>183</v>
      </c>
      <c r="H246" s="1021"/>
      <c r="I246" s="1021" t="s">
        <v>183</v>
      </c>
      <c r="J246" s="1021"/>
      <c r="K246" s="1021" t="s">
        <v>183</v>
      </c>
      <c r="L246" s="1021"/>
      <c r="M246" s="1021" t="s">
        <v>183</v>
      </c>
      <c r="N246" s="1021"/>
      <c r="O246" s="1021" t="s">
        <v>183</v>
      </c>
      <c r="P246" s="1021"/>
      <c r="Q246" s="1021" t="s">
        <v>183</v>
      </c>
      <c r="R246" s="1021"/>
      <c r="S246" s="1024"/>
      <c r="T246" s="1025"/>
      <c r="U246" s="1026"/>
    </row>
    <row r="247" spans="1:21" ht="24.9" customHeight="1">
      <c r="A247" s="88">
        <v>232</v>
      </c>
      <c r="B247" s="90"/>
      <c r="C247" s="1031"/>
      <c r="D247" s="1031"/>
      <c r="E247" s="1032"/>
      <c r="F247" s="1033"/>
      <c r="G247" s="1021" t="s">
        <v>183</v>
      </c>
      <c r="H247" s="1021"/>
      <c r="I247" s="1021" t="s">
        <v>183</v>
      </c>
      <c r="J247" s="1021"/>
      <c r="K247" s="1021" t="s">
        <v>183</v>
      </c>
      <c r="L247" s="1021"/>
      <c r="M247" s="1021" t="s">
        <v>183</v>
      </c>
      <c r="N247" s="1021"/>
      <c r="O247" s="1021" t="s">
        <v>183</v>
      </c>
      <c r="P247" s="1021"/>
      <c r="Q247" s="1021" t="s">
        <v>183</v>
      </c>
      <c r="R247" s="1021"/>
      <c r="S247" s="1024"/>
      <c r="T247" s="1025"/>
      <c r="U247" s="1026"/>
    </row>
    <row r="248" spans="1:21" ht="24.9" customHeight="1">
      <c r="A248" s="88">
        <v>233</v>
      </c>
      <c r="B248" s="90"/>
      <c r="C248" s="1031"/>
      <c r="D248" s="1031"/>
      <c r="E248" s="1032"/>
      <c r="F248" s="1033"/>
      <c r="G248" s="1021" t="s">
        <v>183</v>
      </c>
      <c r="H248" s="1021"/>
      <c r="I248" s="1021" t="s">
        <v>183</v>
      </c>
      <c r="J248" s="1021"/>
      <c r="K248" s="1021" t="s">
        <v>183</v>
      </c>
      <c r="L248" s="1021"/>
      <c r="M248" s="1021" t="s">
        <v>183</v>
      </c>
      <c r="N248" s="1021"/>
      <c r="O248" s="1021" t="s">
        <v>183</v>
      </c>
      <c r="P248" s="1021"/>
      <c r="Q248" s="1021" t="s">
        <v>183</v>
      </c>
      <c r="R248" s="1021"/>
      <c r="S248" s="1024"/>
      <c r="T248" s="1025"/>
      <c r="U248" s="1026"/>
    </row>
    <row r="249" spans="1:21" ht="24.9" customHeight="1">
      <c r="A249" s="88">
        <v>234</v>
      </c>
      <c r="B249" s="90"/>
      <c r="C249" s="1031"/>
      <c r="D249" s="1031"/>
      <c r="E249" s="1032"/>
      <c r="F249" s="1033"/>
      <c r="G249" s="1021" t="s">
        <v>183</v>
      </c>
      <c r="H249" s="1021"/>
      <c r="I249" s="1021" t="s">
        <v>183</v>
      </c>
      <c r="J249" s="1021"/>
      <c r="K249" s="1021" t="s">
        <v>183</v>
      </c>
      <c r="L249" s="1021"/>
      <c r="M249" s="1021" t="s">
        <v>183</v>
      </c>
      <c r="N249" s="1021"/>
      <c r="O249" s="1021" t="s">
        <v>183</v>
      </c>
      <c r="P249" s="1021"/>
      <c r="Q249" s="1021" t="s">
        <v>183</v>
      </c>
      <c r="R249" s="1021"/>
      <c r="S249" s="1024"/>
      <c r="T249" s="1025"/>
      <c r="U249" s="1026"/>
    </row>
    <row r="250" spans="1:21" ht="24.9" customHeight="1">
      <c r="A250" s="88">
        <v>235</v>
      </c>
      <c r="B250" s="90"/>
      <c r="C250" s="1031"/>
      <c r="D250" s="1031"/>
      <c r="E250" s="1032"/>
      <c r="F250" s="1033"/>
      <c r="G250" s="1021" t="s">
        <v>183</v>
      </c>
      <c r="H250" s="1021"/>
      <c r="I250" s="1021" t="s">
        <v>183</v>
      </c>
      <c r="J250" s="1021"/>
      <c r="K250" s="1021" t="s">
        <v>183</v>
      </c>
      <c r="L250" s="1021"/>
      <c r="M250" s="1021" t="s">
        <v>183</v>
      </c>
      <c r="N250" s="1021"/>
      <c r="O250" s="1021" t="s">
        <v>183</v>
      </c>
      <c r="P250" s="1021"/>
      <c r="Q250" s="1021" t="s">
        <v>183</v>
      </c>
      <c r="R250" s="1021"/>
      <c r="S250" s="1024"/>
      <c r="T250" s="1025"/>
      <c r="U250" s="1026"/>
    </row>
    <row r="251" spans="1:21" ht="24.9" customHeight="1">
      <c r="A251" s="88">
        <v>236</v>
      </c>
      <c r="B251" s="90"/>
      <c r="C251" s="1031"/>
      <c r="D251" s="1031"/>
      <c r="E251" s="1032"/>
      <c r="F251" s="1033"/>
      <c r="G251" s="1021" t="s">
        <v>183</v>
      </c>
      <c r="H251" s="1021"/>
      <c r="I251" s="1021" t="s">
        <v>183</v>
      </c>
      <c r="J251" s="1021"/>
      <c r="K251" s="1021" t="s">
        <v>183</v>
      </c>
      <c r="L251" s="1021"/>
      <c r="M251" s="1021" t="s">
        <v>183</v>
      </c>
      <c r="N251" s="1021"/>
      <c r="O251" s="1021" t="s">
        <v>183</v>
      </c>
      <c r="P251" s="1021"/>
      <c r="Q251" s="1021" t="s">
        <v>183</v>
      </c>
      <c r="R251" s="1021"/>
      <c r="S251" s="1024"/>
      <c r="T251" s="1025"/>
      <c r="U251" s="1026"/>
    </row>
    <row r="252" spans="1:21" ht="24.9" customHeight="1">
      <c r="A252" s="88">
        <v>237</v>
      </c>
      <c r="B252" s="90"/>
      <c r="C252" s="1031"/>
      <c r="D252" s="1031"/>
      <c r="E252" s="1032"/>
      <c r="F252" s="1033"/>
      <c r="G252" s="1021" t="s">
        <v>183</v>
      </c>
      <c r="H252" s="1021"/>
      <c r="I252" s="1021" t="s">
        <v>183</v>
      </c>
      <c r="J252" s="1021"/>
      <c r="K252" s="1021" t="s">
        <v>183</v>
      </c>
      <c r="L252" s="1021"/>
      <c r="M252" s="1021" t="s">
        <v>183</v>
      </c>
      <c r="N252" s="1021"/>
      <c r="O252" s="1021" t="s">
        <v>183</v>
      </c>
      <c r="P252" s="1021"/>
      <c r="Q252" s="1021" t="s">
        <v>183</v>
      </c>
      <c r="R252" s="1021"/>
      <c r="S252" s="1024"/>
      <c r="T252" s="1025"/>
      <c r="U252" s="1026"/>
    </row>
    <row r="253" spans="1:21" ht="24.9" customHeight="1">
      <c r="A253" s="88">
        <v>238</v>
      </c>
      <c r="B253" s="90"/>
      <c r="C253" s="1031"/>
      <c r="D253" s="1031"/>
      <c r="E253" s="1032"/>
      <c r="F253" s="1033"/>
      <c r="G253" s="1021" t="s">
        <v>183</v>
      </c>
      <c r="H253" s="1021"/>
      <c r="I253" s="1021" t="s">
        <v>183</v>
      </c>
      <c r="J253" s="1021"/>
      <c r="K253" s="1021" t="s">
        <v>183</v>
      </c>
      <c r="L253" s="1021"/>
      <c r="M253" s="1021" t="s">
        <v>183</v>
      </c>
      <c r="N253" s="1021"/>
      <c r="O253" s="1021" t="s">
        <v>183</v>
      </c>
      <c r="P253" s="1021"/>
      <c r="Q253" s="1021" t="s">
        <v>183</v>
      </c>
      <c r="R253" s="1021"/>
      <c r="S253" s="1024"/>
      <c r="T253" s="1025"/>
      <c r="U253" s="1026"/>
    </row>
    <row r="254" spans="1:21" ht="24.9" customHeight="1">
      <c r="A254" s="88">
        <v>239</v>
      </c>
      <c r="B254" s="90"/>
      <c r="C254" s="1031"/>
      <c r="D254" s="1031"/>
      <c r="E254" s="1032"/>
      <c r="F254" s="1033"/>
      <c r="G254" s="1021" t="s">
        <v>183</v>
      </c>
      <c r="H254" s="1021"/>
      <c r="I254" s="1021" t="s">
        <v>183</v>
      </c>
      <c r="J254" s="1021"/>
      <c r="K254" s="1021" t="s">
        <v>183</v>
      </c>
      <c r="L254" s="1021"/>
      <c r="M254" s="1021" t="s">
        <v>183</v>
      </c>
      <c r="N254" s="1021"/>
      <c r="O254" s="1021" t="s">
        <v>183</v>
      </c>
      <c r="P254" s="1021"/>
      <c r="Q254" s="1021" t="s">
        <v>183</v>
      </c>
      <c r="R254" s="1021"/>
      <c r="S254" s="1024"/>
      <c r="T254" s="1025"/>
      <c r="U254" s="1026"/>
    </row>
    <row r="255" spans="1:21" ht="24.9" customHeight="1">
      <c r="A255" s="88">
        <v>240</v>
      </c>
      <c r="B255" s="90"/>
      <c r="C255" s="1031"/>
      <c r="D255" s="1031"/>
      <c r="E255" s="1032"/>
      <c r="F255" s="1033"/>
      <c r="G255" s="1021" t="s">
        <v>183</v>
      </c>
      <c r="H255" s="1021"/>
      <c r="I255" s="1021" t="s">
        <v>183</v>
      </c>
      <c r="J255" s="1021"/>
      <c r="K255" s="1021" t="s">
        <v>183</v>
      </c>
      <c r="L255" s="1021"/>
      <c r="M255" s="1021" t="s">
        <v>183</v>
      </c>
      <c r="N255" s="1021"/>
      <c r="O255" s="1021" t="s">
        <v>183</v>
      </c>
      <c r="P255" s="1021"/>
      <c r="Q255" s="1021" t="s">
        <v>183</v>
      </c>
      <c r="R255" s="1021"/>
      <c r="S255" s="1024"/>
      <c r="T255" s="1025"/>
      <c r="U255" s="1026"/>
    </row>
    <row r="256" spans="1:21" ht="24.9" customHeight="1">
      <c r="A256" s="88">
        <v>241</v>
      </c>
      <c r="B256" s="90"/>
      <c r="C256" s="1031"/>
      <c r="D256" s="1031"/>
      <c r="E256" s="1032"/>
      <c r="F256" s="1033"/>
      <c r="G256" s="1021" t="s">
        <v>183</v>
      </c>
      <c r="H256" s="1021"/>
      <c r="I256" s="1021" t="s">
        <v>183</v>
      </c>
      <c r="J256" s="1021"/>
      <c r="K256" s="1021" t="s">
        <v>183</v>
      </c>
      <c r="L256" s="1021"/>
      <c r="M256" s="1021" t="s">
        <v>183</v>
      </c>
      <c r="N256" s="1021"/>
      <c r="O256" s="1021" t="s">
        <v>183</v>
      </c>
      <c r="P256" s="1021"/>
      <c r="Q256" s="1021" t="s">
        <v>183</v>
      </c>
      <c r="R256" s="1021"/>
      <c r="S256" s="1024"/>
      <c r="T256" s="1025"/>
      <c r="U256" s="1026"/>
    </row>
    <row r="257" spans="1:21" ht="24.9" customHeight="1">
      <c r="A257" s="88">
        <v>242</v>
      </c>
      <c r="B257" s="90"/>
      <c r="C257" s="1031"/>
      <c r="D257" s="1031"/>
      <c r="E257" s="1032"/>
      <c r="F257" s="1033"/>
      <c r="G257" s="1021" t="s">
        <v>183</v>
      </c>
      <c r="H257" s="1021"/>
      <c r="I257" s="1021" t="s">
        <v>183</v>
      </c>
      <c r="J257" s="1021"/>
      <c r="K257" s="1021" t="s">
        <v>183</v>
      </c>
      <c r="L257" s="1021"/>
      <c r="M257" s="1021" t="s">
        <v>183</v>
      </c>
      <c r="N257" s="1021"/>
      <c r="O257" s="1021" t="s">
        <v>183</v>
      </c>
      <c r="P257" s="1021"/>
      <c r="Q257" s="1021" t="s">
        <v>183</v>
      </c>
      <c r="R257" s="1021"/>
      <c r="S257" s="1024"/>
      <c r="T257" s="1025"/>
      <c r="U257" s="1026"/>
    </row>
    <row r="258" spans="1:21" ht="24.9" customHeight="1">
      <c r="A258" s="88">
        <v>243</v>
      </c>
      <c r="B258" s="90"/>
      <c r="C258" s="1031"/>
      <c r="D258" s="1031"/>
      <c r="E258" s="1032"/>
      <c r="F258" s="1033"/>
      <c r="G258" s="1021" t="s">
        <v>183</v>
      </c>
      <c r="H258" s="1021"/>
      <c r="I258" s="1021" t="s">
        <v>183</v>
      </c>
      <c r="J258" s="1021"/>
      <c r="K258" s="1021" t="s">
        <v>183</v>
      </c>
      <c r="L258" s="1021"/>
      <c r="M258" s="1021" t="s">
        <v>183</v>
      </c>
      <c r="N258" s="1021"/>
      <c r="O258" s="1021" t="s">
        <v>183</v>
      </c>
      <c r="P258" s="1021"/>
      <c r="Q258" s="1021" t="s">
        <v>183</v>
      </c>
      <c r="R258" s="1021"/>
      <c r="S258" s="1024"/>
      <c r="T258" s="1025"/>
      <c r="U258" s="1026"/>
    </row>
    <row r="259" spans="1:21" ht="24.9" customHeight="1">
      <c r="A259" s="88">
        <v>244</v>
      </c>
      <c r="B259" s="90"/>
      <c r="C259" s="1031"/>
      <c r="D259" s="1031"/>
      <c r="E259" s="1032"/>
      <c r="F259" s="1033"/>
      <c r="G259" s="1021" t="s">
        <v>183</v>
      </c>
      <c r="H259" s="1021"/>
      <c r="I259" s="1021" t="s">
        <v>183</v>
      </c>
      <c r="J259" s="1021"/>
      <c r="K259" s="1021" t="s">
        <v>183</v>
      </c>
      <c r="L259" s="1021"/>
      <c r="M259" s="1021" t="s">
        <v>183</v>
      </c>
      <c r="N259" s="1021"/>
      <c r="O259" s="1021" t="s">
        <v>183</v>
      </c>
      <c r="P259" s="1021"/>
      <c r="Q259" s="1021" t="s">
        <v>183</v>
      </c>
      <c r="R259" s="1021"/>
      <c r="S259" s="1024"/>
      <c r="T259" s="1025"/>
      <c r="U259" s="1026"/>
    </row>
    <row r="260" spans="1:21" ht="24.9" customHeight="1">
      <c r="A260" s="88">
        <v>245</v>
      </c>
      <c r="B260" s="90"/>
      <c r="C260" s="1031"/>
      <c r="D260" s="1031"/>
      <c r="E260" s="1032"/>
      <c r="F260" s="1033"/>
      <c r="G260" s="1021" t="s">
        <v>183</v>
      </c>
      <c r="H260" s="1021"/>
      <c r="I260" s="1021" t="s">
        <v>183</v>
      </c>
      <c r="J260" s="1021"/>
      <c r="K260" s="1021" t="s">
        <v>183</v>
      </c>
      <c r="L260" s="1021"/>
      <c r="M260" s="1021" t="s">
        <v>183</v>
      </c>
      <c r="N260" s="1021"/>
      <c r="O260" s="1021" t="s">
        <v>183</v>
      </c>
      <c r="P260" s="1021"/>
      <c r="Q260" s="1021" t="s">
        <v>183</v>
      </c>
      <c r="R260" s="1021"/>
      <c r="S260" s="1024"/>
      <c r="T260" s="1025"/>
      <c r="U260" s="1026"/>
    </row>
    <row r="261" spans="1:21" ht="24.9" customHeight="1">
      <c r="A261" s="88">
        <v>246</v>
      </c>
      <c r="B261" s="90"/>
      <c r="C261" s="1031"/>
      <c r="D261" s="1031"/>
      <c r="E261" s="1032"/>
      <c r="F261" s="1033"/>
      <c r="G261" s="1021" t="s">
        <v>183</v>
      </c>
      <c r="H261" s="1021"/>
      <c r="I261" s="1021" t="s">
        <v>183</v>
      </c>
      <c r="J261" s="1021"/>
      <c r="K261" s="1021" t="s">
        <v>183</v>
      </c>
      <c r="L261" s="1021"/>
      <c r="M261" s="1021" t="s">
        <v>183</v>
      </c>
      <c r="N261" s="1021"/>
      <c r="O261" s="1021" t="s">
        <v>183</v>
      </c>
      <c r="P261" s="1021"/>
      <c r="Q261" s="1021" t="s">
        <v>183</v>
      </c>
      <c r="R261" s="1021"/>
      <c r="S261" s="1024"/>
      <c r="T261" s="1025"/>
      <c r="U261" s="1026"/>
    </row>
    <row r="262" spans="1:21" ht="24.9" customHeight="1">
      <c r="A262" s="88">
        <v>247</v>
      </c>
      <c r="B262" s="90"/>
      <c r="C262" s="1031"/>
      <c r="D262" s="1031"/>
      <c r="E262" s="1032"/>
      <c r="F262" s="1033"/>
      <c r="G262" s="1021" t="s">
        <v>183</v>
      </c>
      <c r="H262" s="1021"/>
      <c r="I262" s="1021" t="s">
        <v>183</v>
      </c>
      <c r="J262" s="1021"/>
      <c r="K262" s="1021" t="s">
        <v>183</v>
      </c>
      <c r="L262" s="1021"/>
      <c r="M262" s="1021" t="s">
        <v>183</v>
      </c>
      <c r="N262" s="1021"/>
      <c r="O262" s="1021" t="s">
        <v>183</v>
      </c>
      <c r="P262" s="1021"/>
      <c r="Q262" s="1021" t="s">
        <v>183</v>
      </c>
      <c r="R262" s="1021"/>
      <c r="S262" s="1024"/>
      <c r="T262" s="1025"/>
      <c r="U262" s="1026"/>
    </row>
    <row r="263" spans="1:21" ht="24.9" customHeight="1">
      <c r="A263" s="88">
        <v>248</v>
      </c>
      <c r="B263" s="90"/>
      <c r="C263" s="1031"/>
      <c r="D263" s="1031"/>
      <c r="E263" s="1032"/>
      <c r="F263" s="1033"/>
      <c r="G263" s="1021" t="s">
        <v>183</v>
      </c>
      <c r="H263" s="1021"/>
      <c r="I263" s="1021" t="s">
        <v>183</v>
      </c>
      <c r="J263" s="1021"/>
      <c r="K263" s="1021" t="s">
        <v>183</v>
      </c>
      <c r="L263" s="1021"/>
      <c r="M263" s="1021" t="s">
        <v>183</v>
      </c>
      <c r="N263" s="1021"/>
      <c r="O263" s="1021" t="s">
        <v>183</v>
      </c>
      <c r="P263" s="1021"/>
      <c r="Q263" s="1021" t="s">
        <v>183</v>
      </c>
      <c r="R263" s="1021"/>
      <c r="S263" s="1024"/>
      <c r="T263" s="1025"/>
      <c r="U263" s="1026"/>
    </row>
    <row r="264" spans="1:21" ht="24.9" customHeight="1">
      <c r="A264" s="88">
        <v>249</v>
      </c>
      <c r="B264" s="90"/>
      <c r="C264" s="1031"/>
      <c r="D264" s="1031"/>
      <c r="E264" s="1032"/>
      <c r="F264" s="1033"/>
      <c r="G264" s="1021" t="s">
        <v>183</v>
      </c>
      <c r="H264" s="1021"/>
      <c r="I264" s="1021" t="s">
        <v>183</v>
      </c>
      <c r="J264" s="1021"/>
      <c r="K264" s="1021" t="s">
        <v>183</v>
      </c>
      <c r="L264" s="1021"/>
      <c r="M264" s="1021" t="s">
        <v>183</v>
      </c>
      <c r="N264" s="1021"/>
      <c r="O264" s="1021" t="s">
        <v>183</v>
      </c>
      <c r="P264" s="1021"/>
      <c r="Q264" s="1021" t="s">
        <v>183</v>
      </c>
      <c r="R264" s="1021"/>
      <c r="S264" s="1024"/>
      <c r="T264" s="1025"/>
      <c r="U264" s="1026"/>
    </row>
    <row r="265" spans="1:21" ht="24.9" customHeight="1">
      <c r="A265" s="88">
        <v>250</v>
      </c>
      <c r="B265" s="90"/>
      <c r="C265" s="1031"/>
      <c r="D265" s="1031"/>
      <c r="E265" s="1032"/>
      <c r="F265" s="1033"/>
      <c r="G265" s="1021" t="s">
        <v>183</v>
      </c>
      <c r="H265" s="1021"/>
      <c r="I265" s="1021" t="s">
        <v>183</v>
      </c>
      <c r="J265" s="1021"/>
      <c r="K265" s="1021" t="s">
        <v>183</v>
      </c>
      <c r="L265" s="1021"/>
      <c r="M265" s="1021" t="s">
        <v>183</v>
      </c>
      <c r="N265" s="1021"/>
      <c r="O265" s="1021" t="s">
        <v>183</v>
      </c>
      <c r="P265" s="1021"/>
      <c r="Q265" s="1021" t="s">
        <v>183</v>
      </c>
      <c r="R265" s="1021"/>
      <c r="S265" s="1024"/>
      <c r="T265" s="1025"/>
      <c r="U265" s="1026"/>
    </row>
    <row r="266" spans="1:21" ht="24.9" customHeight="1">
      <c r="A266" s="88">
        <v>251</v>
      </c>
      <c r="B266" s="90"/>
      <c r="C266" s="1031"/>
      <c r="D266" s="1031"/>
      <c r="E266" s="1032"/>
      <c r="F266" s="1033"/>
      <c r="G266" s="1021" t="s">
        <v>183</v>
      </c>
      <c r="H266" s="1021"/>
      <c r="I266" s="1021" t="s">
        <v>183</v>
      </c>
      <c r="J266" s="1021"/>
      <c r="K266" s="1021" t="s">
        <v>183</v>
      </c>
      <c r="L266" s="1021"/>
      <c r="M266" s="1021" t="s">
        <v>183</v>
      </c>
      <c r="N266" s="1021"/>
      <c r="O266" s="1021" t="s">
        <v>183</v>
      </c>
      <c r="P266" s="1021"/>
      <c r="Q266" s="1021" t="s">
        <v>183</v>
      </c>
      <c r="R266" s="1021"/>
      <c r="S266" s="1024"/>
      <c r="T266" s="1025"/>
      <c r="U266" s="1026"/>
    </row>
    <row r="267" spans="1:21" ht="24.9" customHeight="1">
      <c r="A267" s="88">
        <v>252</v>
      </c>
      <c r="B267" s="90"/>
      <c r="C267" s="1031"/>
      <c r="D267" s="1031"/>
      <c r="E267" s="1032"/>
      <c r="F267" s="1033"/>
      <c r="G267" s="1021" t="s">
        <v>183</v>
      </c>
      <c r="H267" s="1021"/>
      <c r="I267" s="1021" t="s">
        <v>183</v>
      </c>
      <c r="J267" s="1021"/>
      <c r="K267" s="1021" t="s">
        <v>183</v>
      </c>
      <c r="L267" s="1021"/>
      <c r="M267" s="1021" t="s">
        <v>183</v>
      </c>
      <c r="N267" s="1021"/>
      <c r="O267" s="1021" t="s">
        <v>183</v>
      </c>
      <c r="P267" s="1021"/>
      <c r="Q267" s="1021" t="s">
        <v>183</v>
      </c>
      <c r="R267" s="1021"/>
      <c r="S267" s="1024"/>
      <c r="T267" s="1025"/>
      <c r="U267" s="1026"/>
    </row>
    <row r="268" spans="1:21" ht="24.9" customHeight="1">
      <c r="A268" s="88">
        <v>253</v>
      </c>
      <c r="B268" s="90"/>
      <c r="C268" s="1031"/>
      <c r="D268" s="1031"/>
      <c r="E268" s="1032"/>
      <c r="F268" s="1033"/>
      <c r="G268" s="1021" t="s">
        <v>183</v>
      </c>
      <c r="H268" s="1021"/>
      <c r="I268" s="1021" t="s">
        <v>183</v>
      </c>
      <c r="J268" s="1021"/>
      <c r="K268" s="1021" t="s">
        <v>183</v>
      </c>
      <c r="L268" s="1021"/>
      <c r="M268" s="1021" t="s">
        <v>183</v>
      </c>
      <c r="N268" s="1021"/>
      <c r="O268" s="1021" t="s">
        <v>183</v>
      </c>
      <c r="P268" s="1021"/>
      <c r="Q268" s="1021" t="s">
        <v>183</v>
      </c>
      <c r="R268" s="1021"/>
      <c r="S268" s="1024"/>
      <c r="T268" s="1025"/>
      <c r="U268" s="1026"/>
    </row>
    <row r="269" spans="1:21" ht="24.9" customHeight="1">
      <c r="A269" s="88">
        <v>254</v>
      </c>
      <c r="B269" s="90"/>
      <c r="C269" s="1031"/>
      <c r="D269" s="1031"/>
      <c r="E269" s="1032"/>
      <c r="F269" s="1033"/>
      <c r="G269" s="1021" t="s">
        <v>183</v>
      </c>
      <c r="H269" s="1021"/>
      <c r="I269" s="1021" t="s">
        <v>183</v>
      </c>
      <c r="J269" s="1021"/>
      <c r="K269" s="1021" t="s">
        <v>183</v>
      </c>
      <c r="L269" s="1021"/>
      <c r="M269" s="1021" t="s">
        <v>183</v>
      </c>
      <c r="N269" s="1021"/>
      <c r="O269" s="1021" t="s">
        <v>183</v>
      </c>
      <c r="P269" s="1021"/>
      <c r="Q269" s="1021" t="s">
        <v>183</v>
      </c>
      <c r="R269" s="1021"/>
      <c r="S269" s="1024"/>
      <c r="T269" s="1025"/>
      <c r="U269" s="1026"/>
    </row>
    <row r="270" spans="1:21" ht="24.9" customHeight="1">
      <c r="A270" s="88">
        <v>255</v>
      </c>
      <c r="B270" s="91"/>
      <c r="C270" s="1034"/>
      <c r="D270" s="1034"/>
      <c r="E270" s="1032"/>
      <c r="F270" s="1033"/>
      <c r="G270" s="1021" t="s">
        <v>183</v>
      </c>
      <c r="H270" s="1021"/>
      <c r="I270" s="1021" t="s">
        <v>183</v>
      </c>
      <c r="J270" s="1021"/>
      <c r="K270" s="1021" t="s">
        <v>183</v>
      </c>
      <c r="L270" s="1021"/>
      <c r="M270" s="1021" t="s">
        <v>183</v>
      </c>
      <c r="N270" s="1021"/>
      <c r="O270" s="1021" t="s">
        <v>183</v>
      </c>
      <c r="P270" s="1021"/>
      <c r="Q270" s="1021" t="s">
        <v>183</v>
      </c>
      <c r="R270" s="1021"/>
      <c r="S270" s="1024"/>
      <c r="T270" s="1025"/>
      <c r="U270" s="1026"/>
    </row>
    <row r="271" spans="1:21" ht="24.9" customHeight="1">
      <c r="A271" s="88">
        <v>256</v>
      </c>
      <c r="B271" s="90"/>
      <c r="C271" s="1031"/>
      <c r="D271" s="1031"/>
      <c r="E271" s="1032"/>
      <c r="F271" s="1033"/>
      <c r="G271" s="1021" t="s">
        <v>183</v>
      </c>
      <c r="H271" s="1021"/>
      <c r="I271" s="1021" t="s">
        <v>183</v>
      </c>
      <c r="J271" s="1021"/>
      <c r="K271" s="1021" t="s">
        <v>183</v>
      </c>
      <c r="L271" s="1021"/>
      <c r="M271" s="1021" t="s">
        <v>183</v>
      </c>
      <c r="N271" s="1021"/>
      <c r="O271" s="1021" t="s">
        <v>183</v>
      </c>
      <c r="P271" s="1021"/>
      <c r="Q271" s="1021" t="s">
        <v>183</v>
      </c>
      <c r="R271" s="1021"/>
      <c r="S271" s="1024"/>
      <c r="T271" s="1025"/>
      <c r="U271" s="1026"/>
    </row>
    <row r="272" spans="1:21" ht="24.9" customHeight="1">
      <c r="A272" s="88">
        <v>257</v>
      </c>
      <c r="B272" s="90"/>
      <c r="C272" s="1031"/>
      <c r="D272" s="1031"/>
      <c r="E272" s="1032"/>
      <c r="F272" s="1033"/>
      <c r="G272" s="1021" t="s">
        <v>183</v>
      </c>
      <c r="H272" s="1021"/>
      <c r="I272" s="1021" t="s">
        <v>183</v>
      </c>
      <c r="J272" s="1021"/>
      <c r="K272" s="1021" t="s">
        <v>183</v>
      </c>
      <c r="L272" s="1021"/>
      <c r="M272" s="1021" t="s">
        <v>183</v>
      </c>
      <c r="N272" s="1021"/>
      <c r="O272" s="1021" t="s">
        <v>183</v>
      </c>
      <c r="P272" s="1021"/>
      <c r="Q272" s="1021" t="s">
        <v>183</v>
      </c>
      <c r="R272" s="1021"/>
      <c r="S272" s="1024"/>
      <c r="T272" s="1025"/>
      <c r="U272" s="1026"/>
    </row>
    <row r="273" spans="1:21" ht="24.9" customHeight="1">
      <c r="A273" s="88">
        <v>258</v>
      </c>
      <c r="B273" s="90"/>
      <c r="C273" s="1031"/>
      <c r="D273" s="1031"/>
      <c r="E273" s="1032"/>
      <c r="F273" s="1033"/>
      <c r="G273" s="1021" t="s">
        <v>183</v>
      </c>
      <c r="H273" s="1021"/>
      <c r="I273" s="1021" t="s">
        <v>183</v>
      </c>
      <c r="J273" s="1021"/>
      <c r="K273" s="1021" t="s">
        <v>183</v>
      </c>
      <c r="L273" s="1021"/>
      <c r="M273" s="1021" t="s">
        <v>183</v>
      </c>
      <c r="N273" s="1021"/>
      <c r="O273" s="1021" t="s">
        <v>183</v>
      </c>
      <c r="P273" s="1021"/>
      <c r="Q273" s="1021" t="s">
        <v>183</v>
      </c>
      <c r="R273" s="1021"/>
      <c r="S273" s="1024"/>
      <c r="T273" s="1025"/>
      <c r="U273" s="1026"/>
    </row>
    <row r="274" spans="1:21" ht="24.9" customHeight="1">
      <c r="A274" s="88">
        <v>259</v>
      </c>
      <c r="B274" s="90"/>
      <c r="C274" s="1031"/>
      <c r="D274" s="1031"/>
      <c r="E274" s="1032"/>
      <c r="F274" s="1033"/>
      <c r="G274" s="1021" t="s">
        <v>183</v>
      </c>
      <c r="H274" s="1021"/>
      <c r="I274" s="1021" t="s">
        <v>183</v>
      </c>
      <c r="J274" s="1021"/>
      <c r="K274" s="1021" t="s">
        <v>183</v>
      </c>
      <c r="L274" s="1021"/>
      <c r="M274" s="1021" t="s">
        <v>183</v>
      </c>
      <c r="N274" s="1021"/>
      <c r="O274" s="1021" t="s">
        <v>183</v>
      </c>
      <c r="P274" s="1021"/>
      <c r="Q274" s="1021" t="s">
        <v>183</v>
      </c>
      <c r="R274" s="1021"/>
      <c r="S274" s="1024"/>
      <c r="T274" s="1025"/>
      <c r="U274" s="1026"/>
    </row>
    <row r="275" spans="1:21" ht="24.9" customHeight="1">
      <c r="A275" s="88">
        <v>260</v>
      </c>
      <c r="B275" s="90"/>
      <c r="C275" s="1031"/>
      <c r="D275" s="1031"/>
      <c r="E275" s="1032"/>
      <c r="F275" s="1033"/>
      <c r="G275" s="1021" t="s">
        <v>183</v>
      </c>
      <c r="H275" s="1021"/>
      <c r="I275" s="1021" t="s">
        <v>183</v>
      </c>
      <c r="J275" s="1021"/>
      <c r="K275" s="1021" t="s">
        <v>183</v>
      </c>
      <c r="L275" s="1021"/>
      <c r="M275" s="1021" t="s">
        <v>183</v>
      </c>
      <c r="N275" s="1021"/>
      <c r="O275" s="1021" t="s">
        <v>183</v>
      </c>
      <c r="P275" s="1021"/>
      <c r="Q275" s="1021" t="s">
        <v>183</v>
      </c>
      <c r="R275" s="1021"/>
      <c r="S275" s="1024"/>
      <c r="T275" s="1025"/>
      <c r="U275" s="1026"/>
    </row>
    <row r="276" spans="1:21" ht="24.9" customHeight="1">
      <c r="A276" s="88">
        <v>261</v>
      </c>
      <c r="B276" s="90"/>
      <c r="C276" s="1031"/>
      <c r="D276" s="1031"/>
      <c r="E276" s="1032"/>
      <c r="F276" s="1033"/>
      <c r="G276" s="1021" t="s">
        <v>183</v>
      </c>
      <c r="H276" s="1021"/>
      <c r="I276" s="1021" t="s">
        <v>183</v>
      </c>
      <c r="J276" s="1021"/>
      <c r="K276" s="1021" t="s">
        <v>183</v>
      </c>
      <c r="L276" s="1021"/>
      <c r="M276" s="1021" t="s">
        <v>183</v>
      </c>
      <c r="N276" s="1021"/>
      <c r="O276" s="1021" t="s">
        <v>183</v>
      </c>
      <c r="P276" s="1021"/>
      <c r="Q276" s="1021" t="s">
        <v>183</v>
      </c>
      <c r="R276" s="1021"/>
      <c r="S276" s="1024"/>
      <c r="T276" s="1025"/>
      <c r="U276" s="1026"/>
    </row>
    <row r="277" spans="1:21" ht="24.9" customHeight="1">
      <c r="A277" s="88">
        <v>262</v>
      </c>
      <c r="B277" s="90"/>
      <c r="C277" s="1031"/>
      <c r="D277" s="1031"/>
      <c r="E277" s="1032"/>
      <c r="F277" s="1033"/>
      <c r="G277" s="1021" t="s">
        <v>183</v>
      </c>
      <c r="H277" s="1021"/>
      <c r="I277" s="1021" t="s">
        <v>183</v>
      </c>
      <c r="J277" s="1021"/>
      <c r="K277" s="1021" t="s">
        <v>183</v>
      </c>
      <c r="L277" s="1021"/>
      <c r="M277" s="1021" t="s">
        <v>183</v>
      </c>
      <c r="N277" s="1021"/>
      <c r="O277" s="1021" t="s">
        <v>183</v>
      </c>
      <c r="P277" s="1021"/>
      <c r="Q277" s="1021" t="s">
        <v>183</v>
      </c>
      <c r="R277" s="1021"/>
      <c r="S277" s="1024"/>
      <c r="T277" s="1025"/>
      <c r="U277" s="1026"/>
    </row>
    <row r="278" spans="1:21" ht="24.9" customHeight="1">
      <c r="A278" s="88">
        <v>263</v>
      </c>
      <c r="B278" s="90"/>
      <c r="C278" s="1031"/>
      <c r="D278" s="1031"/>
      <c r="E278" s="1032"/>
      <c r="F278" s="1033"/>
      <c r="G278" s="1021" t="s">
        <v>183</v>
      </c>
      <c r="H278" s="1021"/>
      <c r="I278" s="1021" t="s">
        <v>183</v>
      </c>
      <c r="J278" s="1021"/>
      <c r="K278" s="1021" t="s">
        <v>183</v>
      </c>
      <c r="L278" s="1021"/>
      <c r="M278" s="1021" t="s">
        <v>183</v>
      </c>
      <c r="N278" s="1021"/>
      <c r="O278" s="1021" t="s">
        <v>183</v>
      </c>
      <c r="P278" s="1021"/>
      <c r="Q278" s="1021" t="s">
        <v>183</v>
      </c>
      <c r="R278" s="1021"/>
      <c r="S278" s="1024"/>
      <c r="T278" s="1025"/>
      <c r="U278" s="1026"/>
    </row>
    <row r="279" spans="1:21" ht="24.9" customHeight="1">
      <c r="A279" s="88">
        <v>264</v>
      </c>
      <c r="B279" s="90"/>
      <c r="C279" s="1031"/>
      <c r="D279" s="1031"/>
      <c r="E279" s="1032"/>
      <c r="F279" s="1033"/>
      <c r="G279" s="1021" t="s">
        <v>183</v>
      </c>
      <c r="H279" s="1021"/>
      <c r="I279" s="1021" t="s">
        <v>183</v>
      </c>
      <c r="J279" s="1021"/>
      <c r="K279" s="1021" t="s">
        <v>183</v>
      </c>
      <c r="L279" s="1021"/>
      <c r="M279" s="1021" t="s">
        <v>183</v>
      </c>
      <c r="N279" s="1021"/>
      <c r="O279" s="1021" t="s">
        <v>183</v>
      </c>
      <c r="P279" s="1021"/>
      <c r="Q279" s="1021" t="s">
        <v>183</v>
      </c>
      <c r="R279" s="1021"/>
      <c r="S279" s="1024"/>
      <c r="T279" s="1025"/>
      <c r="U279" s="1026"/>
    </row>
    <row r="280" spans="1:21" ht="24.9" customHeight="1">
      <c r="A280" s="88">
        <v>265</v>
      </c>
      <c r="B280" s="90"/>
      <c r="C280" s="1031"/>
      <c r="D280" s="1031"/>
      <c r="E280" s="1032"/>
      <c r="F280" s="1033"/>
      <c r="G280" s="1021" t="s">
        <v>183</v>
      </c>
      <c r="H280" s="1021"/>
      <c r="I280" s="1021" t="s">
        <v>183</v>
      </c>
      <c r="J280" s="1021"/>
      <c r="K280" s="1021" t="s">
        <v>183</v>
      </c>
      <c r="L280" s="1021"/>
      <c r="M280" s="1021" t="s">
        <v>183</v>
      </c>
      <c r="N280" s="1021"/>
      <c r="O280" s="1021" t="s">
        <v>183</v>
      </c>
      <c r="P280" s="1021"/>
      <c r="Q280" s="1021" t="s">
        <v>183</v>
      </c>
      <c r="R280" s="1021"/>
      <c r="S280" s="1024"/>
      <c r="T280" s="1025"/>
      <c r="U280" s="1026"/>
    </row>
    <row r="281" spans="1:21" ht="24.9" customHeight="1">
      <c r="A281" s="88">
        <v>266</v>
      </c>
      <c r="B281" s="90"/>
      <c r="C281" s="1031"/>
      <c r="D281" s="1031"/>
      <c r="E281" s="1032"/>
      <c r="F281" s="1033"/>
      <c r="G281" s="1021" t="s">
        <v>183</v>
      </c>
      <c r="H281" s="1021"/>
      <c r="I281" s="1021" t="s">
        <v>183</v>
      </c>
      <c r="J281" s="1021"/>
      <c r="K281" s="1021" t="s">
        <v>183</v>
      </c>
      <c r="L281" s="1021"/>
      <c r="M281" s="1021" t="s">
        <v>183</v>
      </c>
      <c r="N281" s="1021"/>
      <c r="O281" s="1021" t="s">
        <v>183</v>
      </c>
      <c r="P281" s="1021"/>
      <c r="Q281" s="1021" t="s">
        <v>183</v>
      </c>
      <c r="R281" s="1021"/>
      <c r="S281" s="1024"/>
      <c r="T281" s="1025"/>
      <c r="U281" s="1026"/>
    </row>
    <row r="282" spans="1:21" ht="24.9" customHeight="1">
      <c r="A282" s="88">
        <v>267</v>
      </c>
      <c r="B282" s="90"/>
      <c r="C282" s="1031"/>
      <c r="D282" s="1031"/>
      <c r="E282" s="1032"/>
      <c r="F282" s="1033"/>
      <c r="G282" s="1021" t="s">
        <v>183</v>
      </c>
      <c r="H282" s="1021"/>
      <c r="I282" s="1021" t="s">
        <v>183</v>
      </c>
      <c r="J282" s="1021"/>
      <c r="K282" s="1021" t="s">
        <v>183</v>
      </c>
      <c r="L282" s="1021"/>
      <c r="M282" s="1021" t="s">
        <v>183</v>
      </c>
      <c r="N282" s="1021"/>
      <c r="O282" s="1021" t="s">
        <v>183</v>
      </c>
      <c r="P282" s="1021"/>
      <c r="Q282" s="1021" t="s">
        <v>183</v>
      </c>
      <c r="R282" s="1021"/>
      <c r="S282" s="1024"/>
      <c r="T282" s="1025"/>
      <c r="U282" s="1026"/>
    </row>
    <row r="283" spans="1:21" ht="24.9" customHeight="1">
      <c r="A283" s="88">
        <v>268</v>
      </c>
      <c r="B283" s="90"/>
      <c r="C283" s="1031"/>
      <c r="D283" s="1031"/>
      <c r="E283" s="1032"/>
      <c r="F283" s="1033"/>
      <c r="G283" s="1021" t="s">
        <v>183</v>
      </c>
      <c r="H283" s="1021"/>
      <c r="I283" s="1021" t="s">
        <v>183</v>
      </c>
      <c r="J283" s="1021"/>
      <c r="K283" s="1021" t="s">
        <v>183</v>
      </c>
      <c r="L283" s="1021"/>
      <c r="M283" s="1021" t="s">
        <v>183</v>
      </c>
      <c r="N283" s="1021"/>
      <c r="O283" s="1021" t="s">
        <v>183</v>
      </c>
      <c r="P283" s="1021"/>
      <c r="Q283" s="1021" t="s">
        <v>183</v>
      </c>
      <c r="R283" s="1021"/>
      <c r="S283" s="1024"/>
      <c r="T283" s="1025"/>
      <c r="U283" s="1026"/>
    </row>
    <row r="284" spans="1:21" ht="24.9" customHeight="1">
      <c r="A284" s="88">
        <v>269</v>
      </c>
      <c r="B284" s="90"/>
      <c r="C284" s="1031"/>
      <c r="D284" s="1031"/>
      <c r="E284" s="1032"/>
      <c r="F284" s="1033"/>
      <c r="G284" s="1021" t="s">
        <v>183</v>
      </c>
      <c r="H284" s="1021"/>
      <c r="I284" s="1021" t="s">
        <v>183</v>
      </c>
      <c r="J284" s="1021"/>
      <c r="K284" s="1021" t="s">
        <v>183</v>
      </c>
      <c r="L284" s="1021"/>
      <c r="M284" s="1021" t="s">
        <v>183</v>
      </c>
      <c r="N284" s="1021"/>
      <c r="O284" s="1021" t="s">
        <v>183</v>
      </c>
      <c r="P284" s="1021"/>
      <c r="Q284" s="1021" t="s">
        <v>183</v>
      </c>
      <c r="R284" s="1021"/>
      <c r="S284" s="1024"/>
      <c r="T284" s="1025"/>
      <c r="U284" s="1026"/>
    </row>
    <row r="285" spans="1:21" ht="24.9" customHeight="1">
      <c r="A285" s="88">
        <v>270</v>
      </c>
      <c r="B285" s="90"/>
      <c r="C285" s="1031"/>
      <c r="D285" s="1031"/>
      <c r="E285" s="1032"/>
      <c r="F285" s="1033"/>
      <c r="G285" s="1021" t="s">
        <v>183</v>
      </c>
      <c r="H285" s="1021"/>
      <c r="I285" s="1021" t="s">
        <v>183</v>
      </c>
      <c r="J285" s="1021"/>
      <c r="K285" s="1021" t="s">
        <v>183</v>
      </c>
      <c r="L285" s="1021"/>
      <c r="M285" s="1021" t="s">
        <v>183</v>
      </c>
      <c r="N285" s="1021"/>
      <c r="O285" s="1021" t="s">
        <v>183</v>
      </c>
      <c r="P285" s="1021"/>
      <c r="Q285" s="1021" t="s">
        <v>183</v>
      </c>
      <c r="R285" s="1021"/>
      <c r="S285" s="1024"/>
      <c r="T285" s="1025"/>
      <c r="U285" s="1026"/>
    </row>
    <row r="286" spans="1:21" ht="24.9" customHeight="1">
      <c r="A286" s="88">
        <v>271</v>
      </c>
      <c r="B286" s="90"/>
      <c r="C286" s="1031"/>
      <c r="D286" s="1031"/>
      <c r="E286" s="1032"/>
      <c r="F286" s="1033"/>
      <c r="G286" s="1021" t="s">
        <v>183</v>
      </c>
      <c r="H286" s="1021"/>
      <c r="I286" s="1021" t="s">
        <v>183</v>
      </c>
      <c r="J286" s="1021"/>
      <c r="K286" s="1021" t="s">
        <v>183</v>
      </c>
      <c r="L286" s="1021"/>
      <c r="M286" s="1021" t="s">
        <v>183</v>
      </c>
      <c r="N286" s="1021"/>
      <c r="O286" s="1021" t="s">
        <v>183</v>
      </c>
      <c r="P286" s="1021"/>
      <c r="Q286" s="1021" t="s">
        <v>183</v>
      </c>
      <c r="R286" s="1021"/>
      <c r="S286" s="1024"/>
      <c r="T286" s="1025"/>
      <c r="U286" s="1026"/>
    </row>
    <row r="287" spans="1:21" ht="24.9" customHeight="1">
      <c r="A287" s="88">
        <v>272</v>
      </c>
      <c r="B287" s="90"/>
      <c r="C287" s="1031"/>
      <c r="D287" s="1031"/>
      <c r="E287" s="1032"/>
      <c r="F287" s="1033"/>
      <c r="G287" s="1021" t="s">
        <v>183</v>
      </c>
      <c r="H287" s="1021"/>
      <c r="I287" s="1021" t="s">
        <v>183</v>
      </c>
      <c r="J287" s="1021"/>
      <c r="K287" s="1021" t="s">
        <v>183</v>
      </c>
      <c r="L287" s="1021"/>
      <c r="M287" s="1021" t="s">
        <v>183</v>
      </c>
      <c r="N287" s="1021"/>
      <c r="O287" s="1021" t="s">
        <v>183</v>
      </c>
      <c r="P287" s="1021"/>
      <c r="Q287" s="1021" t="s">
        <v>183</v>
      </c>
      <c r="R287" s="1021"/>
      <c r="S287" s="1024"/>
      <c r="T287" s="1025"/>
      <c r="U287" s="1026"/>
    </row>
    <row r="288" spans="1:21" ht="24.9" customHeight="1">
      <c r="A288" s="88">
        <v>273</v>
      </c>
      <c r="B288" s="90"/>
      <c r="C288" s="1031"/>
      <c r="D288" s="1031"/>
      <c r="E288" s="1032"/>
      <c r="F288" s="1033"/>
      <c r="G288" s="1021" t="s">
        <v>183</v>
      </c>
      <c r="H288" s="1021"/>
      <c r="I288" s="1021" t="s">
        <v>183</v>
      </c>
      <c r="J288" s="1021"/>
      <c r="K288" s="1021" t="s">
        <v>183</v>
      </c>
      <c r="L288" s="1021"/>
      <c r="M288" s="1021" t="s">
        <v>183</v>
      </c>
      <c r="N288" s="1021"/>
      <c r="O288" s="1021" t="s">
        <v>183</v>
      </c>
      <c r="P288" s="1021"/>
      <c r="Q288" s="1021" t="s">
        <v>183</v>
      </c>
      <c r="R288" s="1021"/>
      <c r="S288" s="1024"/>
      <c r="T288" s="1025"/>
      <c r="U288" s="1026"/>
    </row>
    <row r="289" spans="1:21" ht="24.9" customHeight="1">
      <c r="A289" s="88">
        <v>274</v>
      </c>
      <c r="B289" s="90"/>
      <c r="C289" s="1031"/>
      <c r="D289" s="1031"/>
      <c r="E289" s="1032"/>
      <c r="F289" s="1033"/>
      <c r="G289" s="1021" t="s">
        <v>183</v>
      </c>
      <c r="H289" s="1021"/>
      <c r="I289" s="1021" t="s">
        <v>183</v>
      </c>
      <c r="J289" s="1021"/>
      <c r="K289" s="1021" t="s">
        <v>183</v>
      </c>
      <c r="L289" s="1021"/>
      <c r="M289" s="1021" t="s">
        <v>183</v>
      </c>
      <c r="N289" s="1021"/>
      <c r="O289" s="1021" t="s">
        <v>183</v>
      </c>
      <c r="P289" s="1021"/>
      <c r="Q289" s="1021" t="s">
        <v>183</v>
      </c>
      <c r="R289" s="1021"/>
      <c r="S289" s="1024"/>
      <c r="T289" s="1025"/>
      <c r="U289" s="1026"/>
    </row>
    <row r="290" spans="1:21" ht="24.9" customHeight="1">
      <c r="A290" s="88">
        <v>275</v>
      </c>
      <c r="B290" s="90"/>
      <c r="C290" s="1031"/>
      <c r="D290" s="1031"/>
      <c r="E290" s="1032"/>
      <c r="F290" s="1033"/>
      <c r="G290" s="1021" t="s">
        <v>183</v>
      </c>
      <c r="H290" s="1021"/>
      <c r="I290" s="1021" t="s">
        <v>183</v>
      </c>
      <c r="J290" s="1021"/>
      <c r="K290" s="1021" t="s">
        <v>183</v>
      </c>
      <c r="L290" s="1021"/>
      <c r="M290" s="1021" t="s">
        <v>183</v>
      </c>
      <c r="N290" s="1021"/>
      <c r="O290" s="1021" t="s">
        <v>183</v>
      </c>
      <c r="P290" s="1021"/>
      <c r="Q290" s="1021" t="s">
        <v>183</v>
      </c>
      <c r="R290" s="1021"/>
      <c r="S290" s="1024"/>
      <c r="T290" s="1025"/>
      <c r="U290" s="1026"/>
    </row>
    <row r="291" spans="1:21" ht="24.9" customHeight="1">
      <c r="A291" s="88">
        <v>276</v>
      </c>
      <c r="B291" s="90"/>
      <c r="C291" s="1031"/>
      <c r="D291" s="1031"/>
      <c r="E291" s="1032"/>
      <c r="F291" s="1033"/>
      <c r="G291" s="1021" t="s">
        <v>183</v>
      </c>
      <c r="H291" s="1021"/>
      <c r="I291" s="1021" t="s">
        <v>183</v>
      </c>
      <c r="J291" s="1021"/>
      <c r="K291" s="1021" t="s">
        <v>183</v>
      </c>
      <c r="L291" s="1021"/>
      <c r="M291" s="1021" t="s">
        <v>183</v>
      </c>
      <c r="N291" s="1021"/>
      <c r="O291" s="1021" t="s">
        <v>183</v>
      </c>
      <c r="P291" s="1021"/>
      <c r="Q291" s="1021" t="s">
        <v>183</v>
      </c>
      <c r="R291" s="1021"/>
      <c r="S291" s="1024"/>
      <c r="T291" s="1025"/>
      <c r="U291" s="1026"/>
    </row>
    <row r="292" spans="1:21" ht="24.9" customHeight="1">
      <c r="A292" s="88">
        <v>277</v>
      </c>
      <c r="B292" s="90"/>
      <c r="C292" s="1031"/>
      <c r="D292" s="1031"/>
      <c r="E292" s="1032"/>
      <c r="F292" s="1033"/>
      <c r="G292" s="1021" t="s">
        <v>183</v>
      </c>
      <c r="H292" s="1021"/>
      <c r="I292" s="1021" t="s">
        <v>183</v>
      </c>
      <c r="J292" s="1021"/>
      <c r="K292" s="1021" t="s">
        <v>183</v>
      </c>
      <c r="L292" s="1021"/>
      <c r="M292" s="1021" t="s">
        <v>183</v>
      </c>
      <c r="N292" s="1021"/>
      <c r="O292" s="1021" t="s">
        <v>183</v>
      </c>
      <c r="P292" s="1021"/>
      <c r="Q292" s="1021" t="s">
        <v>183</v>
      </c>
      <c r="R292" s="1021"/>
      <c r="S292" s="1024"/>
      <c r="T292" s="1025"/>
      <c r="U292" s="1026"/>
    </row>
    <row r="293" spans="1:21" ht="24.9" customHeight="1">
      <c r="A293" s="88">
        <v>278</v>
      </c>
      <c r="B293" s="90"/>
      <c r="C293" s="1031"/>
      <c r="D293" s="1031"/>
      <c r="E293" s="1032"/>
      <c r="F293" s="1033"/>
      <c r="G293" s="1021" t="s">
        <v>183</v>
      </c>
      <c r="H293" s="1021"/>
      <c r="I293" s="1021" t="s">
        <v>183</v>
      </c>
      <c r="J293" s="1021"/>
      <c r="K293" s="1021" t="s">
        <v>183</v>
      </c>
      <c r="L293" s="1021"/>
      <c r="M293" s="1021" t="s">
        <v>183</v>
      </c>
      <c r="N293" s="1021"/>
      <c r="O293" s="1021" t="s">
        <v>183</v>
      </c>
      <c r="P293" s="1021"/>
      <c r="Q293" s="1021" t="s">
        <v>183</v>
      </c>
      <c r="R293" s="1021"/>
      <c r="S293" s="1024"/>
      <c r="T293" s="1025"/>
      <c r="U293" s="1026"/>
    </row>
    <row r="294" spans="1:21" ht="24.9" customHeight="1">
      <c r="A294" s="88">
        <v>279</v>
      </c>
      <c r="B294" s="90"/>
      <c r="C294" s="1031"/>
      <c r="D294" s="1031"/>
      <c r="E294" s="1032"/>
      <c r="F294" s="1033"/>
      <c r="G294" s="1021" t="s">
        <v>183</v>
      </c>
      <c r="H294" s="1021"/>
      <c r="I294" s="1021" t="s">
        <v>183</v>
      </c>
      <c r="J294" s="1021"/>
      <c r="K294" s="1021" t="s">
        <v>183</v>
      </c>
      <c r="L294" s="1021"/>
      <c r="M294" s="1021" t="s">
        <v>183</v>
      </c>
      <c r="N294" s="1021"/>
      <c r="O294" s="1021" t="s">
        <v>183</v>
      </c>
      <c r="P294" s="1021"/>
      <c r="Q294" s="1021" t="s">
        <v>183</v>
      </c>
      <c r="R294" s="1021"/>
      <c r="S294" s="1024"/>
      <c r="T294" s="1025"/>
      <c r="U294" s="1026"/>
    </row>
    <row r="295" spans="1:21" ht="24.9" customHeight="1">
      <c r="A295" s="88">
        <v>280</v>
      </c>
      <c r="B295" s="91"/>
      <c r="C295" s="1034"/>
      <c r="D295" s="1034"/>
      <c r="E295" s="1032"/>
      <c r="F295" s="1033"/>
      <c r="G295" s="1021" t="s">
        <v>183</v>
      </c>
      <c r="H295" s="1021"/>
      <c r="I295" s="1021" t="s">
        <v>183</v>
      </c>
      <c r="J295" s="1021"/>
      <c r="K295" s="1021" t="s">
        <v>183</v>
      </c>
      <c r="L295" s="1021"/>
      <c r="M295" s="1021" t="s">
        <v>183</v>
      </c>
      <c r="N295" s="1021"/>
      <c r="O295" s="1021" t="s">
        <v>183</v>
      </c>
      <c r="P295" s="1021"/>
      <c r="Q295" s="1021" t="s">
        <v>183</v>
      </c>
      <c r="R295" s="1021"/>
      <c r="S295" s="1024"/>
      <c r="T295" s="1025"/>
      <c r="U295" s="1026"/>
    </row>
    <row r="296" spans="1:21" ht="24.9" customHeight="1">
      <c r="A296" s="88">
        <v>281</v>
      </c>
      <c r="B296" s="90"/>
      <c r="C296" s="1031"/>
      <c r="D296" s="1031"/>
      <c r="E296" s="1032"/>
      <c r="F296" s="1033"/>
      <c r="G296" s="1021" t="s">
        <v>183</v>
      </c>
      <c r="H296" s="1021"/>
      <c r="I296" s="1021" t="s">
        <v>183</v>
      </c>
      <c r="J296" s="1021"/>
      <c r="K296" s="1021" t="s">
        <v>183</v>
      </c>
      <c r="L296" s="1021"/>
      <c r="M296" s="1021" t="s">
        <v>183</v>
      </c>
      <c r="N296" s="1021"/>
      <c r="O296" s="1021" t="s">
        <v>183</v>
      </c>
      <c r="P296" s="1021"/>
      <c r="Q296" s="1021" t="s">
        <v>183</v>
      </c>
      <c r="R296" s="1021"/>
      <c r="S296" s="1024"/>
      <c r="T296" s="1025"/>
      <c r="U296" s="1026"/>
    </row>
    <row r="297" spans="1:21" ht="24.9" customHeight="1">
      <c r="A297" s="88">
        <v>282</v>
      </c>
      <c r="B297" s="90"/>
      <c r="C297" s="1031"/>
      <c r="D297" s="1031"/>
      <c r="E297" s="1032"/>
      <c r="F297" s="1033"/>
      <c r="G297" s="1021" t="s">
        <v>183</v>
      </c>
      <c r="H297" s="1021"/>
      <c r="I297" s="1021" t="s">
        <v>183</v>
      </c>
      <c r="J297" s="1021"/>
      <c r="K297" s="1021" t="s">
        <v>183</v>
      </c>
      <c r="L297" s="1021"/>
      <c r="M297" s="1021" t="s">
        <v>183</v>
      </c>
      <c r="N297" s="1021"/>
      <c r="O297" s="1021" t="s">
        <v>183</v>
      </c>
      <c r="P297" s="1021"/>
      <c r="Q297" s="1021" t="s">
        <v>183</v>
      </c>
      <c r="R297" s="1021"/>
      <c r="S297" s="1024"/>
      <c r="T297" s="1025"/>
      <c r="U297" s="1026"/>
    </row>
    <row r="298" spans="1:21" ht="24.9" customHeight="1">
      <c r="A298" s="88">
        <v>283</v>
      </c>
      <c r="B298" s="90"/>
      <c r="C298" s="1031"/>
      <c r="D298" s="1031"/>
      <c r="E298" s="1032"/>
      <c r="F298" s="1033"/>
      <c r="G298" s="1021" t="s">
        <v>183</v>
      </c>
      <c r="H298" s="1021"/>
      <c r="I298" s="1021" t="s">
        <v>183</v>
      </c>
      <c r="J298" s="1021"/>
      <c r="K298" s="1021" t="s">
        <v>183</v>
      </c>
      <c r="L298" s="1021"/>
      <c r="M298" s="1021" t="s">
        <v>183</v>
      </c>
      <c r="N298" s="1021"/>
      <c r="O298" s="1021" t="s">
        <v>183</v>
      </c>
      <c r="P298" s="1021"/>
      <c r="Q298" s="1021" t="s">
        <v>183</v>
      </c>
      <c r="R298" s="1021"/>
      <c r="S298" s="1024"/>
      <c r="T298" s="1025"/>
      <c r="U298" s="1026"/>
    </row>
    <row r="299" spans="1:21" ht="24.9" customHeight="1">
      <c r="A299" s="88">
        <v>284</v>
      </c>
      <c r="B299" s="90"/>
      <c r="C299" s="1031"/>
      <c r="D299" s="1031"/>
      <c r="E299" s="1032"/>
      <c r="F299" s="1033"/>
      <c r="G299" s="1021" t="s">
        <v>183</v>
      </c>
      <c r="H299" s="1021"/>
      <c r="I299" s="1021" t="s">
        <v>183</v>
      </c>
      <c r="J299" s="1021"/>
      <c r="K299" s="1021" t="s">
        <v>183</v>
      </c>
      <c r="L299" s="1021"/>
      <c r="M299" s="1021" t="s">
        <v>183</v>
      </c>
      <c r="N299" s="1021"/>
      <c r="O299" s="1021" t="s">
        <v>183</v>
      </c>
      <c r="P299" s="1021"/>
      <c r="Q299" s="1021" t="s">
        <v>183</v>
      </c>
      <c r="R299" s="1021"/>
      <c r="S299" s="1024"/>
      <c r="T299" s="1025"/>
      <c r="U299" s="1026"/>
    </row>
    <row r="300" spans="1:21" ht="24.9" customHeight="1">
      <c r="A300" s="88">
        <v>285</v>
      </c>
      <c r="B300" s="90"/>
      <c r="C300" s="1031"/>
      <c r="D300" s="1031"/>
      <c r="E300" s="1032"/>
      <c r="F300" s="1033"/>
      <c r="G300" s="1021" t="s">
        <v>183</v>
      </c>
      <c r="H300" s="1021"/>
      <c r="I300" s="1021" t="s">
        <v>183</v>
      </c>
      <c r="J300" s="1021"/>
      <c r="K300" s="1021" t="s">
        <v>183</v>
      </c>
      <c r="L300" s="1021"/>
      <c r="M300" s="1021" t="s">
        <v>183</v>
      </c>
      <c r="N300" s="1021"/>
      <c r="O300" s="1021" t="s">
        <v>183</v>
      </c>
      <c r="P300" s="1021"/>
      <c r="Q300" s="1021" t="s">
        <v>183</v>
      </c>
      <c r="R300" s="1021"/>
      <c r="S300" s="1024"/>
      <c r="T300" s="1025"/>
      <c r="U300" s="1026"/>
    </row>
    <row r="301" spans="1:21" ht="24.9" customHeight="1">
      <c r="A301" s="88">
        <v>286</v>
      </c>
      <c r="B301" s="90"/>
      <c r="C301" s="1031"/>
      <c r="D301" s="1031"/>
      <c r="E301" s="1032"/>
      <c r="F301" s="1033"/>
      <c r="G301" s="1021" t="s">
        <v>183</v>
      </c>
      <c r="H301" s="1021"/>
      <c r="I301" s="1021" t="s">
        <v>183</v>
      </c>
      <c r="J301" s="1021"/>
      <c r="K301" s="1021" t="s">
        <v>183</v>
      </c>
      <c r="L301" s="1021"/>
      <c r="M301" s="1021" t="s">
        <v>183</v>
      </c>
      <c r="N301" s="1021"/>
      <c r="O301" s="1021" t="s">
        <v>183</v>
      </c>
      <c r="P301" s="1021"/>
      <c r="Q301" s="1021" t="s">
        <v>183</v>
      </c>
      <c r="R301" s="1021"/>
      <c r="S301" s="1024"/>
      <c r="T301" s="1025"/>
      <c r="U301" s="1026"/>
    </row>
    <row r="302" spans="1:21" ht="24.9" customHeight="1">
      <c r="A302" s="88">
        <v>287</v>
      </c>
      <c r="B302" s="90"/>
      <c r="C302" s="1031"/>
      <c r="D302" s="1031"/>
      <c r="E302" s="1032"/>
      <c r="F302" s="1033"/>
      <c r="G302" s="1021" t="s">
        <v>183</v>
      </c>
      <c r="H302" s="1021"/>
      <c r="I302" s="1021" t="s">
        <v>183</v>
      </c>
      <c r="J302" s="1021"/>
      <c r="K302" s="1021" t="s">
        <v>183</v>
      </c>
      <c r="L302" s="1021"/>
      <c r="M302" s="1021" t="s">
        <v>183</v>
      </c>
      <c r="N302" s="1021"/>
      <c r="O302" s="1021" t="s">
        <v>183</v>
      </c>
      <c r="P302" s="1021"/>
      <c r="Q302" s="1021" t="s">
        <v>183</v>
      </c>
      <c r="R302" s="1021"/>
      <c r="S302" s="1024"/>
      <c r="T302" s="1025"/>
      <c r="U302" s="1026"/>
    </row>
    <row r="303" spans="1:21" ht="24.9" customHeight="1">
      <c r="A303" s="88">
        <v>288</v>
      </c>
      <c r="B303" s="90"/>
      <c r="C303" s="1031"/>
      <c r="D303" s="1031"/>
      <c r="E303" s="1032"/>
      <c r="F303" s="1033"/>
      <c r="G303" s="1021" t="s">
        <v>183</v>
      </c>
      <c r="H303" s="1021"/>
      <c r="I303" s="1021" t="s">
        <v>183</v>
      </c>
      <c r="J303" s="1021"/>
      <c r="K303" s="1021" t="s">
        <v>183</v>
      </c>
      <c r="L303" s="1021"/>
      <c r="M303" s="1021" t="s">
        <v>183</v>
      </c>
      <c r="N303" s="1021"/>
      <c r="O303" s="1021" t="s">
        <v>183</v>
      </c>
      <c r="P303" s="1021"/>
      <c r="Q303" s="1021" t="s">
        <v>183</v>
      </c>
      <c r="R303" s="1021"/>
      <c r="S303" s="1024"/>
      <c r="T303" s="1025"/>
      <c r="U303" s="1026"/>
    </row>
    <row r="304" spans="1:21" ht="24.9" customHeight="1">
      <c r="A304" s="88">
        <v>289</v>
      </c>
      <c r="B304" s="90"/>
      <c r="C304" s="1031"/>
      <c r="D304" s="1031"/>
      <c r="E304" s="1032"/>
      <c r="F304" s="1033"/>
      <c r="G304" s="1021" t="s">
        <v>183</v>
      </c>
      <c r="H304" s="1021"/>
      <c r="I304" s="1021" t="s">
        <v>183</v>
      </c>
      <c r="J304" s="1021"/>
      <c r="K304" s="1021" t="s">
        <v>183</v>
      </c>
      <c r="L304" s="1021"/>
      <c r="M304" s="1021" t="s">
        <v>183</v>
      </c>
      <c r="N304" s="1021"/>
      <c r="O304" s="1021" t="s">
        <v>183</v>
      </c>
      <c r="P304" s="1021"/>
      <c r="Q304" s="1021" t="s">
        <v>183</v>
      </c>
      <c r="R304" s="1021"/>
      <c r="S304" s="1024"/>
      <c r="T304" s="1025"/>
      <c r="U304" s="1026"/>
    </row>
    <row r="305" spans="1:21" ht="24.9" customHeight="1">
      <c r="A305" s="88">
        <v>290</v>
      </c>
      <c r="B305" s="90"/>
      <c r="C305" s="1031"/>
      <c r="D305" s="1031"/>
      <c r="E305" s="1032"/>
      <c r="F305" s="1033"/>
      <c r="G305" s="1021" t="s">
        <v>183</v>
      </c>
      <c r="H305" s="1021"/>
      <c r="I305" s="1021" t="s">
        <v>183</v>
      </c>
      <c r="J305" s="1021"/>
      <c r="K305" s="1021" t="s">
        <v>183</v>
      </c>
      <c r="L305" s="1021"/>
      <c r="M305" s="1021" t="s">
        <v>183</v>
      </c>
      <c r="N305" s="1021"/>
      <c r="O305" s="1021" t="s">
        <v>183</v>
      </c>
      <c r="P305" s="1021"/>
      <c r="Q305" s="1021" t="s">
        <v>183</v>
      </c>
      <c r="R305" s="1021"/>
      <c r="S305" s="1024"/>
      <c r="T305" s="1025"/>
      <c r="U305" s="1026"/>
    </row>
    <row r="306" spans="1:21" ht="24.9" customHeight="1">
      <c r="A306" s="88">
        <v>291</v>
      </c>
      <c r="B306" s="90"/>
      <c r="C306" s="1031"/>
      <c r="D306" s="1031"/>
      <c r="E306" s="1032"/>
      <c r="F306" s="1033"/>
      <c r="G306" s="1021" t="s">
        <v>183</v>
      </c>
      <c r="H306" s="1021"/>
      <c r="I306" s="1021" t="s">
        <v>183</v>
      </c>
      <c r="J306" s="1021"/>
      <c r="K306" s="1021" t="s">
        <v>183</v>
      </c>
      <c r="L306" s="1021"/>
      <c r="M306" s="1021" t="s">
        <v>183</v>
      </c>
      <c r="N306" s="1021"/>
      <c r="O306" s="1021" t="s">
        <v>183</v>
      </c>
      <c r="P306" s="1021"/>
      <c r="Q306" s="1021" t="s">
        <v>183</v>
      </c>
      <c r="R306" s="1021"/>
      <c r="S306" s="1024"/>
      <c r="T306" s="1025"/>
      <c r="U306" s="1026"/>
    </row>
    <row r="307" spans="1:21" ht="24.9" customHeight="1">
      <c r="A307" s="88">
        <v>292</v>
      </c>
      <c r="B307" s="90"/>
      <c r="C307" s="1031"/>
      <c r="D307" s="1031"/>
      <c r="E307" s="1032"/>
      <c r="F307" s="1033"/>
      <c r="G307" s="1021" t="s">
        <v>183</v>
      </c>
      <c r="H307" s="1021"/>
      <c r="I307" s="1021" t="s">
        <v>183</v>
      </c>
      <c r="J307" s="1021"/>
      <c r="K307" s="1021" t="s">
        <v>183</v>
      </c>
      <c r="L307" s="1021"/>
      <c r="M307" s="1021" t="s">
        <v>183</v>
      </c>
      <c r="N307" s="1021"/>
      <c r="O307" s="1021" t="s">
        <v>183</v>
      </c>
      <c r="P307" s="1021"/>
      <c r="Q307" s="1021" t="s">
        <v>183</v>
      </c>
      <c r="R307" s="1021"/>
      <c r="S307" s="1024"/>
      <c r="T307" s="1025"/>
      <c r="U307" s="1026"/>
    </row>
    <row r="308" spans="1:21" ht="24.75" customHeight="1">
      <c r="A308" s="88">
        <v>293</v>
      </c>
      <c r="B308" s="90"/>
      <c r="C308" s="1031"/>
      <c r="D308" s="1031"/>
      <c r="E308" s="1032"/>
      <c r="F308" s="1033"/>
      <c r="G308" s="1021" t="s">
        <v>183</v>
      </c>
      <c r="H308" s="1021"/>
      <c r="I308" s="1021" t="s">
        <v>183</v>
      </c>
      <c r="J308" s="1021"/>
      <c r="K308" s="1021" t="s">
        <v>183</v>
      </c>
      <c r="L308" s="1021"/>
      <c r="M308" s="1021" t="s">
        <v>183</v>
      </c>
      <c r="N308" s="1021"/>
      <c r="O308" s="1021" t="s">
        <v>183</v>
      </c>
      <c r="P308" s="1021"/>
      <c r="Q308" s="1021" t="s">
        <v>183</v>
      </c>
      <c r="R308" s="1021"/>
      <c r="S308" s="1024"/>
      <c r="T308" s="1025"/>
      <c r="U308" s="1026"/>
    </row>
    <row r="309" spans="1:21" ht="24.75" customHeight="1">
      <c r="A309" s="88">
        <v>294</v>
      </c>
      <c r="B309" s="90"/>
      <c r="C309" s="1031"/>
      <c r="D309" s="1031"/>
      <c r="E309" s="1032"/>
      <c r="F309" s="1033"/>
      <c r="G309" s="1021" t="s">
        <v>183</v>
      </c>
      <c r="H309" s="1021"/>
      <c r="I309" s="1021" t="s">
        <v>183</v>
      </c>
      <c r="J309" s="1021"/>
      <c r="K309" s="1021" t="s">
        <v>183</v>
      </c>
      <c r="L309" s="1021"/>
      <c r="M309" s="1021" t="s">
        <v>183</v>
      </c>
      <c r="N309" s="1021"/>
      <c r="O309" s="1021" t="s">
        <v>183</v>
      </c>
      <c r="P309" s="1021"/>
      <c r="Q309" s="1021" t="s">
        <v>183</v>
      </c>
      <c r="R309" s="1021"/>
      <c r="S309" s="1024"/>
      <c r="T309" s="1025"/>
      <c r="U309" s="1026"/>
    </row>
    <row r="310" spans="1:21" ht="24.75" customHeight="1">
      <c r="A310" s="88">
        <v>295</v>
      </c>
      <c r="B310" s="90"/>
      <c r="C310" s="1031"/>
      <c r="D310" s="1031"/>
      <c r="E310" s="1032"/>
      <c r="F310" s="1033"/>
      <c r="G310" s="1021" t="s">
        <v>183</v>
      </c>
      <c r="H310" s="1021"/>
      <c r="I310" s="1021" t="s">
        <v>183</v>
      </c>
      <c r="J310" s="1021"/>
      <c r="K310" s="1021" t="s">
        <v>183</v>
      </c>
      <c r="L310" s="1021"/>
      <c r="M310" s="1021" t="s">
        <v>183</v>
      </c>
      <c r="N310" s="1021"/>
      <c r="O310" s="1021" t="s">
        <v>183</v>
      </c>
      <c r="P310" s="1021"/>
      <c r="Q310" s="1021" t="s">
        <v>183</v>
      </c>
      <c r="R310" s="1021"/>
      <c r="S310" s="1024"/>
      <c r="T310" s="1025"/>
      <c r="U310" s="1026"/>
    </row>
    <row r="311" spans="1:21" ht="24.75" customHeight="1">
      <c r="A311" s="88">
        <v>296</v>
      </c>
      <c r="B311" s="90"/>
      <c r="C311" s="1031"/>
      <c r="D311" s="1031"/>
      <c r="E311" s="1032"/>
      <c r="F311" s="1033"/>
      <c r="G311" s="1021" t="s">
        <v>183</v>
      </c>
      <c r="H311" s="1021"/>
      <c r="I311" s="1021" t="s">
        <v>183</v>
      </c>
      <c r="J311" s="1021"/>
      <c r="K311" s="1021" t="s">
        <v>183</v>
      </c>
      <c r="L311" s="1021"/>
      <c r="M311" s="1021" t="s">
        <v>183</v>
      </c>
      <c r="N311" s="1021"/>
      <c r="O311" s="1021" t="s">
        <v>183</v>
      </c>
      <c r="P311" s="1021"/>
      <c r="Q311" s="1021" t="s">
        <v>183</v>
      </c>
      <c r="R311" s="1021"/>
      <c r="S311" s="1024"/>
      <c r="T311" s="1025"/>
      <c r="U311" s="1026"/>
    </row>
    <row r="312" spans="1:21" ht="24.75" customHeight="1">
      <c r="A312" s="88">
        <v>297</v>
      </c>
      <c r="B312" s="90"/>
      <c r="C312" s="1031"/>
      <c r="D312" s="1031"/>
      <c r="E312" s="1032"/>
      <c r="F312" s="1033"/>
      <c r="G312" s="1021" t="s">
        <v>183</v>
      </c>
      <c r="H312" s="1021"/>
      <c r="I312" s="1021" t="s">
        <v>183</v>
      </c>
      <c r="J312" s="1021"/>
      <c r="K312" s="1021" t="s">
        <v>183</v>
      </c>
      <c r="L312" s="1021"/>
      <c r="M312" s="1021" t="s">
        <v>183</v>
      </c>
      <c r="N312" s="1021"/>
      <c r="O312" s="1021" t="s">
        <v>183</v>
      </c>
      <c r="P312" s="1021"/>
      <c r="Q312" s="1021" t="s">
        <v>183</v>
      </c>
      <c r="R312" s="1021"/>
      <c r="S312" s="1024"/>
      <c r="T312" s="1025"/>
      <c r="U312" s="1026"/>
    </row>
    <row r="313" spans="1:21" ht="24.75" customHeight="1">
      <c r="A313" s="88">
        <v>298</v>
      </c>
      <c r="B313" s="90"/>
      <c r="C313" s="1031"/>
      <c r="D313" s="1031"/>
      <c r="E313" s="1032"/>
      <c r="F313" s="1033"/>
      <c r="G313" s="1021" t="s">
        <v>183</v>
      </c>
      <c r="H313" s="1021"/>
      <c r="I313" s="1021" t="s">
        <v>183</v>
      </c>
      <c r="J313" s="1021"/>
      <c r="K313" s="1021" t="s">
        <v>183</v>
      </c>
      <c r="L313" s="1021"/>
      <c r="M313" s="1021" t="s">
        <v>183</v>
      </c>
      <c r="N313" s="1021"/>
      <c r="O313" s="1021" t="s">
        <v>183</v>
      </c>
      <c r="P313" s="1021"/>
      <c r="Q313" s="1021" t="s">
        <v>183</v>
      </c>
      <c r="R313" s="1021"/>
      <c r="S313" s="1024"/>
      <c r="T313" s="1025"/>
      <c r="U313" s="1026"/>
    </row>
    <row r="314" spans="1:21" ht="24.75" customHeight="1">
      <c r="A314" s="88">
        <v>299</v>
      </c>
      <c r="B314" s="90"/>
      <c r="C314" s="1031"/>
      <c r="D314" s="1031"/>
      <c r="E314" s="1032"/>
      <c r="F314" s="1033"/>
      <c r="G314" s="1021" t="s">
        <v>183</v>
      </c>
      <c r="H314" s="1021"/>
      <c r="I314" s="1021" t="s">
        <v>183</v>
      </c>
      <c r="J314" s="1021"/>
      <c r="K314" s="1021" t="s">
        <v>183</v>
      </c>
      <c r="L314" s="1021"/>
      <c r="M314" s="1021" t="s">
        <v>183</v>
      </c>
      <c r="N314" s="1021"/>
      <c r="O314" s="1021" t="s">
        <v>183</v>
      </c>
      <c r="P314" s="1021"/>
      <c r="Q314" s="1021" t="s">
        <v>183</v>
      </c>
      <c r="R314" s="1021"/>
      <c r="S314" s="1024"/>
      <c r="T314" s="1025"/>
      <c r="U314" s="1026"/>
    </row>
    <row r="315" spans="1:21" ht="24.75" customHeight="1" thickBot="1">
      <c r="A315" s="207">
        <v>300</v>
      </c>
      <c r="B315" s="208"/>
      <c r="C315" s="1027"/>
      <c r="D315" s="1027"/>
      <c r="E315" s="1028"/>
      <c r="F315" s="1029"/>
      <c r="G315" s="1030" t="s">
        <v>183</v>
      </c>
      <c r="H315" s="1030"/>
      <c r="I315" s="1030" t="s">
        <v>183</v>
      </c>
      <c r="J315" s="1030"/>
      <c r="K315" s="1030" t="s">
        <v>183</v>
      </c>
      <c r="L315" s="1030"/>
      <c r="M315" s="1030" t="s">
        <v>183</v>
      </c>
      <c r="N315" s="1030"/>
      <c r="O315" s="1030" t="s">
        <v>183</v>
      </c>
      <c r="P315" s="1030"/>
      <c r="Q315" s="1030" t="s">
        <v>183</v>
      </c>
      <c r="R315" s="1030"/>
      <c r="S315" s="1016"/>
      <c r="T315" s="1017"/>
      <c r="U315" s="1018"/>
    </row>
  </sheetData>
  <mergeCells count="2754">
    <mergeCell ref="G8:H8"/>
    <mergeCell ref="I8:J8"/>
    <mergeCell ref="K8:L8"/>
    <mergeCell ref="M8:N8"/>
    <mergeCell ref="O8:P8"/>
    <mergeCell ref="Q8:R8"/>
    <mergeCell ref="Q6:R6"/>
    <mergeCell ref="C7:D8"/>
    <mergeCell ref="E7:F7"/>
    <mergeCell ref="G7:H7"/>
    <mergeCell ref="I7:J7"/>
    <mergeCell ref="K7:L7"/>
    <mergeCell ref="M7:N7"/>
    <mergeCell ref="O7:P7"/>
    <mergeCell ref="Q7:R7"/>
    <mergeCell ref="E8:F8"/>
    <mergeCell ref="A3:B4"/>
    <mergeCell ref="A6:B10"/>
    <mergeCell ref="C6:F6"/>
    <mergeCell ref="G6:H6"/>
    <mergeCell ref="I6:J6"/>
    <mergeCell ref="K6:L6"/>
    <mergeCell ref="M6:N6"/>
    <mergeCell ref="O6:P6"/>
    <mergeCell ref="A12:R13"/>
    <mergeCell ref="A14:A15"/>
    <mergeCell ref="B14:B15"/>
    <mergeCell ref="C14:D15"/>
    <mergeCell ref="E14:F15"/>
    <mergeCell ref="G14:H15"/>
    <mergeCell ref="I14:J15"/>
    <mergeCell ref="K14:L15"/>
    <mergeCell ref="M14:N15"/>
    <mergeCell ref="O14:P15"/>
    <mergeCell ref="O9:P9"/>
    <mergeCell ref="Q9:R9"/>
    <mergeCell ref="E10:F10"/>
    <mergeCell ref="G10:H10"/>
    <mergeCell ref="I10:J10"/>
    <mergeCell ref="K10:L10"/>
    <mergeCell ref="M10:N10"/>
    <mergeCell ref="O10:P10"/>
    <mergeCell ref="Q10:R10"/>
    <mergeCell ref="C9:D10"/>
    <mergeCell ref="E9:F9"/>
    <mergeCell ref="G9:H9"/>
    <mergeCell ref="I9:J9"/>
    <mergeCell ref="K9:L9"/>
    <mergeCell ref="M9:N9"/>
    <mergeCell ref="O17:P17"/>
    <mergeCell ref="Q17:R17"/>
    <mergeCell ref="C18:D18"/>
    <mergeCell ref="E18:F18"/>
    <mergeCell ref="G18:H18"/>
    <mergeCell ref="I18:J18"/>
    <mergeCell ref="K18:L18"/>
    <mergeCell ref="M18:N18"/>
    <mergeCell ref="O18:P18"/>
    <mergeCell ref="Q18:R18"/>
    <mergeCell ref="C17:D17"/>
    <mergeCell ref="E17:F17"/>
    <mergeCell ref="G17:H17"/>
    <mergeCell ref="I17:J17"/>
    <mergeCell ref="K17:L17"/>
    <mergeCell ref="M17:N17"/>
    <mergeCell ref="Q14:R15"/>
    <mergeCell ref="C16:D16"/>
    <mergeCell ref="E16:F16"/>
    <mergeCell ref="G16:H16"/>
    <mergeCell ref="I16:J16"/>
    <mergeCell ref="K16:L16"/>
    <mergeCell ref="M16:N16"/>
    <mergeCell ref="O16:P16"/>
    <mergeCell ref="Q16:R16"/>
    <mergeCell ref="O21:P21"/>
    <mergeCell ref="Q21:R21"/>
    <mergeCell ref="C22:D22"/>
    <mergeCell ref="E22:F22"/>
    <mergeCell ref="G22:H22"/>
    <mergeCell ref="I22:J22"/>
    <mergeCell ref="K22:L22"/>
    <mergeCell ref="M22:N22"/>
    <mergeCell ref="O22:P22"/>
    <mergeCell ref="Q22:R22"/>
    <mergeCell ref="C21:D21"/>
    <mergeCell ref="E21:F21"/>
    <mergeCell ref="G21:H21"/>
    <mergeCell ref="I21:J21"/>
    <mergeCell ref="K21:L21"/>
    <mergeCell ref="M21:N21"/>
    <mergeCell ref="O19:P19"/>
    <mergeCell ref="Q19:R19"/>
    <mergeCell ref="C20:D20"/>
    <mergeCell ref="E20:F20"/>
    <mergeCell ref="G20:H20"/>
    <mergeCell ref="I20:J20"/>
    <mergeCell ref="K20:L20"/>
    <mergeCell ref="M20:N20"/>
    <mergeCell ref="O20:P20"/>
    <mergeCell ref="Q20:R20"/>
    <mergeCell ref="C19:D19"/>
    <mergeCell ref="E19:F19"/>
    <mergeCell ref="G19:H19"/>
    <mergeCell ref="I19:J19"/>
    <mergeCell ref="K19:L19"/>
    <mergeCell ref="M19:N19"/>
    <mergeCell ref="O25:P25"/>
    <mergeCell ref="Q25:R25"/>
    <mergeCell ref="C26:D26"/>
    <mergeCell ref="E26:F26"/>
    <mergeCell ref="G26:H26"/>
    <mergeCell ref="I26:J26"/>
    <mergeCell ref="K26:L26"/>
    <mergeCell ref="M26:N26"/>
    <mergeCell ref="O26:P26"/>
    <mergeCell ref="Q26:R26"/>
    <mergeCell ref="C25:D25"/>
    <mergeCell ref="E25:F25"/>
    <mergeCell ref="G25:H25"/>
    <mergeCell ref="I25:J25"/>
    <mergeCell ref="K25:L25"/>
    <mergeCell ref="M25:N25"/>
    <mergeCell ref="O23:P23"/>
    <mergeCell ref="Q23:R23"/>
    <mergeCell ref="C24:D24"/>
    <mergeCell ref="E24:F24"/>
    <mergeCell ref="G24:H24"/>
    <mergeCell ref="I24:J24"/>
    <mergeCell ref="K24:L24"/>
    <mergeCell ref="M24:N24"/>
    <mergeCell ref="O24:P24"/>
    <mergeCell ref="Q24:R24"/>
    <mergeCell ref="C23:D23"/>
    <mergeCell ref="E23:F23"/>
    <mergeCell ref="G23:H23"/>
    <mergeCell ref="I23:J23"/>
    <mergeCell ref="K23:L23"/>
    <mergeCell ref="M23:N23"/>
    <mergeCell ref="O29:P29"/>
    <mergeCell ref="Q29:R29"/>
    <mergeCell ref="C30:D30"/>
    <mergeCell ref="E30:F30"/>
    <mergeCell ref="G30:H30"/>
    <mergeCell ref="I30:J30"/>
    <mergeCell ref="K30:L30"/>
    <mergeCell ref="M30:N30"/>
    <mergeCell ref="O30:P30"/>
    <mergeCell ref="Q30:R30"/>
    <mergeCell ref="C29:D29"/>
    <mergeCell ref="E29:F29"/>
    <mergeCell ref="G29:H29"/>
    <mergeCell ref="I29:J29"/>
    <mergeCell ref="K29:L29"/>
    <mergeCell ref="M29:N29"/>
    <mergeCell ref="O27:P27"/>
    <mergeCell ref="Q27:R27"/>
    <mergeCell ref="C28:D28"/>
    <mergeCell ref="E28:F28"/>
    <mergeCell ref="G28:H28"/>
    <mergeCell ref="I28:J28"/>
    <mergeCell ref="K28:L28"/>
    <mergeCell ref="M28:N28"/>
    <mergeCell ref="O28:P28"/>
    <mergeCell ref="Q28:R28"/>
    <mergeCell ref="C27:D27"/>
    <mergeCell ref="E27:F27"/>
    <mergeCell ref="G27:H27"/>
    <mergeCell ref="I27:J27"/>
    <mergeCell ref="K27:L27"/>
    <mergeCell ref="M27:N27"/>
    <mergeCell ref="O33:P33"/>
    <mergeCell ref="Q33:R33"/>
    <mergeCell ref="C34:D34"/>
    <mergeCell ref="E34:F34"/>
    <mergeCell ref="G34:H34"/>
    <mergeCell ref="I34:J34"/>
    <mergeCell ref="K34:L34"/>
    <mergeCell ref="M34:N34"/>
    <mergeCell ref="O34:P34"/>
    <mergeCell ref="Q34:R34"/>
    <mergeCell ref="C33:D33"/>
    <mergeCell ref="E33:F33"/>
    <mergeCell ref="G33:H33"/>
    <mergeCell ref="I33:J33"/>
    <mergeCell ref="K33:L33"/>
    <mergeCell ref="M33:N33"/>
    <mergeCell ref="O31:P31"/>
    <mergeCell ref="Q31:R31"/>
    <mergeCell ref="C32:D32"/>
    <mergeCell ref="E32:F32"/>
    <mergeCell ref="G32:H32"/>
    <mergeCell ref="I32:J32"/>
    <mergeCell ref="K32:L32"/>
    <mergeCell ref="M32:N32"/>
    <mergeCell ref="O32:P32"/>
    <mergeCell ref="Q32:R32"/>
    <mergeCell ref="C31:D31"/>
    <mergeCell ref="E31:F31"/>
    <mergeCell ref="G31:H31"/>
    <mergeCell ref="I31:J31"/>
    <mergeCell ref="K31:L31"/>
    <mergeCell ref="M31:N31"/>
    <mergeCell ref="O37:P37"/>
    <mergeCell ref="Q37:R37"/>
    <mergeCell ref="C38:D38"/>
    <mergeCell ref="E38:F38"/>
    <mergeCell ref="G38:H38"/>
    <mergeCell ref="I38:J38"/>
    <mergeCell ref="K38:L38"/>
    <mergeCell ref="M38:N38"/>
    <mergeCell ref="O38:P38"/>
    <mergeCell ref="Q38:R38"/>
    <mergeCell ref="C37:D37"/>
    <mergeCell ref="E37:F37"/>
    <mergeCell ref="G37:H37"/>
    <mergeCell ref="I37:J37"/>
    <mergeCell ref="K37:L37"/>
    <mergeCell ref="M37:N37"/>
    <mergeCell ref="O35:P35"/>
    <mergeCell ref="Q35:R35"/>
    <mergeCell ref="C36:D36"/>
    <mergeCell ref="E36:F36"/>
    <mergeCell ref="G36:H36"/>
    <mergeCell ref="I36:J36"/>
    <mergeCell ref="K36:L36"/>
    <mergeCell ref="M36:N36"/>
    <mergeCell ref="O36:P36"/>
    <mergeCell ref="Q36:R36"/>
    <mergeCell ref="C35:D35"/>
    <mergeCell ref="E35:F35"/>
    <mergeCell ref="G35:H35"/>
    <mergeCell ref="I35:J35"/>
    <mergeCell ref="K35:L35"/>
    <mergeCell ref="M35:N35"/>
    <mergeCell ref="O41:P41"/>
    <mergeCell ref="Q41:R41"/>
    <mergeCell ref="C42:D42"/>
    <mergeCell ref="E42:F42"/>
    <mergeCell ref="G42:H42"/>
    <mergeCell ref="I42:J42"/>
    <mergeCell ref="K42:L42"/>
    <mergeCell ref="M42:N42"/>
    <mergeCell ref="O42:P42"/>
    <mergeCell ref="Q42:R42"/>
    <mergeCell ref="C41:D41"/>
    <mergeCell ref="E41:F41"/>
    <mergeCell ref="G41:H41"/>
    <mergeCell ref="I41:J41"/>
    <mergeCell ref="K41:L41"/>
    <mergeCell ref="M41:N41"/>
    <mergeCell ref="O39:P39"/>
    <mergeCell ref="Q39:R39"/>
    <mergeCell ref="C40:D40"/>
    <mergeCell ref="E40:F40"/>
    <mergeCell ref="G40:H40"/>
    <mergeCell ref="I40:J40"/>
    <mergeCell ref="K40:L40"/>
    <mergeCell ref="M40:N40"/>
    <mergeCell ref="O40:P40"/>
    <mergeCell ref="Q40:R40"/>
    <mergeCell ref="C39:D39"/>
    <mergeCell ref="E39:F39"/>
    <mergeCell ref="G39:H39"/>
    <mergeCell ref="I39:J39"/>
    <mergeCell ref="K39:L39"/>
    <mergeCell ref="M39:N39"/>
    <mergeCell ref="O45:P45"/>
    <mergeCell ref="Q45:R45"/>
    <mergeCell ref="C46:D46"/>
    <mergeCell ref="E46:F46"/>
    <mergeCell ref="G46:H46"/>
    <mergeCell ref="I46:J46"/>
    <mergeCell ref="K46:L46"/>
    <mergeCell ref="M46:N46"/>
    <mergeCell ref="O46:P46"/>
    <mergeCell ref="Q46:R46"/>
    <mergeCell ref="C45:D45"/>
    <mergeCell ref="E45:F45"/>
    <mergeCell ref="G45:H45"/>
    <mergeCell ref="I45:J45"/>
    <mergeCell ref="K45:L45"/>
    <mergeCell ref="M45:N45"/>
    <mergeCell ref="O43:P43"/>
    <mergeCell ref="Q43:R43"/>
    <mergeCell ref="C44:D44"/>
    <mergeCell ref="E44:F44"/>
    <mergeCell ref="G44:H44"/>
    <mergeCell ref="I44:J44"/>
    <mergeCell ref="K44:L44"/>
    <mergeCell ref="M44:N44"/>
    <mergeCell ref="O44:P44"/>
    <mergeCell ref="Q44:R44"/>
    <mergeCell ref="C43:D43"/>
    <mergeCell ref="E43:F43"/>
    <mergeCell ref="G43:H43"/>
    <mergeCell ref="I43:J43"/>
    <mergeCell ref="K43:L43"/>
    <mergeCell ref="M43:N43"/>
    <mergeCell ref="O49:P49"/>
    <mergeCell ref="Q49:R49"/>
    <mergeCell ref="C50:D50"/>
    <mergeCell ref="E50:F50"/>
    <mergeCell ref="G50:H50"/>
    <mergeCell ref="I50:J50"/>
    <mergeCell ref="K50:L50"/>
    <mergeCell ref="M50:N50"/>
    <mergeCell ref="O50:P50"/>
    <mergeCell ref="Q50:R50"/>
    <mergeCell ref="C49:D49"/>
    <mergeCell ref="E49:F49"/>
    <mergeCell ref="G49:H49"/>
    <mergeCell ref="I49:J49"/>
    <mergeCell ref="K49:L49"/>
    <mergeCell ref="M49:N49"/>
    <mergeCell ref="O47:P47"/>
    <mergeCell ref="Q47:R47"/>
    <mergeCell ref="C48:D48"/>
    <mergeCell ref="E48:F48"/>
    <mergeCell ref="G48:H48"/>
    <mergeCell ref="I48:J48"/>
    <mergeCell ref="K48:L48"/>
    <mergeCell ref="M48:N48"/>
    <mergeCell ref="O48:P48"/>
    <mergeCell ref="Q48:R48"/>
    <mergeCell ref="C47:D47"/>
    <mergeCell ref="E47:F47"/>
    <mergeCell ref="G47:H47"/>
    <mergeCell ref="I47:J47"/>
    <mergeCell ref="K47:L47"/>
    <mergeCell ref="M47:N47"/>
    <mergeCell ref="O53:P53"/>
    <mergeCell ref="Q53:R53"/>
    <mergeCell ref="C54:D54"/>
    <mergeCell ref="E54:F54"/>
    <mergeCell ref="G54:H54"/>
    <mergeCell ref="I54:J54"/>
    <mergeCell ref="K54:L54"/>
    <mergeCell ref="M54:N54"/>
    <mergeCell ref="O54:P54"/>
    <mergeCell ref="Q54:R54"/>
    <mergeCell ref="C53:D53"/>
    <mergeCell ref="E53:F53"/>
    <mergeCell ref="G53:H53"/>
    <mergeCell ref="I53:J53"/>
    <mergeCell ref="K53:L53"/>
    <mergeCell ref="M53:N53"/>
    <mergeCell ref="O51:P51"/>
    <mergeCell ref="Q51:R51"/>
    <mergeCell ref="C52:D52"/>
    <mergeCell ref="E52:F52"/>
    <mergeCell ref="G52:H52"/>
    <mergeCell ref="I52:J52"/>
    <mergeCell ref="K52:L52"/>
    <mergeCell ref="M52:N52"/>
    <mergeCell ref="O52:P52"/>
    <mergeCell ref="Q52:R52"/>
    <mergeCell ref="C51:D51"/>
    <mergeCell ref="E51:F51"/>
    <mergeCell ref="G51:H51"/>
    <mergeCell ref="I51:J51"/>
    <mergeCell ref="K51:L51"/>
    <mergeCell ref="M51:N51"/>
    <mergeCell ref="O57:P57"/>
    <mergeCell ref="Q57:R57"/>
    <mergeCell ref="C58:D58"/>
    <mergeCell ref="E58:F58"/>
    <mergeCell ref="G58:H58"/>
    <mergeCell ref="I58:J58"/>
    <mergeCell ref="K58:L58"/>
    <mergeCell ref="M58:N58"/>
    <mergeCell ref="O58:P58"/>
    <mergeCell ref="Q58:R58"/>
    <mergeCell ref="C57:D57"/>
    <mergeCell ref="E57:F57"/>
    <mergeCell ref="G57:H57"/>
    <mergeCell ref="I57:J57"/>
    <mergeCell ref="K57:L57"/>
    <mergeCell ref="M57:N57"/>
    <mergeCell ref="O55:P55"/>
    <mergeCell ref="Q55:R55"/>
    <mergeCell ref="C56:D56"/>
    <mergeCell ref="E56:F56"/>
    <mergeCell ref="G56:H56"/>
    <mergeCell ref="I56:J56"/>
    <mergeCell ref="K56:L56"/>
    <mergeCell ref="M56:N56"/>
    <mergeCell ref="O56:P56"/>
    <mergeCell ref="Q56:R56"/>
    <mergeCell ref="C55:D55"/>
    <mergeCell ref="E55:F55"/>
    <mergeCell ref="G55:H55"/>
    <mergeCell ref="I55:J55"/>
    <mergeCell ref="K55:L55"/>
    <mergeCell ref="M55:N55"/>
    <mergeCell ref="O61:P61"/>
    <mergeCell ref="Q61:R61"/>
    <mergeCell ref="C62:D62"/>
    <mergeCell ref="E62:F62"/>
    <mergeCell ref="G62:H62"/>
    <mergeCell ref="I62:J62"/>
    <mergeCell ref="K62:L62"/>
    <mergeCell ref="M62:N62"/>
    <mergeCell ref="O62:P62"/>
    <mergeCell ref="Q62:R62"/>
    <mergeCell ref="C61:D61"/>
    <mergeCell ref="E61:F61"/>
    <mergeCell ref="G61:H61"/>
    <mergeCell ref="I61:J61"/>
    <mergeCell ref="K61:L61"/>
    <mergeCell ref="M61:N61"/>
    <mergeCell ref="O59:P59"/>
    <mergeCell ref="Q59:R59"/>
    <mergeCell ref="C60:D60"/>
    <mergeCell ref="E60:F60"/>
    <mergeCell ref="G60:H60"/>
    <mergeCell ref="I60:J60"/>
    <mergeCell ref="K60:L60"/>
    <mergeCell ref="M60:N60"/>
    <mergeCell ref="O60:P60"/>
    <mergeCell ref="Q60:R60"/>
    <mergeCell ref="C59:D59"/>
    <mergeCell ref="E59:F59"/>
    <mergeCell ref="G59:H59"/>
    <mergeCell ref="I59:J59"/>
    <mergeCell ref="K59:L59"/>
    <mergeCell ref="M59:N59"/>
    <mergeCell ref="O65:P65"/>
    <mergeCell ref="Q65:R65"/>
    <mergeCell ref="C66:D66"/>
    <mergeCell ref="E66:F66"/>
    <mergeCell ref="G66:H66"/>
    <mergeCell ref="I66:J66"/>
    <mergeCell ref="K66:L66"/>
    <mergeCell ref="M66:N66"/>
    <mergeCell ref="O66:P66"/>
    <mergeCell ref="Q66:R66"/>
    <mergeCell ref="C65:D65"/>
    <mergeCell ref="E65:F65"/>
    <mergeCell ref="G65:H65"/>
    <mergeCell ref="I65:J65"/>
    <mergeCell ref="K65:L65"/>
    <mergeCell ref="M65:N65"/>
    <mergeCell ref="O63:P63"/>
    <mergeCell ref="Q63:R63"/>
    <mergeCell ref="C64:D64"/>
    <mergeCell ref="E64:F64"/>
    <mergeCell ref="G64:H64"/>
    <mergeCell ref="I64:J64"/>
    <mergeCell ref="K64:L64"/>
    <mergeCell ref="M64:N64"/>
    <mergeCell ref="O64:P64"/>
    <mergeCell ref="Q64:R64"/>
    <mergeCell ref="C63:D63"/>
    <mergeCell ref="E63:F63"/>
    <mergeCell ref="G63:H63"/>
    <mergeCell ref="I63:J63"/>
    <mergeCell ref="K63:L63"/>
    <mergeCell ref="M63:N63"/>
    <mergeCell ref="O69:P69"/>
    <mergeCell ref="Q69:R69"/>
    <mergeCell ref="C70:D70"/>
    <mergeCell ref="E70:F70"/>
    <mergeCell ref="G70:H70"/>
    <mergeCell ref="I70:J70"/>
    <mergeCell ref="K70:L70"/>
    <mergeCell ref="M70:N70"/>
    <mergeCell ref="O70:P70"/>
    <mergeCell ref="Q70:R70"/>
    <mergeCell ref="C69:D69"/>
    <mergeCell ref="E69:F69"/>
    <mergeCell ref="G69:H69"/>
    <mergeCell ref="I69:J69"/>
    <mergeCell ref="K69:L69"/>
    <mergeCell ref="M69:N69"/>
    <mergeCell ref="O67:P67"/>
    <mergeCell ref="Q67:R67"/>
    <mergeCell ref="C68:D68"/>
    <mergeCell ref="E68:F68"/>
    <mergeCell ref="G68:H68"/>
    <mergeCell ref="I68:J68"/>
    <mergeCell ref="K68:L68"/>
    <mergeCell ref="M68:N68"/>
    <mergeCell ref="O68:P68"/>
    <mergeCell ref="Q68:R68"/>
    <mergeCell ref="C67:D67"/>
    <mergeCell ref="E67:F67"/>
    <mergeCell ref="G67:H67"/>
    <mergeCell ref="I67:J67"/>
    <mergeCell ref="K67:L67"/>
    <mergeCell ref="M67:N67"/>
    <mergeCell ref="O73:P73"/>
    <mergeCell ref="Q73:R73"/>
    <mergeCell ref="C74:D74"/>
    <mergeCell ref="E74:F74"/>
    <mergeCell ref="G74:H74"/>
    <mergeCell ref="I74:J74"/>
    <mergeCell ref="K74:L74"/>
    <mergeCell ref="M74:N74"/>
    <mergeCell ref="O74:P74"/>
    <mergeCell ref="Q74:R74"/>
    <mergeCell ref="C73:D73"/>
    <mergeCell ref="E73:F73"/>
    <mergeCell ref="G73:H73"/>
    <mergeCell ref="I73:J73"/>
    <mergeCell ref="K73:L73"/>
    <mergeCell ref="M73:N73"/>
    <mergeCell ref="O71:P71"/>
    <mergeCell ref="Q71:R71"/>
    <mergeCell ref="C72:D72"/>
    <mergeCell ref="E72:F72"/>
    <mergeCell ref="G72:H72"/>
    <mergeCell ref="I72:J72"/>
    <mergeCell ref="K72:L72"/>
    <mergeCell ref="M72:N72"/>
    <mergeCell ref="O72:P72"/>
    <mergeCell ref="Q72:R72"/>
    <mergeCell ref="C71:D71"/>
    <mergeCell ref="E71:F71"/>
    <mergeCell ref="G71:H71"/>
    <mergeCell ref="I71:J71"/>
    <mergeCell ref="K71:L71"/>
    <mergeCell ref="M71:N71"/>
    <mergeCell ref="O77:P77"/>
    <mergeCell ref="Q77:R77"/>
    <mergeCell ref="C78:D78"/>
    <mergeCell ref="E78:F78"/>
    <mergeCell ref="G78:H78"/>
    <mergeCell ref="I78:J78"/>
    <mergeCell ref="K78:L78"/>
    <mergeCell ref="M78:N78"/>
    <mergeCell ref="O78:P78"/>
    <mergeCell ref="Q78:R78"/>
    <mergeCell ref="C77:D77"/>
    <mergeCell ref="E77:F77"/>
    <mergeCell ref="G77:H77"/>
    <mergeCell ref="I77:J77"/>
    <mergeCell ref="K77:L77"/>
    <mergeCell ref="M77:N77"/>
    <mergeCell ref="O75:P75"/>
    <mergeCell ref="Q75:R75"/>
    <mergeCell ref="C76:D76"/>
    <mergeCell ref="E76:F76"/>
    <mergeCell ref="G76:H76"/>
    <mergeCell ref="I76:J76"/>
    <mergeCell ref="K76:L76"/>
    <mergeCell ref="M76:N76"/>
    <mergeCell ref="O76:P76"/>
    <mergeCell ref="Q76:R76"/>
    <mergeCell ref="C75:D75"/>
    <mergeCell ref="E75:F75"/>
    <mergeCell ref="G75:H75"/>
    <mergeCell ref="I75:J75"/>
    <mergeCell ref="K75:L75"/>
    <mergeCell ref="M75:N75"/>
    <mergeCell ref="O81:P81"/>
    <mergeCell ref="Q81:R81"/>
    <mergeCell ref="C82:D82"/>
    <mergeCell ref="E82:F82"/>
    <mergeCell ref="G82:H82"/>
    <mergeCell ref="I82:J82"/>
    <mergeCell ref="K82:L82"/>
    <mergeCell ref="M82:N82"/>
    <mergeCell ref="O82:P82"/>
    <mergeCell ref="Q82:R82"/>
    <mergeCell ref="C81:D81"/>
    <mergeCell ref="E81:F81"/>
    <mergeCell ref="G81:H81"/>
    <mergeCell ref="I81:J81"/>
    <mergeCell ref="K81:L81"/>
    <mergeCell ref="M81:N81"/>
    <mergeCell ref="O79:P79"/>
    <mergeCell ref="Q79:R79"/>
    <mergeCell ref="C80:D80"/>
    <mergeCell ref="E80:F80"/>
    <mergeCell ref="G80:H80"/>
    <mergeCell ref="I80:J80"/>
    <mergeCell ref="K80:L80"/>
    <mergeCell ref="M80:N80"/>
    <mergeCell ref="O80:P80"/>
    <mergeCell ref="Q80:R80"/>
    <mergeCell ref="C79:D79"/>
    <mergeCell ref="E79:F79"/>
    <mergeCell ref="G79:H79"/>
    <mergeCell ref="I79:J79"/>
    <mergeCell ref="K79:L79"/>
    <mergeCell ref="M79:N79"/>
    <mergeCell ref="O85:P85"/>
    <mergeCell ref="Q85:R85"/>
    <mergeCell ref="C86:D86"/>
    <mergeCell ref="E86:F86"/>
    <mergeCell ref="G86:H86"/>
    <mergeCell ref="I86:J86"/>
    <mergeCell ref="K86:L86"/>
    <mergeCell ref="M86:N86"/>
    <mergeCell ref="O86:P86"/>
    <mergeCell ref="Q86:R86"/>
    <mergeCell ref="C85:D85"/>
    <mergeCell ref="E85:F85"/>
    <mergeCell ref="G85:H85"/>
    <mergeCell ref="I85:J85"/>
    <mergeCell ref="K85:L85"/>
    <mergeCell ref="M85:N85"/>
    <mergeCell ref="O83:P83"/>
    <mergeCell ref="Q83:R83"/>
    <mergeCell ref="C84:D84"/>
    <mergeCell ref="E84:F84"/>
    <mergeCell ref="G84:H84"/>
    <mergeCell ref="I84:J84"/>
    <mergeCell ref="K84:L84"/>
    <mergeCell ref="M84:N84"/>
    <mergeCell ref="O84:P84"/>
    <mergeCell ref="Q84:R84"/>
    <mergeCell ref="C83:D83"/>
    <mergeCell ref="E83:F83"/>
    <mergeCell ref="G83:H83"/>
    <mergeCell ref="I83:J83"/>
    <mergeCell ref="K83:L83"/>
    <mergeCell ref="M83:N83"/>
    <mergeCell ref="O89:P89"/>
    <mergeCell ref="Q89:R89"/>
    <mergeCell ref="C90:D90"/>
    <mergeCell ref="E90:F90"/>
    <mergeCell ref="G90:H90"/>
    <mergeCell ref="I90:J90"/>
    <mergeCell ref="K90:L90"/>
    <mergeCell ref="M90:N90"/>
    <mergeCell ref="O90:P90"/>
    <mergeCell ref="Q90:R90"/>
    <mergeCell ref="C89:D89"/>
    <mergeCell ref="E89:F89"/>
    <mergeCell ref="G89:H89"/>
    <mergeCell ref="I89:J89"/>
    <mergeCell ref="K89:L89"/>
    <mergeCell ref="M89:N89"/>
    <mergeCell ref="O87:P87"/>
    <mergeCell ref="Q87:R87"/>
    <mergeCell ref="C88:D88"/>
    <mergeCell ref="E88:F88"/>
    <mergeCell ref="G88:H88"/>
    <mergeCell ref="I88:J88"/>
    <mergeCell ref="K88:L88"/>
    <mergeCell ref="M88:N88"/>
    <mergeCell ref="O88:P88"/>
    <mergeCell ref="Q88:R88"/>
    <mergeCell ref="C87:D87"/>
    <mergeCell ref="E87:F87"/>
    <mergeCell ref="G87:H87"/>
    <mergeCell ref="I87:J87"/>
    <mergeCell ref="K87:L87"/>
    <mergeCell ref="M87:N87"/>
    <mergeCell ref="O93:P93"/>
    <mergeCell ref="Q93:R93"/>
    <mergeCell ref="C94:D94"/>
    <mergeCell ref="E94:F94"/>
    <mergeCell ref="G94:H94"/>
    <mergeCell ref="I94:J94"/>
    <mergeCell ref="K94:L94"/>
    <mergeCell ref="M94:N94"/>
    <mergeCell ref="O94:P94"/>
    <mergeCell ref="Q94:R94"/>
    <mergeCell ref="C93:D93"/>
    <mergeCell ref="E93:F93"/>
    <mergeCell ref="G93:H93"/>
    <mergeCell ref="I93:J93"/>
    <mergeCell ref="K93:L93"/>
    <mergeCell ref="M93:N93"/>
    <mergeCell ref="O91:P91"/>
    <mergeCell ref="Q91:R91"/>
    <mergeCell ref="C92:D92"/>
    <mergeCell ref="E92:F92"/>
    <mergeCell ref="G92:H92"/>
    <mergeCell ref="I92:J92"/>
    <mergeCell ref="K92:L92"/>
    <mergeCell ref="M92:N92"/>
    <mergeCell ref="O92:P92"/>
    <mergeCell ref="Q92:R92"/>
    <mergeCell ref="C91:D91"/>
    <mergeCell ref="E91:F91"/>
    <mergeCell ref="G91:H91"/>
    <mergeCell ref="I91:J91"/>
    <mergeCell ref="K91:L91"/>
    <mergeCell ref="M91:N91"/>
    <mergeCell ref="O97:P97"/>
    <mergeCell ref="Q97:R97"/>
    <mergeCell ref="C98:D98"/>
    <mergeCell ref="E98:F98"/>
    <mergeCell ref="G98:H98"/>
    <mergeCell ref="I98:J98"/>
    <mergeCell ref="K98:L98"/>
    <mergeCell ref="M98:N98"/>
    <mergeCell ref="O98:P98"/>
    <mergeCell ref="Q98:R98"/>
    <mergeCell ref="C97:D97"/>
    <mergeCell ref="E97:F97"/>
    <mergeCell ref="G97:H97"/>
    <mergeCell ref="I97:J97"/>
    <mergeCell ref="K97:L97"/>
    <mergeCell ref="M97:N97"/>
    <mergeCell ref="O95:P95"/>
    <mergeCell ref="Q95:R95"/>
    <mergeCell ref="C96:D96"/>
    <mergeCell ref="E96:F96"/>
    <mergeCell ref="G96:H96"/>
    <mergeCell ref="I96:J96"/>
    <mergeCell ref="K96:L96"/>
    <mergeCell ref="M96:N96"/>
    <mergeCell ref="O96:P96"/>
    <mergeCell ref="Q96:R96"/>
    <mergeCell ref="C95:D95"/>
    <mergeCell ref="E95:F95"/>
    <mergeCell ref="G95:H95"/>
    <mergeCell ref="I95:J95"/>
    <mergeCell ref="K95:L95"/>
    <mergeCell ref="M95:N95"/>
    <mergeCell ref="O101:P101"/>
    <mergeCell ref="Q101:R101"/>
    <mergeCell ref="C102:D102"/>
    <mergeCell ref="E102:F102"/>
    <mergeCell ref="G102:H102"/>
    <mergeCell ref="I102:J102"/>
    <mergeCell ref="K102:L102"/>
    <mergeCell ref="M102:N102"/>
    <mergeCell ref="O102:P102"/>
    <mergeCell ref="Q102:R102"/>
    <mergeCell ref="C101:D101"/>
    <mergeCell ref="E101:F101"/>
    <mergeCell ref="G101:H101"/>
    <mergeCell ref="I101:J101"/>
    <mergeCell ref="K101:L101"/>
    <mergeCell ref="M101:N101"/>
    <mergeCell ref="O99:P99"/>
    <mergeCell ref="Q99:R99"/>
    <mergeCell ref="C100:D100"/>
    <mergeCell ref="E100:F100"/>
    <mergeCell ref="G100:H100"/>
    <mergeCell ref="I100:J100"/>
    <mergeCell ref="K100:L100"/>
    <mergeCell ref="M100:N100"/>
    <mergeCell ref="O100:P100"/>
    <mergeCell ref="Q100:R100"/>
    <mergeCell ref="C99:D99"/>
    <mergeCell ref="E99:F99"/>
    <mergeCell ref="G99:H99"/>
    <mergeCell ref="I99:J99"/>
    <mergeCell ref="K99:L99"/>
    <mergeCell ref="M99:N99"/>
    <mergeCell ref="O105:P105"/>
    <mergeCell ref="Q105:R105"/>
    <mergeCell ref="C106:D106"/>
    <mergeCell ref="E106:F106"/>
    <mergeCell ref="G106:H106"/>
    <mergeCell ref="I106:J106"/>
    <mergeCell ref="K106:L106"/>
    <mergeCell ref="M106:N106"/>
    <mergeCell ref="O106:P106"/>
    <mergeCell ref="Q106:R106"/>
    <mergeCell ref="C105:D105"/>
    <mergeCell ref="E105:F105"/>
    <mergeCell ref="G105:H105"/>
    <mergeCell ref="I105:J105"/>
    <mergeCell ref="K105:L105"/>
    <mergeCell ref="M105:N105"/>
    <mergeCell ref="O103:P103"/>
    <mergeCell ref="Q103:R103"/>
    <mergeCell ref="C104:D104"/>
    <mergeCell ref="E104:F104"/>
    <mergeCell ref="G104:H104"/>
    <mergeCell ref="I104:J104"/>
    <mergeCell ref="K104:L104"/>
    <mergeCell ref="M104:N104"/>
    <mergeCell ref="O104:P104"/>
    <mergeCell ref="Q104:R104"/>
    <mergeCell ref="C103:D103"/>
    <mergeCell ref="E103:F103"/>
    <mergeCell ref="G103:H103"/>
    <mergeCell ref="I103:J103"/>
    <mergeCell ref="K103:L103"/>
    <mergeCell ref="M103:N103"/>
    <mergeCell ref="O109:P109"/>
    <mergeCell ref="Q109:R109"/>
    <mergeCell ref="C110:D110"/>
    <mergeCell ref="E110:F110"/>
    <mergeCell ref="G110:H110"/>
    <mergeCell ref="I110:J110"/>
    <mergeCell ref="K110:L110"/>
    <mergeCell ref="M110:N110"/>
    <mergeCell ref="O110:P110"/>
    <mergeCell ref="Q110:R110"/>
    <mergeCell ref="C109:D109"/>
    <mergeCell ref="E109:F109"/>
    <mergeCell ref="G109:H109"/>
    <mergeCell ref="I109:J109"/>
    <mergeCell ref="K109:L109"/>
    <mergeCell ref="M109:N109"/>
    <mergeCell ref="O107:P107"/>
    <mergeCell ref="Q107:R107"/>
    <mergeCell ref="C108:D108"/>
    <mergeCell ref="E108:F108"/>
    <mergeCell ref="G108:H108"/>
    <mergeCell ref="I108:J108"/>
    <mergeCell ref="K108:L108"/>
    <mergeCell ref="M108:N108"/>
    <mergeCell ref="O108:P108"/>
    <mergeCell ref="Q108:R108"/>
    <mergeCell ref="C107:D107"/>
    <mergeCell ref="E107:F107"/>
    <mergeCell ref="G107:H107"/>
    <mergeCell ref="I107:J107"/>
    <mergeCell ref="K107:L107"/>
    <mergeCell ref="M107:N107"/>
    <mergeCell ref="O113:P113"/>
    <mergeCell ref="Q113:R113"/>
    <mergeCell ref="C114:D114"/>
    <mergeCell ref="E114:F114"/>
    <mergeCell ref="G114:H114"/>
    <mergeCell ref="I114:J114"/>
    <mergeCell ref="K114:L114"/>
    <mergeCell ref="M114:N114"/>
    <mergeCell ref="O114:P114"/>
    <mergeCell ref="Q114:R114"/>
    <mergeCell ref="C113:D113"/>
    <mergeCell ref="E113:F113"/>
    <mergeCell ref="G113:H113"/>
    <mergeCell ref="I113:J113"/>
    <mergeCell ref="K113:L113"/>
    <mergeCell ref="M113:N113"/>
    <mergeCell ref="O111:P111"/>
    <mergeCell ref="Q111:R111"/>
    <mergeCell ref="C112:D112"/>
    <mergeCell ref="E112:F112"/>
    <mergeCell ref="G112:H112"/>
    <mergeCell ref="I112:J112"/>
    <mergeCell ref="K112:L112"/>
    <mergeCell ref="M112:N112"/>
    <mergeCell ref="O112:P112"/>
    <mergeCell ref="Q112:R112"/>
    <mergeCell ref="C111:D111"/>
    <mergeCell ref="E111:F111"/>
    <mergeCell ref="G111:H111"/>
    <mergeCell ref="I111:J111"/>
    <mergeCell ref="K111:L111"/>
    <mergeCell ref="M111:N111"/>
    <mergeCell ref="O117:P117"/>
    <mergeCell ref="Q117:R117"/>
    <mergeCell ref="C118:D118"/>
    <mergeCell ref="E118:F118"/>
    <mergeCell ref="G118:H118"/>
    <mergeCell ref="I118:J118"/>
    <mergeCell ref="K118:L118"/>
    <mergeCell ref="M118:N118"/>
    <mergeCell ref="O118:P118"/>
    <mergeCell ref="Q118:R118"/>
    <mergeCell ref="C117:D117"/>
    <mergeCell ref="E117:F117"/>
    <mergeCell ref="G117:H117"/>
    <mergeCell ref="I117:J117"/>
    <mergeCell ref="K117:L117"/>
    <mergeCell ref="M117:N117"/>
    <mergeCell ref="O115:P115"/>
    <mergeCell ref="Q115:R115"/>
    <mergeCell ref="C116:D116"/>
    <mergeCell ref="E116:F116"/>
    <mergeCell ref="G116:H116"/>
    <mergeCell ref="I116:J116"/>
    <mergeCell ref="K116:L116"/>
    <mergeCell ref="M116:N116"/>
    <mergeCell ref="O116:P116"/>
    <mergeCell ref="Q116:R116"/>
    <mergeCell ref="C115:D115"/>
    <mergeCell ref="E115:F115"/>
    <mergeCell ref="G115:H115"/>
    <mergeCell ref="I115:J115"/>
    <mergeCell ref="K115:L115"/>
    <mergeCell ref="M115:N115"/>
    <mergeCell ref="O121:P121"/>
    <mergeCell ref="Q121:R121"/>
    <mergeCell ref="C122:D122"/>
    <mergeCell ref="E122:F122"/>
    <mergeCell ref="G122:H122"/>
    <mergeCell ref="I122:J122"/>
    <mergeCell ref="K122:L122"/>
    <mergeCell ref="M122:N122"/>
    <mergeCell ref="O122:P122"/>
    <mergeCell ref="Q122:R122"/>
    <mergeCell ref="C121:D121"/>
    <mergeCell ref="E121:F121"/>
    <mergeCell ref="G121:H121"/>
    <mergeCell ref="I121:J121"/>
    <mergeCell ref="K121:L121"/>
    <mergeCell ref="M121:N121"/>
    <mergeCell ref="O119:P119"/>
    <mergeCell ref="Q119:R119"/>
    <mergeCell ref="C120:D120"/>
    <mergeCell ref="E120:F120"/>
    <mergeCell ref="G120:H120"/>
    <mergeCell ref="I120:J120"/>
    <mergeCell ref="K120:L120"/>
    <mergeCell ref="M120:N120"/>
    <mergeCell ref="O120:P120"/>
    <mergeCell ref="Q120:R120"/>
    <mergeCell ref="C119:D119"/>
    <mergeCell ref="E119:F119"/>
    <mergeCell ref="G119:H119"/>
    <mergeCell ref="I119:J119"/>
    <mergeCell ref="K119:L119"/>
    <mergeCell ref="M119:N119"/>
    <mergeCell ref="O125:P125"/>
    <mergeCell ref="Q125:R125"/>
    <mergeCell ref="C126:D126"/>
    <mergeCell ref="E126:F126"/>
    <mergeCell ref="G126:H126"/>
    <mergeCell ref="I126:J126"/>
    <mergeCell ref="K126:L126"/>
    <mergeCell ref="M126:N126"/>
    <mergeCell ref="O126:P126"/>
    <mergeCell ref="Q126:R126"/>
    <mergeCell ref="C125:D125"/>
    <mergeCell ref="E125:F125"/>
    <mergeCell ref="G125:H125"/>
    <mergeCell ref="I125:J125"/>
    <mergeCell ref="K125:L125"/>
    <mergeCell ref="M125:N125"/>
    <mergeCell ref="O123:P123"/>
    <mergeCell ref="Q123:R123"/>
    <mergeCell ref="C124:D124"/>
    <mergeCell ref="E124:F124"/>
    <mergeCell ref="G124:H124"/>
    <mergeCell ref="I124:J124"/>
    <mergeCell ref="K124:L124"/>
    <mergeCell ref="M124:N124"/>
    <mergeCell ref="O124:P124"/>
    <mergeCell ref="Q124:R124"/>
    <mergeCell ref="C123:D123"/>
    <mergeCell ref="E123:F123"/>
    <mergeCell ref="G123:H123"/>
    <mergeCell ref="I123:J123"/>
    <mergeCell ref="K123:L123"/>
    <mergeCell ref="M123:N123"/>
    <mergeCell ref="O129:P129"/>
    <mergeCell ref="Q129:R129"/>
    <mergeCell ref="C130:D130"/>
    <mergeCell ref="E130:F130"/>
    <mergeCell ref="G130:H130"/>
    <mergeCell ref="I130:J130"/>
    <mergeCell ref="K130:L130"/>
    <mergeCell ref="M130:N130"/>
    <mergeCell ref="O130:P130"/>
    <mergeCell ref="Q130:R130"/>
    <mergeCell ref="C129:D129"/>
    <mergeCell ref="E129:F129"/>
    <mergeCell ref="G129:H129"/>
    <mergeCell ref="I129:J129"/>
    <mergeCell ref="K129:L129"/>
    <mergeCell ref="M129:N129"/>
    <mergeCell ref="O127:P127"/>
    <mergeCell ref="Q127:R127"/>
    <mergeCell ref="C128:D128"/>
    <mergeCell ref="E128:F128"/>
    <mergeCell ref="G128:H128"/>
    <mergeCell ref="I128:J128"/>
    <mergeCell ref="K128:L128"/>
    <mergeCell ref="M128:N128"/>
    <mergeCell ref="O128:P128"/>
    <mergeCell ref="Q128:R128"/>
    <mergeCell ref="C127:D127"/>
    <mergeCell ref="E127:F127"/>
    <mergeCell ref="G127:H127"/>
    <mergeCell ref="I127:J127"/>
    <mergeCell ref="K127:L127"/>
    <mergeCell ref="M127:N127"/>
    <mergeCell ref="O133:P133"/>
    <mergeCell ref="Q133:R133"/>
    <mergeCell ref="C134:D134"/>
    <mergeCell ref="E134:F134"/>
    <mergeCell ref="G134:H134"/>
    <mergeCell ref="I134:J134"/>
    <mergeCell ref="K134:L134"/>
    <mergeCell ref="M134:N134"/>
    <mergeCell ref="O134:P134"/>
    <mergeCell ref="Q134:R134"/>
    <mergeCell ref="C133:D133"/>
    <mergeCell ref="E133:F133"/>
    <mergeCell ref="G133:H133"/>
    <mergeCell ref="I133:J133"/>
    <mergeCell ref="K133:L133"/>
    <mergeCell ref="M133:N133"/>
    <mergeCell ref="O131:P131"/>
    <mergeCell ref="Q131:R131"/>
    <mergeCell ref="C132:D132"/>
    <mergeCell ref="E132:F132"/>
    <mergeCell ref="G132:H132"/>
    <mergeCell ref="I132:J132"/>
    <mergeCell ref="K132:L132"/>
    <mergeCell ref="M132:N132"/>
    <mergeCell ref="O132:P132"/>
    <mergeCell ref="Q132:R132"/>
    <mergeCell ref="C131:D131"/>
    <mergeCell ref="E131:F131"/>
    <mergeCell ref="G131:H131"/>
    <mergeCell ref="I131:J131"/>
    <mergeCell ref="K131:L131"/>
    <mergeCell ref="M131:N131"/>
    <mergeCell ref="O137:P137"/>
    <mergeCell ref="Q137:R137"/>
    <mergeCell ref="C138:D138"/>
    <mergeCell ref="E138:F138"/>
    <mergeCell ref="G138:H138"/>
    <mergeCell ref="I138:J138"/>
    <mergeCell ref="K138:L138"/>
    <mergeCell ref="M138:N138"/>
    <mergeCell ref="O138:P138"/>
    <mergeCell ref="Q138:R138"/>
    <mergeCell ref="C137:D137"/>
    <mergeCell ref="E137:F137"/>
    <mergeCell ref="G137:H137"/>
    <mergeCell ref="I137:J137"/>
    <mergeCell ref="K137:L137"/>
    <mergeCell ref="M137:N137"/>
    <mergeCell ref="O135:P135"/>
    <mergeCell ref="Q135:R135"/>
    <mergeCell ref="C136:D136"/>
    <mergeCell ref="E136:F136"/>
    <mergeCell ref="G136:H136"/>
    <mergeCell ref="I136:J136"/>
    <mergeCell ref="K136:L136"/>
    <mergeCell ref="M136:N136"/>
    <mergeCell ref="O136:P136"/>
    <mergeCell ref="Q136:R136"/>
    <mergeCell ref="C135:D135"/>
    <mergeCell ref="E135:F135"/>
    <mergeCell ref="G135:H135"/>
    <mergeCell ref="I135:J135"/>
    <mergeCell ref="K135:L135"/>
    <mergeCell ref="M135:N135"/>
    <mergeCell ref="O141:P141"/>
    <mergeCell ref="Q141:R141"/>
    <mergeCell ref="C142:D142"/>
    <mergeCell ref="E142:F142"/>
    <mergeCell ref="G142:H142"/>
    <mergeCell ref="I142:J142"/>
    <mergeCell ref="K142:L142"/>
    <mergeCell ref="M142:N142"/>
    <mergeCell ref="O142:P142"/>
    <mergeCell ref="Q142:R142"/>
    <mergeCell ref="C141:D141"/>
    <mergeCell ref="E141:F141"/>
    <mergeCell ref="G141:H141"/>
    <mergeCell ref="I141:J141"/>
    <mergeCell ref="K141:L141"/>
    <mergeCell ref="M141:N141"/>
    <mergeCell ref="O139:P139"/>
    <mergeCell ref="Q139:R139"/>
    <mergeCell ref="C140:D140"/>
    <mergeCell ref="E140:F140"/>
    <mergeCell ref="G140:H140"/>
    <mergeCell ref="I140:J140"/>
    <mergeCell ref="K140:L140"/>
    <mergeCell ref="M140:N140"/>
    <mergeCell ref="O140:P140"/>
    <mergeCell ref="Q140:R140"/>
    <mergeCell ref="C139:D139"/>
    <mergeCell ref="E139:F139"/>
    <mergeCell ref="G139:H139"/>
    <mergeCell ref="I139:J139"/>
    <mergeCell ref="K139:L139"/>
    <mergeCell ref="M139:N139"/>
    <mergeCell ref="O145:P145"/>
    <mergeCell ref="Q145:R145"/>
    <mergeCell ref="C146:D146"/>
    <mergeCell ref="E146:F146"/>
    <mergeCell ref="G146:H146"/>
    <mergeCell ref="I146:J146"/>
    <mergeCell ref="K146:L146"/>
    <mergeCell ref="M146:N146"/>
    <mergeCell ref="O146:P146"/>
    <mergeCell ref="Q146:R146"/>
    <mergeCell ref="C145:D145"/>
    <mergeCell ref="E145:F145"/>
    <mergeCell ref="G145:H145"/>
    <mergeCell ref="I145:J145"/>
    <mergeCell ref="K145:L145"/>
    <mergeCell ref="M145:N145"/>
    <mergeCell ref="O143:P143"/>
    <mergeCell ref="Q143:R143"/>
    <mergeCell ref="C144:D144"/>
    <mergeCell ref="E144:F144"/>
    <mergeCell ref="G144:H144"/>
    <mergeCell ref="I144:J144"/>
    <mergeCell ref="K144:L144"/>
    <mergeCell ref="M144:N144"/>
    <mergeCell ref="O144:P144"/>
    <mergeCell ref="Q144:R144"/>
    <mergeCell ref="C143:D143"/>
    <mergeCell ref="E143:F143"/>
    <mergeCell ref="G143:H143"/>
    <mergeCell ref="I143:J143"/>
    <mergeCell ref="K143:L143"/>
    <mergeCell ref="M143:N143"/>
    <mergeCell ref="O149:P149"/>
    <mergeCell ref="Q149:R149"/>
    <mergeCell ref="C150:D150"/>
    <mergeCell ref="E150:F150"/>
    <mergeCell ref="G150:H150"/>
    <mergeCell ref="I150:J150"/>
    <mergeCell ref="K150:L150"/>
    <mergeCell ref="M150:N150"/>
    <mergeCell ref="O150:P150"/>
    <mergeCell ref="Q150:R150"/>
    <mergeCell ref="C149:D149"/>
    <mergeCell ref="E149:F149"/>
    <mergeCell ref="G149:H149"/>
    <mergeCell ref="I149:J149"/>
    <mergeCell ref="K149:L149"/>
    <mergeCell ref="M149:N149"/>
    <mergeCell ref="O147:P147"/>
    <mergeCell ref="Q147:R147"/>
    <mergeCell ref="C148:D148"/>
    <mergeCell ref="E148:F148"/>
    <mergeCell ref="G148:H148"/>
    <mergeCell ref="I148:J148"/>
    <mergeCell ref="K148:L148"/>
    <mergeCell ref="M148:N148"/>
    <mergeCell ref="O148:P148"/>
    <mergeCell ref="Q148:R148"/>
    <mergeCell ref="C147:D147"/>
    <mergeCell ref="E147:F147"/>
    <mergeCell ref="G147:H147"/>
    <mergeCell ref="I147:J147"/>
    <mergeCell ref="K147:L147"/>
    <mergeCell ref="M147:N147"/>
    <mergeCell ref="O153:P153"/>
    <mergeCell ref="Q153:R153"/>
    <mergeCell ref="C154:D154"/>
    <mergeCell ref="E154:F154"/>
    <mergeCell ref="G154:H154"/>
    <mergeCell ref="I154:J154"/>
    <mergeCell ref="K154:L154"/>
    <mergeCell ref="M154:N154"/>
    <mergeCell ref="O154:P154"/>
    <mergeCell ref="Q154:R154"/>
    <mergeCell ref="C153:D153"/>
    <mergeCell ref="E153:F153"/>
    <mergeCell ref="G153:H153"/>
    <mergeCell ref="I153:J153"/>
    <mergeCell ref="K153:L153"/>
    <mergeCell ref="M153:N153"/>
    <mergeCell ref="O151:P151"/>
    <mergeCell ref="Q151:R151"/>
    <mergeCell ref="C152:D152"/>
    <mergeCell ref="E152:F152"/>
    <mergeCell ref="G152:H152"/>
    <mergeCell ref="I152:J152"/>
    <mergeCell ref="K152:L152"/>
    <mergeCell ref="M152:N152"/>
    <mergeCell ref="O152:P152"/>
    <mergeCell ref="Q152:R152"/>
    <mergeCell ref="C151:D151"/>
    <mergeCell ref="E151:F151"/>
    <mergeCell ref="G151:H151"/>
    <mergeCell ref="I151:J151"/>
    <mergeCell ref="K151:L151"/>
    <mergeCell ref="M151:N151"/>
    <mergeCell ref="O157:P157"/>
    <mergeCell ref="Q157:R157"/>
    <mergeCell ref="C158:D158"/>
    <mergeCell ref="E158:F158"/>
    <mergeCell ref="G158:H158"/>
    <mergeCell ref="I158:J158"/>
    <mergeCell ref="K158:L158"/>
    <mergeCell ref="M158:N158"/>
    <mergeCell ref="O158:P158"/>
    <mergeCell ref="Q158:R158"/>
    <mergeCell ref="C157:D157"/>
    <mergeCell ref="E157:F157"/>
    <mergeCell ref="G157:H157"/>
    <mergeCell ref="I157:J157"/>
    <mergeCell ref="K157:L157"/>
    <mergeCell ref="M157:N157"/>
    <mergeCell ref="O155:P155"/>
    <mergeCell ref="Q155:R155"/>
    <mergeCell ref="C156:D156"/>
    <mergeCell ref="E156:F156"/>
    <mergeCell ref="G156:H156"/>
    <mergeCell ref="I156:J156"/>
    <mergeCell ref="K156:L156"/>
    <mergeCell ref="M156:N156"/>
    <mergeCell ref="O156:P156"/>
    <mergeCell ref="Q156:R156"/>
    <mergeCell ref="C155:D155"/>
    <mergeCell ref="E155:F155"/>
    <mergeCell ref="G155:H155"/>
    <mergeCell ref="I155:J155"/>
    <mergeCell ref="K155:L155"/>
    <mergeCell ref="M155:N155"/>
    <mergeCell ref="O161:P161"/>
    <mergeCell ref="Q161:R161"/>
    <mergeCell ref="C162:D162"/>
    <mergeCell ref="E162:F162"/>
    <mergeCell ref="G162:H162"/>
    <mergeCell ref="I162:J162"/>
    <mergeCell ref="K162:L162"/>
    <mergeCell ref="M162:N162"/>
    <mergeCell ref="O162:P162"/>
    <mergeCell ref="Q162:R162"/>
    <mergeCell ref="C161:D161"/>
    <mergeCell ref="E161:F161"/>
    <mergeCell ref="G161:H161"/>
    <mergeCell ref="I161:J161"/>
    <mergeCell ref="K161:L161"/>
    <mergeCell ref="M161:N161"/>
    <mergeCell ref="O159:P159"/>
    <mergeCell ref="Q159:R159"/>
    <mergeCell ref="C160:D160"/>
    <mergeCell ref="E160:F160"/>
    <mergeCell ref="G160:H160"/>
    <mergeCell ref="I160:J160"/>
    <mergeCell ref="K160:L160"/>
    <mergeCell ref="M160:N160"/>
    <mergeCell ref="O160:P160"/>
    <mergeCell ref="Q160:R160"/>
    <mergeCell ref="C159:D159"/>
    <mergeCell ref="E159:F159"/>
    <mergeCell ref="G159:H159"/>
    <mergeCell ref="I159:J159"/>
    <mergeCell ref="K159:L159"/>
    <mergeCell ref="M159:N159"/>
    <mergeCell ref="O165:P165"/>
    <mergeCell ref="Q165:R165"/>
    <mergeCell ref="C166:D166"/>
    <mergeCell ref="E166:F166"/>
    <mergeCell ref="G166:H166"/>
    <mergeCell ref="I166:J166"/>
    <mergeCell ref="K166:L166"/>
    <mergeCell ref="M166:N166"/>
    <mergeCell ref="O166:P166"/>
    <mergeCell ref="Q166:R166"/>
    <mergeCell ref="C165:D165"/>
    <mergeCell ref="E165:F165"/>
    <mergeCell ref="G165:H165"/>
    <mergeCell ref="I165:J165"/>
    <mergeCell ref="K165:L165"/>
    <mergeCell ref="M165:N165"/>
    <mergeCell ref="O163:P163"/>
    <mergeCell ref="Q163:R163"/>
    <mergeCell ref="C164:D164"/>
    <mergeCell ref="E164:F164"/>
    <mergeCell ref="G164:H164"/>
    <mergeCell ref="I164:J164"/>
    <mergeCell ref="K164:L164"/>
    <mergeCell ref="M164:N164"/>
    <mergeCell ref="O164:P164"/>
    <mergeCell ref="Q164:R164"/>
    <mergeCell ref="C163:D163"/>
    <mergeCell ref="E163:F163"/>
    <mergeCell ref="G163:H163"/>
    <mergeCell ref="I163:J163"/>
    <mergeCell ref="K163:L163"/>
    <mergeCell ref="M163:N163"/>
    <mergeCell ref="O169:P169"/>
    <mergeCell ref="Q169:R169"/>
    <mergeCell ref="C170:D170"/>
    <mergeCell ref="E170:F170"/>
    <mergeCell ref="G170:H170"/>
    <mergeCell ref="I170:J170"/>
    <mergeCell ref="K170:L170"/>
    <mergeCell ref="M170:N170"/>
    <mergeCell ref="O170:P170"/>
    <mergeCell ref="Q170:R170"/>
    <mergeCell ref="C169:D169"/>
    <mergeCell ref="E169:F169"/>
    <mergeCell ref="G169:H169"/>
    <mergeCell ref="I169:J169"/>
    <mergeCell ref="K169:L169"/>
    <mergeCell ref="M169:N169"/>
    <mergeCell ref="O167:P167"/>
    <mergeCell ref="Q167:R167"/>
    <mergeCell ref="C168:D168"/>
    <mergeCell ref="E168:F168"/>
    <mergeCell ref="G168:H168"/>
    <mergeCell ref="I168:J168"/>
    <mergeCell ref="K168:L168"/>
    <mergeCell ref="M168:N168"/>
    <mergeCell ref="O168:P168"/>
    <mergeCell ref="Q168:R168"/>
    <mergeCell ref="C167:D167"/>
    <mergeCell ref="E167:F167"/>
    <mergeCell ref="G167:H167"/>
    <mergeCell ref="I167:J167"/>
    <mergeCell ref="K167:L167"/>
    <mergeCell ref="M167:N167"/>
    <mergeCell ref="O173:P173"/>
    <mergeCell ref="Q173:R173"/>
    <mergeCell ref="C174:D174"/>
    <mergeCell ref="E174:F174"/>
    <mergeCell ref="G174:H174"/>
    <mergeCell ref="I174:J174"/>
    <mergeCell ref="K174:L174"/>
    <mergeCell ref="M174:N174"/>
    <mergeCell ref="O174:P174"/>
    <mergeCell ref="Q174:R174"/>
    <mergeCell ref="C173:D173"/>
    <mergeCell ref="E173:F173"/>
    <mergeCell ref="G173:H173"/>
    <mergeCell ref="I173:J173"/>
    <mergeCell ref="K173:L173"/>
    <mergeCell ref="M173:N173"/>
    <mergeCell ref="O171:P171"/>
    <mergeCell ref="Q171:R171"/>
    <mergeCell ref="C172:D172"/>
    <mergeCell ref="E172:F172"/>
    <mergeCell ref="G172:H172"/>
    <mergeCell ref="I172:J172"/>
    <mergeCell ref="K172:L172"/>
    <mergeCell ref="M172:N172"/>
    <mergeCell ref="O172:P172"/>
    <mergeCell ref="Q172:R172"/>
    <mergeCell ref="C171:D171"/>
    <mergeCell ref="E171:F171"/>
    <mergeCell ref="G171:H171"/>
    <mergeCell ref="I171:J171"/>
    <mergeCell ref="K171:L171"/>
    <mergeCell ref="M171:N171"/>
    <mergeCell ref="O177:P177"/>
    <mergeCell ref="Q177:R177"/>
    <mergeCell ref="C178:D178"/>
    <mergeCell ref="E178:F178"/>
    <mergeCell ref="G178:H178"/>
    <mergeCell ref="I178:J178"/>
    <mergeCell ref="K178:L178"/>
    <mergeCell ref="M178:N178"/>
    <mergeCell ref="O178:P178"/>
    <mergeCell ref="Q178:R178"/>
    <mergeCell ref="C177:D177"/>
    <mergeCell ref="E177:F177"/>
    <mergeCell ref="G177:H177"/>
    <mergeCell ref="I177:J177"/>
    <mergeCell ref="K177:L177"/>
    <mergeCell ref="M177:N177"/>
    <mergeCell ref="O175:P175"/>
    <mergeCell ref="Q175:R175"/>
    <mergeCell ref="C176:D176"/>
    <mergeCell ref="E176:F176"/>
    <mergeCell ref="G176:H176"/>
    <mergeCell ref="I176:J176"/>
    <mergeCell ref="K176:L176"/>
    <mergeCell ref="M176:N176"/>
    <mergeCell ref="O176:P176"/>
    <mergeCell ref="Q176:R176"/>
    <mergeCell ref="C175:D175"/>
    <mergeCell ref="E175:F175"/>
    <mergeCell ref="G175:H175"/>
    <mergeCell ref="I175:J175"/>
    <mergeCell ref="K175:L175"/>
    <mergeCell ref="M175:N175"/>
    <mergeCell ref="O181:P181"/>
    <mergeCell ref="Q181:R181"/>
    <mergeCell ref="C182:D182"/>
    <mergeCell ref="E182:F182"/>
    <mergeCell ref="G182:H182"/>
    <mergeCell ref="I182:J182"/>
    <mergeCell ref="K182:L182"/>
    <mergeCell ref="M182:N182"/>
    <mergeCell ref="O182:P182"/>
    <mergeCell ref="Q182:R182"/>
    <mergeCell ref="C181:D181"/>
    <mergeCell ref="E181:F181"/>
    <mergeCell ref="G181:H181"/>
    <mergeCell ref="I181:J181"/>
    <mergeCell ref="K181:L181"/>
    <mergeCell ref="M181:N181"/>
    <mergeCell ref="O179:P179"/>
    <mergeCell ref="Q179:R179"/>
    <mergeCell ref="C180:D180"/>
    <mergeCell ref="E180:F180"/>
    <mergeCell ref="G180:H180"/>
    <mergeCell ref="I180:J180"/>
    <mergeCell ref="K180:L180"/>
    <mergeCell ref="M180:N180"/>
    <mergeCell ref="O180:P180"/>
    <mergeCell ref="Q180:R180"/>
    <mergeCell ref="C179:D179"/>
    <mergeCell ref="E179:F179"/>
    <mergeCell ref="G179:H179"/>
    <mergeCell ref="I179:J179"/>
    <mergeCell ref="K179:L179"/>
    <mergeCell ref="M179:N179"/>
    <mergeCell ref="O185:P185"/>
    <mergeCell ref="Q185:R185"/>
    <mergeCell ref="C186:D186"/>
    <mergeCell ref="E186:F186"/>
    <mergeCell ref="G186:H186"/>
    <mergeCell ref="I186:J186"/>
    <mergeCell ref="K186:L186"/>
    <mergeCell ref="M186:N186"/>
    <mergeCell ref="O186:P186"/>
    <mergeCell ref="Q186:R186"/>
    <mergeCell ref="C185:D185"/>
    <mergeCell ref="E185:F185"/>
    <mergeCell ref="G185:H185"/>
    <mergeCell ref="I185:J185"/>
    <mergeCell ref="K185:L185"/>
    <mergeCell ref="M185:N185"/>
    <mergeCell ref="O183:P183"/>
    <mergeCell ref="Q183:R183"/>
    <mergeCell ref="C184:D184"/>
    <mergeCell ref="E184:F184"/>
    <mergeCell ref="G184:H184"/>
    <mergeCell ref="I184:J184"/>
    <mergeCell ref="K184:L184"/>
    <mergeCell ref="M184:N184"/>
    <mergeCell ref="O184:P184"/>
    <mergeCell ref="Q184:R184"/>
    <mergeCell ref="C183:D183"/>
    <mergeCell ref="E183:F183"/>
    <mergeCell ref="G183:H183"/>
    <mergeCell ref="I183:J183"/>
    <mergeCell ref="K183:L183"/>
    <mergeCell ref="M183:N183"/>
    <mergeCell ref="O189:P189"/>
    <mergeCell ref="Q189:R189"/>
    <mergeCell ref="C190:D190"/>
    <mergeCell ref="E190:F190"/>
    <mergeCell ref="G190:H190"/>
    <mergeCell ref="I190:J190"/>
    <mergeCell ref="K190:L190"/>
    <mergeCell ref="M190:N190"/>
    <mergeCell ref="O190:P190"/>
    <mergeCell ref="Q190:R190"/>
    <mergeCell ref="C189:D189"/>
    <mergeCell ref="E189:F189"/>
    <mergeCell ref="G189:H189"/>
    <mergeCell ref="I189:J189"/>
    <mergeCell ref="K189:L189"/>
    <mergeCell ref="M189:N189"/>
    <mergeCell ref="O187:P187"/>
    <mergeCell ref="Q187:R187"/>
    <mergeCell ref="C188:D188"/>
    <mergeCell ref="E188:F188"/>
    <mergeCell ref="G188:H188"/>
    <mergeCell ref="I188:J188"/>
    <mergeCell ref="K188:L188"/>
    <mergeCell ref="M188:N188"/>
    <mergeCell ref="O188:P188"/>
    <mergeCell ref="Q188:R188"/>
    <mergeCell ref="C187:D187"/>
    <mergeCell ref="E187:F187"/>
    <mergeCell ref="G187:H187"/>
    <mergeCell ref="I187:J187"/>
    <mergeCell ref="K187:L187"/>
    <mergeCell ref="M187:N187"/>
    <mergeCell ref="O193:P193"/>
    <mergeCell ref="Q193:R193"/>
    <mergeCell ref="C194:D194"/>
    <mergeCell ref="E194:F194"/>
    <mergeCell ref="G194:H194"/>
    <mergeCell ref="I194:J194"/>
    <mergeCell ref="K194:L194"/>
    <mergeCell ref="M194:N194"/>
    <mergeCell ref="O194:P194"/>
    <mergeCell ref="Q194:R194"/>
    <mergeCell ref="C193:D193"/>
    <mergeCell ref="E193:F193"/>
    <mergeCell ref="G193:H193"/>
    <mergeCell ref="I193:J193"/>
    <mergeCell ref="K193:L193"/>
    <mergeCell ref="M193:N193"/>
    <mergeCell ref="O191:P191"/>
    <mergeCell ref="Q191:R191"/>
    <mergeCell ref="C192:D192"/>
    <mergeCell ref="E192:F192"/>
    <mergeCell ref="G192:H192"/>
    <mergeCell ref="I192:J192"/>
    <mergeCell ref="K192:L192"/>
    <mergeCell ref="M192:N192"/>
    <mergeCell ref="O192:P192"/>
    <mergeCell ref="Q192:R192"/>
    <mergeCell ref="C191:D191"/>
    <mergeCell ref="E191:F191"/>
    <mergeCell ref="G191:H191"/>
    <mergeCell ref="I191:J191"/>
    <mergeCell ref="K191:L191"/>
    <mergeCell ref="M191:N191"/>
    <mergeCell ref="O197:P197"/>
    <mergeCell ref="Q197:R197"/>
    <mergeCell ref="C198:D198"/>
    <mergeCell ref="E198:F198"/>
    <mergeCell ref="G198:H198"/>
    <mergeCell ref="I198:J198"/>
    <mergeCell ref="K198:L198"/>
    <mergeCell ref="M198:N198"/>
    <mergeCell ref="O198:P198"/>
    <mergeCell ref="Q198:R198"/>
    <mergeCell ref="C197:D197"/>
    <mergeCell ref="E197:F197"/>
    <mergeCell ref="G197:H197"/>
    <mergeCell ref="I197:J197"/>
    <mergeCell ref="K197:L197"/>
    <mergeCell ref="M197:N197"/>
    <mergeCell ref="O195:P195"/>
    <mergeCell ref="Q195:R195"/>
    <mergeCell ref="C196:D196"/>
    <mergeCell ref="E196:F196"/>
    <mergeCell ref="G196:H196"/>
    <mergeCell ref="I196:J196"/>
    <mergeCell ref="K196:L196"/>
    <mergeCell ref="M196:N196"/>
    <mergeCell ref="O196:P196"/>
    <mergeCell ref="Q196:R196"/>
    <mergeCell ref="C195:D195"/>
    <mergeCell ref="E195:F195"/>
    <mergeCell ref="G195:H195"/>
    <mergeCell ref="I195:J195"/>
    <mergeCell ref="K195:L195"/>
    <mergeCell ref="M195:N195"/>
    <mergeCell ref="O201:P201"/>
    <mergeCell ref="Q201:R201"/>
    <mergeCell ref="C202:D202"/>
    <mergeCell ref="E202:F202"/>
    <mergeCell ref="G202:H202"/>
    <mergeCell ref="I202:J202"/>
    <mergeCell ref="K202:L202"/>
    <mergeCell ref="M202:N202"/>
    <mergeCell ref="O202:P202"/>
    <mergeCell ref="Q202:R202"/>
    <mergeCell ref="C201:D201"/>
    <mergeCell ref="E201:F201"/>
    <mergeCell ref="G201:H201"/>
    <mergeCell ref="I201:J201"/>
    <mergeCell ref="K201:L201"/>
    <mergeCell ref="M201:N201"/>
    <mergeCell ref="O199:P199"/>
    <mergeCell ref="Q199:R199"/>
    <mergeCell ref="C200:D200"/>
    <mergeCell ref="E200:F200"/>
    <mergeCell ref="G200:H200"/>
    <mergeCell ref="I200:J200"/>
    <mergeCell ref="K200:L200"/>
    <mergeCell ref="M200:N200"/>
    <mergeCell ref="O200:P200"/>
    <mergeCell ref="Q200:R200"/>
    <mergeCell ref="C199:D199"/>
    <mergeCell ref="E199:F199"/>
    <mergeCell ref="G199:H199"/>
    <mergeCell ref="I199:J199"/>
    <mergeCell ref="K199:L199"/>
    <mergeCell ref="M199:N199"/>
    <mergeCell ref="O205:P205"/>
    <mergeCell ref="Q205:R205"/>
    <mergeCell ref="C206:D206"/>
    <mergeCell ref="E206:F206"/>
    <mergeCell ref="G206:H206"/>
    <mergeCell ref="I206:J206"/>
    <mergeCell ref="K206:L206"/>
    <mergeCell ref="M206:N206"/>
    <mergeCell ref="O206:P206"/>
    <mergeCell ref="Q206:R206"/>
    <mergeCell ref="C205:D205"/>
    <mergeCell ref="E205:F205"/>
    <mergeCell ref="G205:H205"/>
    <mergeCell ref="I205:J205"/>
    <mergeCell ref="K205:L205"/>
    <mergeCell ref="M205:N205"/>
    <mergeCell ref="O203:P203"/>
    <mergeCell ref="Q203:R203"/>
    <mergeCell ref="C204:D204"/>
    <mergeCell ref="E204:F204"/>
    <mergeCell ref="G204:H204"/>
    <mergeCell ref="I204:J204"/>
    <mergeCell ref="K204:L204"/>
    <mergeCell ref="M204:N204"/>
    <mergeCell ref="O204:P204"/>
    <mergeCell ref="Q204:R204"/>
    <mergeCell ref="C203:D203"/>
    <mergeCell ref="E203:F203"/>
    <mergeCell ref="G203:H203"/>
    <mergeCell ref="I203:J203"/>
    <mergeCell ref="K203:L203"/>
    <mergeCell ref="M203:N203"/>
    <mergeCell ref="O209:P209"/>
    <mergeCell ref="Q209:R209"/>
    <mergeCell ref="C210:D210"/>
    <mergeCell ref="E210:F210"/>
    <mergeCell ref="G210:H210"/>
    <mergeCell ref="I210:J210"/>
    <mergeCell ref="K210:L210"/>
    <mergeCell ref="M210:N210"/>
    <mergeCell ref="O210:P210"/>
    <mergeCell ref="Q210:R210"/>
    <mergeCell ref="C209:D209"/>
    <mergeCell ref="E209:F209"/>
    <mergeCell ref="G209:H209"/>
    <mergeCell ref="I209:J209"/>
    <mergeCell ref="K209:L209"/>
    <mergeCell ref="M209:N209"/>
    <mergeCell ref="O207:P207"/>
    <mergeCell ref="Q207:R207"/>
    <mergeCell ref="C208:D208"/>
    <mergeCell ref="E208:F208"/>
    <mergeCell ref="G208:H208"/>
    <mergeCell ref="I208:J208"/>
    <mergeCell ref="K208:L208"/>
    <mergeCell ref="M208:N208"/>
    <mergeCell ref="O208:P208"/>
    <mergeCell ref="Q208:R208"/>
    <mergeCell ref="C207:D207"/>
    <mergeCell ref="E207:F207"/>
    <mergeCell ref="G207:H207"/>
    <mergeCell ref="I207:J207"/>
    <mergeCell ref="K207:L207"/>
    <mergeCell ref="M207:N207"/>
    <mergeCell ref="O213:P213"/>
    <mergeCell ref="Q213:R213"/>
    <mergeCell ref="C214:D214"/>
    <mergeCell ref="E214:F214"/>
    <mergeCell ref="G214:H214"/>
    <mergeCell ref="I214:J214"/>
    <mergeCell ref="K214:L214"/>
    <mergeCell ref="M214:N214"/>
    <mergeCell ref="O214:P214"/>
    <mergeCell ref="Q214:R214"/>
    <mergeCell ref="C213:D213"/>
    <mergeCell ref="E213:F213"/>
    <mergeCell ref="G213:H213"/>
    <mergeCell ref="I213:J213"/>
    <mergeCell ref="K213:L213"/>
    <mergeCell ref="M213:N213"/>
    <mergeCell ref="O211:P211"/>
    <mergeCell ref="Q211:R211"/>
    <mergeCell ref="C212:D212"/>
    <mergeCell ref="E212:F212"/>
    <mergeCell ref="G212:H212"/>
    <mergeCell ref="I212:J212"/>
    <mergeCell ref="K212:L212"/>
    <mergeCell ref="M212:N212"/>
    <mergeCell ref="O212:P212"/>
    <mergeCell ref="Q212:R212"/>
    <mergeCell ref="C211:D211"/>
    <mergeCell ref="E211:F211"/>
    <mergeCell ref="G211:H211"/>
    <mergeCell ref="I211:J211"/>
    <mergeCell ref="K211:L211"/>
    <mergeCell ref="M211:N211"/>
    <mergeCell ref="O217:P217"/>
    <mergeCell ref="Q217:R217"/>
    <mergeCell ref="C218:D218"/>
    <mergeCell ref="E218:F218"/>
    <mergeCell ref="G218:H218"/>
    <mergeCell ref="I218:J218"/>
    <mergeCell ref="K218:L218"/>
    <mergeCell ref="M218:N218"/>
    <mergeCell ref="O218:P218"/>
    <mergeCell ref="Q218:R218"/>
    <mergeCell ref="C217:D217"/>
    <mergeCell ref="E217:F217"/>
    <mergeCell ref="G217:H217"/>
    <mergeCell ref="I217:J217"/>
    <mergeCell ref="K217:L217"/>
    <mergeCell ref="M217:N217"/>
    <mergeCell ref="O215:P215"/>
    <mergeCell ref="Q215:R215"/>
    <mergeCell ref="C216:D216"/>
    <mergeCell ref="E216:F216"/>
    <mergeCell ref="G216:H216"/>
    <mergeCell ref="I216:J216"/>
    <mergeCell ref="K216:L216"/>
    <mergeCell ref="M216:N216"/>
    <mergeCell ref="O216:P216"/>
    <mergeCell ref="Q216:R216"/>
    <mergeCell ref="C215:D215"/>
    <mergeCell ref="E215:F215"/>
    <mergeCell ref="G215:H215"/>
    <mergeCell ref="I215:J215"/>
    <mergeCell ref="K215:L215"/>
    <mergeCell ref="M215:N215"/>
    <mergeCell ref="O221:P221"/>
    <mergeCell ref="Q221:R221"/>
    <mergeCell ref="C222:D222"/>
    <mergeCell ref="E222:F222"/>
    <mergeCell ref="G222:H222"/>
    <mergeCell ref="I222:J222"/>
    <mergeCell ref="K222:L222"/>
    <mergeCell ref="M222:N222"/>
    <mergeCell ref="O222:P222"/>
    <mergeCell ref="Q222:R222"/>
    <mergeCell ref="C221:D221"/>
    <mergeCell ref="E221:F221"/>
    <mergeCell ref="G221:H221"/>
    <mergeCell ref="I221:J221"/>
    <mergeCell ref="K221:L221"/>
    <mergeCell ref="M221:N221"/>
    <mergeCell ref="O219:P219"/>
    <mergeCell ref="Q219:R219"/>
    <mergeCell ref="C220:D220"/>
    <mergeCell ref="E220:F220"/>
    <mergeCell ref="G220:H220"/>
    <mergeCell ref="I220:J220"/>
    <mergeCell ref="K220:L220"/>
    <mergeCell ref="M220:N220"/>
    <mergeCell ref="O220:P220"/>
    <mergeCell ref="Q220:R220"/>
    <mergeCell ref="C219:D219"/>
    <mergeCell ref="E219:F219"/>
    <mergeCell ref="G219:H219"/>
    <mergeCell ref="I219:J219"/>
    <mergeCell ref="K219:L219"/>
    <mergeCell ref="M219:N219"/>
    <mergeCell ref="O225:P225"/>
    <mergeCell ref="Q225:R225"/>
    <mergeCell ref="C226:D226"/>
    <mergeCell ref="E226:F226"/>
    <mergeCell ref="G226:H226"/>
    <mergeCell ref="I226:J226"/>
    <mergeCell ref="K226:L226"/>
    <mergeCell ref="M226:N226"/>
    <mergeCell ref="O226:P226"/>
    <mergeCell ref="Q226:R226"/>
    <mergeCell ref="C225:D225"/>
    <mergeCell ref="E225:F225"/>
    <mergeCell ref="G225:H225"/>
    <mergeCell ref="I225:J225"/>
    <mergeCell ref="K225:L225"/>
    <mergeCell ref="M225:N225"/>
    <mergeCell ref="O223:P223"/>
    <mergeCell ref="Q223:R223"/>
    <mergeCell ref="C224:D224"/>
    <mergeCell ref="E224:F224"/>
    <mergeCell ref="G224:H224"/>
    <mergeCell ref="I224:J224"/>
    <mergeCell ref="K224:L224"/>
    <mergeCell ref="M224:N224"/>
    <mergeCell ref="O224:P224"/>
    <mergeCell ref="Q224:R224"/>
    <mergeCell ref="C223:D223"/>
    <mergeCell ref="E223:F223"/>
    <mergeCell ref="G223:H223"/>
    <mergeCell ref="I223:J223"/>
    <mergeCell ref="K223:L223"/>
    <mergeCell ref="M223:N223"/>
    <mergeCell ref="O229:P229"/>
    <mergeCell ref="Q229:R229"/>
    <mergeCell ref="C230:D230"/>
    <mergeCell ref="E230:F230"/>
    <mergeCell ref="G230:H230"/>
    <mergeCell ref="I230:J230"/>
    <mergeCell ref="K230:L230"/>
    <mergeCell ref="M230:N230"/>
    <mergeCell ref="O230:P230"/>
    <mergeCell ref="Q230:R230"/>
    <mergeCell ref="C229:D229"/>
    <mergeCell ref="E229:F229"/>
    <mergeCell ref="G229:H229"/>
    <mergeCell ref="I229:J229"/>
    <mergeCell ref="K229:L229"/>
    <mergeCell ref="M229:N229"/>
    <mergeCell ref="O227:P227"/>
    <mergeCell ref="Q227:R227"/>
    <mergeCell ref="C228:D228"/>
    <mergeCell ref="E228:F228"/>
    <mergeCell ref="G228:H228"/>
    <mergeCell ref="I228:J228"/>
    <mergeCell ref="K228:L228"/>
    <mergeCell ref="M228:N228"/>
    <mergeCell ref="O228:P228"/>
    <mergeCell ref="Q228:R228"/>
    <mergeCell ref="C227:D227"/>
    <mergeCell ref="E227:F227"/>
    <mergeCell ref="G227:H227"/>
    <mergeCell ref="I227:J227"/>
    <mergeCell ref="K227:L227"/>
    <mergeCell ref="M227:N227"/>
    <mergeCell ref="O233:P233"/>
    <mergeCell ref="Q233:R233"/>
    <mergeCell ref="C234:D234"/>
    <mergeCell ref="E234:F234"/>
    <mergeCell ref="G234:H234"/>
    <mergeCell ref="I234:J234"/>
    <mergeCell ref="K234:L234"/>
    <mergeCell ref="M234:N234"/>
    <mergeCell ref="O234:P234"/>
    <mergeCell ref="Q234:R234"/>
    <mergeCell ref="C233:D233"/>
    <mergeCell ref="E233:F233"/>
    <mergeCell ref="G233:H233"/>
    <mergeCell ref="I233:J233"/>
    <mergeCell ref="K233:L233"/>
    <mergeCell ref="M233:N233"/>
    <mergeCell ref="O231:P231"/>
    <mergeCell ref="Q231:R231"/>
    <mergeCell ref="C232:D232"/>
    <mergeCell ref="E232:F232"/>
    <mergeCell ref="G232:H232"/>
    <mergeCell ref="I232:J232"/>
    <mergeCell ref="K232:L232"/>
    <mergeCell ref="M232:N232"/>
    <mergeCell ref="O232:P232"/>
    <mergeCell ref="Q232:R232"/>
    <mergeCell ref="C231:D231"/>
    <mergeCell ref="E231:F231"/>
    <mergeCell ref="G231:H231"/>
    <mergeCell ref="I231:J231"/>
    <mergeCell ref="K231:L231"/>
    <mergeCell ref="M231:N231"/>
    <mergeCell ref="O237:P237"/>
    <mergeCell ref="Q237:R237"/>
    <mergeCell ref="C238:D238"/>
    <mergeCell ref="E238:F238"/>
    <mergeCell ref="G238:H238"/>
    <mergeCell ref="I238:J238"/>
    <mergeCell ref="K238:L238"/>
    <mergeCell ref="M238:N238"/>
    <mergeCell ref="O238:P238"/>
    <mergeCell ref="Q238:R238"/>
    <mergeCell ref="C237:D237"/>
    <mergeCell ref="E237:F237"/>
    <mergeCell ref="G237:H237"/>
    <mergeCell ref="I237:J237"/>
    <mergeCell ref="K237:L237"/>
    <mergeCell ref="M237:N237"/>
    <mergeCell ref="O235:P235"/>
    <mergeCell ref="Q235:R235"/>
    <mergeCell ref="C236:D236"/>
    <mergeCell ref="E236:F236"/>
    <mergeCell ref="G236:H236"/>
    <mergeCell ref="I236:J236"/>
    <mergeCell ref="K236:L236"/>
    <mergeCell ref="M236:N236"/>
    <mergeCell ref="O236:P236"/>
    <mergeCell ref="Q236:R236"/>
    <mergeCell ref="C235:D235"/>
    <mergeCell ref="E235:F235"/>
    <mergeCell ref="G235:H235"/>
    <mergeCell ref="I235:J235"/>
    <mergeCell ref="K235:L235"/>
    <mergeCell ref="M235:N235"/>
    <mergeCell ref="O241:P241"/>
    <mergeCell ref="Q241:R241"/>
    <mergeCell ref="C242:D242"/>
    <mergeCell ref="E242:F242"/>
    <mergeCell ref="G242:H242"/>
    <mergeCell ref="I242:J242"/>
    <mergeCell ref="K242:L242"/>
    <mergeCell ref="M242:N242"/>
    <mergeCell ref="O242:P242"/>
    <mergeCell ref="Q242:R242"/>
    <mergeCell ref="C241:D241"/>
    <mergeCell ref="E241:F241"/>
    <mergeCell ref="G241:H241"/>
    <mergeCell ref="I241:J241"/>
    <mergeCell ref="K241:L241"/>
    <mergeCell ref="M241:N241"/>
    <mergeCell ref="O239:P239"/>
    <mergeCell ref="Q239:R239"/>
    <mergeCell ref="C240:D240"/>
    <mergeCell ref="E240:F240"/>
    <mergeCell ref="G240:H240"/>
    <mergeCell ref="I240:J240"/>
    <mergeCell ref="K240:L240"/>
    <mergeCell ref="M240:N240"/>
    <mergeCell ref="O240:P240"/>
    <mergeCell ref="Q240:R240"/>
    <mergeCell ref="C239:D239"/>
    <mergeCell ref="E239:F239"/>
    <mergeCell ref="G239:H239"/>
    <mergeCell ref="I239:J239"/>
    <mergeCell ref="K239:L239"/>
    <mergeCell ref="M239:N239"/>
    <mergeCell ref="O245:P245"/>
    <mergeCell ref="Q245:R245"/>
    <mergeCell ref="C246:D246"/>
    <mergeCell ref="E246:F246"/>
    <mergeCell ref="G246:H246"/>
    <mergeCell ref="I246:J246"/>
    <mergeCell ref="K246:L246"/>
    <mergeCell ref="M246:N246"/>
    <mergeCell ref="O246:P246"/>
    <mergeCell ref="Q246:R246"/>
    <mergeCell ref="C245:D245"/>
    <mergeCell ref="E245:F245"/>
    <mergeCell ref="G245:H245"/>
    <mergeCell ref="I245:J245"/>
    <mergeCell ref="K245:L245"/>
    <mergeCell ref="M245:N245"/>
    <mergeCell ref="O243:P243"/>
    <mergeCell ref="Q243:R243"/>
    <mergeCell ref="C244:D244"/>
    <mergeCell ref="E244:F244"/>
    <mergeCell ref="G244:H244"/>
    <mergeCell ref="I244:J244"/>
    <mergeCell ref="K244:L244"/>
    <mergeCell ref="M244:N244"/>
    <mergeCell ref="O244:P244"/>
    <mergeCell ref="Q244:R244"/>
    <mergeCell ref="C243:D243"/>
    <mergeCell ref="E243:F243"/>
    <mergeCell ref="G243:H243"/>
    <mergeCell ref="I243:J243"/>
    <mergeCell ref="K243:L243"/>
    <mergeCell ref="M243:N243"/>
    <mergeCell ref="O249:P249"/>
    <mergeCell ref="Q249:R249"/>
    <mergeCell ref="C250:D250"/>
    <mergeCell ref="E250:F250"/>
    <mergeCell ref="G250:H250"/>
    <mergeCell ref="I250:J250"/>
    <mergeCell ref="K250:L250"/>
    <mergeCell ref="M250:N250"/>
    <mergeCell ref="O250:P250"/>
    <mergeCell ref="Q250:R250"/>
    <mergeCell ref="C249:D249"/>
    <mergeCell ref="E249:F249"/>
    <mergeCell ref="G249:H249"/>
    <mergeCell ref="I249:J249"/>
    <mergeCell ref="K249:L249"/>
    <mergeCell ref="M249:N249"/>
    <mergeCell ref="O247:P247"/>
    <mergeCell ref="Q247:R247"/>
    <mergeCell ref="C248:D248"/>
    <mergeCell ref="E248:F248"/>
    <mergeCell ref="G248:H248"/>
    <mergeCell ref="I248:J248"/>
    <mergeCell ref="K248:L248"/>
    <mergeCell ref="M248:N248"/>
    <mergeCell ref="O248:P248"/>
    <mergeCell ref="Q248:R248"/>
    <mergeCell ref="C247:D247"/>
    <mergeCell ref="E247:F247"/>
    <mergeCell ref="G247:H247"/>
    <mergeCell ref="I247:J247"/>
    <mergeCell ref="K247:L247"/>
    <mergeCell ref="M247:N247"/>
    <mergeCell ref="O253:P253"/>
    <mergeCell ref="Q253:R253"/>
    <mergeCell ref="C254:D254"/>
    <mergeCell ref="E254:F254"/>
    <mergeCell ref="G254:H254"/>
    <mergeCell ref="I254:J254"/>
    <mergeCell ref="K254:L254"/>
    <mergeCell ref="M254:N254"/>
    <mergeCell ref="O254:P254"/>
    <mergeCell ref="Q254:R254"/>
    <mergeCell ref="C253:D253"/>
    <mergeCell ref="E253:F253"/>
    <mergeCell ref="G253:H253"/>
    <mergeCell ref="I253:J253"/>
    <mergeCell ref="K253:L253"/>
    <mergeCell ref="M253:N253"/>
    <mergeCell ref="O251:P251"/>
    <mergeCell ref="Q251:R251"/>
    <mergeCell ref="C252:D252"/>
    <mergeCell ref="E252:F252"/>
    <mergeCell ref="G252:H252"/>
    <mergeCell ref="I252:J252"/>
    <mergeCell ref="K252:L252"/>
    <mergeCell ref="M252:N252"/>
    <mergeCell ref="O252:P252"/>
    <mergeCell ref="Q252:R252"/>
    <mergeCell ref="C251:D251"/>
    <mergeCell ref="E251:F251"/>
    <mergeCell ref="G251:H251"/>
    <mergeCell ref="I251:J251"/>
    <mergeCell ref="K251:L251"/>
    <mergeCell ref="M251:N251"/>
    <mergeCell ref="O257:P257"/>
    <mergeCell ref="Q257:R257"/>
    <mergeCell ref="C258:D258"/>
    <mergeCell ref="E258:F258"/>
    <mergeCell ref="G258:H258"/>
    <mergeCell ref="I258:J258"/>
    <mergeCell ref="K258:L258"/>
    <mergeCell ref="M258:N258"/>
    <mergeCell ref="O258:P258"/>
    <mergeCell ref="Q258:R258"/>
    <mergeCell ref="C257:D257"/>
    <mergeCell ref="E257:F257"/>
    <mergeCell ref="G257:H257"/>
    <mergeCell ref="I257:J257"/>
    <mergeCell ref="K257:L257"/>
    <mergeCell ref="M257:N257"/>
    <mergeCell ref="O255:P255"/>
    <mergeCell ref="Q255:R255"/>
    <mergeCell ref="C256:D256"/>
    <mergeCell ref="E256:F256"/>
    <mergeCell ref="G256:H256"/>
    <mergeCell ref="I256:J256"/>
    <mergeCell ref="K256:L256"/>
    <mergeCell ref="M256:N256"/>
    <mergeCell ref="O256:P256"/>
    <mergeCell ref="Q256:R256"/>
    <mergeCell ref="C255:D255"/>
    <mergeCell ref="E255:F255"/>
    <mergeCell ref="G255:H255"/>
    <mergeCell ref="I255:J255"/>
    <mergeCell ref="K255:L255"/>
    <mergeCell ref="M255:N255"/>
    <mergeCell ref="O261:P261"/>
    <mergeCell ref="Q261:R261"/>
    <mergeCell ref="C262:D262"/>
    <mergeCell ref="E262:F262"/>
    <mergeCell ref="G262:H262"/>
    <mergeCell ref="I262:J262"/>
    <mergeCell ref="K262:L262"/>
    <mergeCell ref="M262:N262"/>
    <mergeCell ref="O262:P262"/>
    <mergeCell ref="Q262:R262"/>
    <mergeCell ref="C261:D261"/>
    <mergeCell ref="E261:F261"/>
    <mergeCell ref="G261:H261"/>
    <mergeCell ref="I261:J261"/>
    <mergeCell ref="K261:L261"/>
    <mergeCell ref="M261:N261"/>
    <mergeCell ref="O259:P259"/>
    <mergeCell ref="Q259:R259"/>
    <mergeCell ref="C260:D260"/>
    <mergeCell ref="E260:F260"/>
    <mergeCell ref="G260:H260"/>
    <mergeCell ref="I260:J260"/>
    <mergeCell ref="K260:L260"/>
    <mergeCell ref="M260:N260"/>
    <mergeCell ref="O260:P260"/>
    <mergeCell ref="Q260:R260"/>
    <mergeCell ref="C259:D259"/>
    <mergeCell ref="E259:F259"/>
    <mergeCell ref="G259:H259"/>
    <mergeCell ref="I259:J259"/>
    <mergeCell ref="K259:L259"/>
    <mergeCell ref="M259:N259"/>
    <mergeCell ref="O265:P265"/>
    <mergeCell ref="Q265:R265"/>
    <mergeCell ref="C266:D266"/>
    <mergeCell ref="E266:F266"/>
    <mergeCell ref="G266:H266"/>
    <mergeCell ref="I266:J266"/>
    <mergeCell ref="K266:L266"/>
    <mergeCell ref="M266:N266"/>
    <mergeCell ref="O266:P266"/>
    <mergeCell ref="Q266:R266"/>
    <mergeCell ref="C265:D265"/>
    <mergeCell ref="E265:F265"/>
    <mergeCell ref="G265:H265"/>
    <mergeCell ref="I265:J265"/>
    <mergeCell ref="K265:L265"/>
    <mergeCell ref="M265:N265"/>
    <mergeCell ref="O263:P263"/>
    <mergeCell ref="Q263:R263"/>
    <mergeCell ref="C264:D264"/>
    <mergeCell ref="E264:F264"/>
    <mergeCell ref="G264:H264"/>
    <mergeCell ref="I264:J264"/>
    <mergeCell ref="K264:L264"/>
    <mergeCell ref="M264:N264"/>
    <mergeCell ref="O264:P264"/>
    <mergeCell ref="Q264:R264"/>
    <mergeCell ref="C263:D263"/>
    <mergeCell ref="E263:F263"/>
    <mergeCell ref="G263:H263"/>
    <mergeCell ref="I263:J263"/>
    <mergeCell ref="K263:L263"/>
    <mergeCell ref="M263:N263"/>
    <mergeCell ref="O269:P269"/>
    <mergeCell ref="Q269:R269"/>
    <mergeCell ref="C270:D270"/>
    <mergeCell ref="E270:F270"/>
    <mergeCell ref="G270:H270"/>
    <mergeCell ref="I270:J270"/>
    <mergeCell ref="K270:L270"/>
    <mergeCell ref="M270:N270"/>
    <mergeCell ref="O270:P270"/>
    <mergeCell ref="Q270:R270"/>
    <mergeCell ref="C269:D269"/>
    <mergeCell ref="E269:F269"/>
    <mergeCell ref="G269:H269"/>
    <mergeCell ref="I269:J269"/>
    <mergeCell ref="K269:L269"/>
    <mergeCell ref="M269:N269"/>
    <mergeCell ref="O267:P267"/>
    <mergeCell ref="Q267:R267"/>
    <mergeCell ref="C268:D268"/>
    <mergeCell ref="E268:F268"/>
    <mergeCell ref="G268:H268"/>
    <mergeCell ref="I268:J268"/>
    <mergeCell ref="K268:L268"/>
    <mergeCell ref="M268:N268"/>
    <mergeCell ref="O268:P268"/>
    <mergeCell ref="Q268:R268"/>
    <mergeCell ref="C267:D267"/>
    <mergeCell ref="E267:F267"/>
    <mergeCell ref="G267:H267"/>
    <mergeCell ref="I267:J267"/>
    <mergeCell ref="K267:L267"/>
    <mergeCell ref="M267:N267"/>
    <mergeCell ref="O273:P273"/>
    <mergeCell ref="Q273:R273"/>
    <mergeCell ref="C274:D274"/>
    <mergeCell ref="E274:F274"/>
    <mergeCell ref="G274:H274"/>
    <mergeCell ref="I274:J274"/>
    <mergeCell ref="K274:L274"/>
    <mergeCell ref="M274:N274"/>
    <mergeCell ref="O274:P274"/>
    <mergeCell ref="Q274:R274"/>
    <mergeCell ref="C273:D273"/>
    <mergeCell ref="E273:F273"/>
    <mergeCell ref="G273:H273"/>
    <mergeCell ref="I273:J273"/>
    <mergeCell ref="K273:L273"/>
    <mergeCell ref="M273:N273"/>
    <mergeCell ref="O271:P271"/>
    <mergeCell ref="Q271:R271"/>
    <mergeCell ref="C272:D272"/>
    <mergeCell ref="E272:F272"/>
    <mergeCell ref="G272:H272"/>
    <mergeCell ref="I272:J272"/>
    <mergeCell ref="K272:L272"/>
    <mergeCell ref="M272:N272"/>
    <mergeCell ref="O272:P272"/>
    <mergeCell ref="Q272:R272"/>
    <mergeCell ref="C271:D271"/>
    <mergeCell ref="E271:F271"/>
    <mergeCell ref="G271:H271"/>
    <mergeCell ref="I271:J271"/>
    <mergeCell ref="K271:L271"/>
    <mergeCell ref="M271:N271"/>
    <mergeCell ref="O277:P277"/>
    <mergeCell ref="Q277:R277"/>
    <mergeCell ref="C278:D278"/>
    <mergeCell ref="E278:F278"/>
    <mergeCell ref="G278:H278"/>
    <mergeCell ref="I278:J278"/>
    <mergeCell ref="K278:L278"/>
    <mergeCell ref="M278:N278"/>
    <mergeCell ref="O278:P278"/>
    <mergeCell ref="Q278:R278"/>
    <mergeCell ref="C277:D277"/>
    <mergeCell ref="E277:F277"/>
    <mergeCell ref="G277:H277"/>
    <mergeCell ref="I277:J277"/>
    <mergeCell ref="K277:L277"/>
    <mergeCell ref="M277:N277"/>
    <mergeCell ref="O275:P275"/>
    <mergeCell ref="Q275:R275"/>
    <mergeCell ref="C276:D276"/>
    <mergeCell ref="E276:F276"/>
    <mergeCell ref="G276:H276"/>
    <mergeCell ref="I276:J276"/>
    <mergeCell ref="K276:L276"/>
    <mergeCell ref="M276:N276"/>
    <mergeCell ref="O276:P276"/>
    <mergeCell ref="Q276:R276"/>
    <mergeCell ref="C275:D275"/>
    <mergeCell ref="E275:F275"/>
    <mergeCell ref="G275:H275"/>
    <mergeCell ref="I275:J275"/>
    <mergeCell ref="K275:L275"/>
    <mergeCell ref="M275:N275"/>
    <mergeCell ref="O281:P281"/>
    <mergeCell ref="Q281:R281"/>
    <mergeCell ref="C282:D282"/>
    <mergeCell ref="E282:F282"/>
    <mergeCell ref="G282:H282"/>
    <mergeCell ref="I282:J282"/>
    <mergeCell ref="K282:L282"/>
    <mergeCell ref="M282:N282"/>
    <mergeCell ref="O282:P282"/>
    <mergeCell ref="Q282:R282"/>
    <mergeCell ref="C281:D281"/>
    <mergeCell ref="E281:F281"/>
    <mergeCell ref="G281:H281"/>
    <mergeCell ref="I281:J281"/>
    <mergeCell ref="K281:L281"/>
    <mergeCell ref="M281:N281"/>
    <mergeCell ref="O279:P279"/>
    <mergeCell ref="Q279:R279"/>
    <mergeCell ref="C280:D280"/>
    <mergeCell ref="E280:F280"/>
    <mergeCell ref="G280:H280"/>
    <mergeCell ref="I280:J280"/>
    <mergeCell ref="K280:L280"/>
    <mergeCell ref="M280:N280"/>
    <mergeCell ref="O280:P280"/>
    <mergeCell ref="Q280:R280"/>
    <mergeCell ref="C279:D279"/>
    <mergeCell ref="E279:F279"/>
    <mergeCell ref="G279:H279"/>
    <mergeCell ref="I279:J279"/>
    <mergeCell ref="K279:L279"/>
    <mergeCell ref="M279:N279"/>
    <mergeCell ref="O285:P285"/>
    <mergeCell ref="Q285:R285"/>
    <mergeCell ref="C286:D286"/>
    <mergeCell ref="E286:F286"/>
    <mergeCell ref="G286:H286"/>
    <mergeCell ref="I286:J286"/>
    <mergeCell ref="K286:L286"/>
    <mergeCell ref="M286:N286"/>
    <mergeCell ref="O286:P286"/>
    <mergeCell ref="Q286:R286"/>
    <mergeCell ref="C285:D285"/>
    <mergeCell ref="E285:F285"/>
    <mergeCell ref="G285:H285"/>
    <mergeCell ref="I285:J285"/>
    <mergeCell ref="K285:L285"/>
    <mergeCell ref="M285:N285"/>
    <mergeCell ref="O283:P283"/>
    <mergeCell ref="Q283:R283"/>
    <mergeCell ref="C284:D284"/>
    <mergeCell ref="E284:F284"/>
    <mergeCell ref="G284:H284"/>
    <mergeCell ref="I284:J284"/>
    <mergeCell ref="K284:L284"/>
    <mergeCell ref="M284:N284"/>
    <mergeCell ref="O284:P284"/>
    <mergeCell ref="Q284:R284"/>
    <mergeCell ref="C283:D283"/>
    <mergeCell ref="E283:F283"/>
    <mergeCell ref="G283:H283"/>
    <mergeCell ref="I283:J283"/>
    <mergeCell ref="K283:L283"/>
    <mergeCell ref="M283:N283"/>
    <mergeCell ref="O289:P289"/>
    <mergeCell ref="Q289:R289"/>
    <mergeCell ref="C290:D290"/>
    <mergeCell ref="E290:F290"/>
    <mergeCell ref="G290:H290"/>
    <mergeCell ref="I290:J290"/>
    <mergeCell ref="K290:L290"/>
    <mergeCell ref="M290:N290"/>
    <mergeCell ref="O290:P290"/>
    <mergeCell ref="Q290:R290"/>
    <mergeCell ref="C289:D289"/>
    <mergeCell ref="E289:F289"/>
    <mergeCell ref="G289:H289"/>
    <mergeCell ref="I289:J289"/>
    <mergeCell ref="K289:L289"/>
    <mergeCell ref="M289:N289"/>
    <mergeCell ref="O287:P287"/>
    <mergeCell ref="Q287:R287"/>
    <mergeCell ref="C288:D288"/>
    <mergeCell ref="E288:F288"/>
    <mergeCell ref="G288:H288"/>
    <mergeCell ref="I288:J288"/>
    <mergeCell ref="K288:L288"/>
    <mergeCell ref="M288:N288"/>
    <mergeCell ref="O288:P288"/>
    <mergeCell ref="Q288:R288"/>
    <mergeCell ref="C287:D287"/>
    <mergeCell ref="E287:F287"/>
    <mergeCell ref="G287:H287"/>
    <mergeCell ref="I287:J287"/>
    <mergeCell ref="K287:L287"/>
    <mergeCell ref="M287:N287"/>
    <mergeCell ref="O293:P293"/>
    <mergeCell ref="Q293:R293"/>
    <mergeCell ref="C294:D294"/>
    <mergeCell ref="E294:F294"/>
    <mergeCell ref="G294:H294"/>
    <mergeCell ref="I294:J294"/>
    <mergeCell ref="K294:L294"/>
    <mergeCell ref="M294:N294"/>
    <mergeCell ref="O294:P294"/>
    <mergeCell ref="Q294:R294"/>
    <mergeCell ref="C293:D293"/>
    <mergeCell ref="E293:F293"/>
    <mergeCell ref="G293:H293"/>
    <mergeCell ref="I293:J293"/>
    <mergeCell ref="K293:L293"/>
    <mergeCell ref="M293:N293"/>
    <mergeCell ref="O291:P291"/>
    <mergeCell ref="Q291:R291"/>
    <mergeCell ref="C292:D292"/>
    <mergeCell ref="E292:F292"/>
    <mergeCell ref="G292:H292"/>
    <mergeCell ref="I292:J292"/>
    <mergeCell ref="K292:L292"/>
    <mergeCell ref="M292:N292"/>
    <mergeCell ref="O292:P292"/>
    <mergeCell ref="Q292:R292"/>
    <mergeCell ref="C291:D291"/>
    <mergeCell ref="E291:F291"/>
    <mergeCell ref="G291:H291"/>
    <mergeCell ref="I291:J291"/>
    <mergeCell ref="K291:L291"/>
    <mergeCell ref="M291:N291"/>
    <mergeCell ref="O297:P297"/>
    <mergeCell ref="Q297:R297"/>
    <mergeCell ref="C298:D298"/>
    <mergeCell ref="E298:F298"/>
    <mergeCell ref="G298:H298"/>
    <mergeCell ref="I298:J298"/>
    <mergeCell ref="K298:L298"/>
    <mergeCell ref="M298:N298"/>
    <mergeCell ref="O298:P298"/>
    <mergeCell ref="Q298:R298"/>
    <mergeCell ref="C297:D297"/>
    <mergeCell ref="E297:F297"/>
    <mergeCell ref="G297:H297"/>
    <mergeCell ref="I297:J297"/>
    <mergeCell ref="K297:L297"/>
    <mergeCell ref="M297:N297"/>
    <mergeCell ref="O295:P295"/>
    <mergeCell ref="Q295:R295"/>
    <mergeCell ref="C296:D296"/>
    <mergeCell ref="E296:F296"/>
    <mergeCell ref="G296:H296"/>
    <mergeCell ref="I296:J296"/>
    <mergeCell ref="K296:L296"/>
    <mergeCell ref="M296:N296"/>
    <mergeCell ref="O296:P296"/>
    <mergeCell ref="Q296:R296"/>
    <mergeCell ref="C295:D295"/>
    <mergeCell ref="E295:F295"/>
    <mergeCell ref="G295:H295"/>
    <mergeCell ref="I295:J295"/>
    <mergeCell ref="K295:L295"/>
    <mergeCell ref="M295:N295"/>
    <mergeCell ref="O301:P301"/>
    <mergeCell ref="Q301:R301"/>
    <mergeCell ref="C302:D302"/>
    <mergeCell ref="E302:F302"/>
    <mergeCell ref="G302:H302"/>
    <mergeCell ref="I302:J302"/>
    <mergeCell ref="K302:L302"/>
    <mergeCell ref="M302:N302"/>
    <mergeCell ref="O302:P302"/>
    <mergeCell ref="Q302:R302"/>
    <mergeCell ref="C301:D301"/>
    <mergeCell ref="E301:F301"/>
    <mergeCell ref="G301:H301"/>
    <mergeCell ref="I301:J301"/>
    <mergeCell ref="K301:L301"/>
    <mergeCell ref="M301:N301"/>
    <mergeCell ref="O299:P299"/>
    <mergeCell ref="Q299:R299"/>
    <mergeCell ref="C300:D300"/>
    <mergeCell ref="E300:F300"/>
    <mergeCell ref="G300:H300"/>
    <mergeCell ref="I300:J300"/>
    <mergeCell ref="K300:L300"/>
    <mergeCell ref="M300:N300"/>
    <mergeCell ref="O300:P300"/>
    <mergeCell ref="Q300:R300"/>
    <mergeCell ref="C299:D299"/>
    <mergeCell ref="E299:F299"/>
    <mergeCell ref="G299:H299"/>
    <mergeCell ref="I299:J299"/>
    <mergeCell ref="K299:L299"/>
    <mergeCell ref="M299:N299"/>
    <mergeCell ref="O305:P305"/>
    <mergeCell ref="Q305:R305"/>
    <mergeCell ref="C306:D306"/>
    <mergeCell ref="E306:F306"/>
    <mergeCell ref="G306:H306"/>
    <mergeCell ref="I306:J306"/>
    <mergeCell ref="K306:L306"/>
    <mergeCell ref="M306:N306"/>
    <mergeCell ref="O306:P306"/>
    <mergeCell ref="Q306:R306"/>
    <mergeCell ref="C305:D305"/>
    <mergeCell ref="E305:F305"/>
    <mergeCell ref="G305:H305"/>
    <mergeCell ref="I305:J305"/>
    <mergeCell ref="K305:L305"/>
    <mergeCell ref="M305:N305"/>
    <mergeCell ref="O303:P303"/>
    <mergeCell ref="Q303:R303"/>
    <mergeCell ref="C304:D304"/>
    <mergeCell ref="E304:F304"/>
    <mergeCell ref="G304:H304"/>
    <mergeCell ref="I304:J304"/>
    <mergeCell ref="K304:L304"/>
    <mergeCell ref="M304:N304"/>
    <mergeCell ref="O304:P304"/>
    <mergeCell ref="Q304:R304"/>
    <mergeCell ref="C303:D303"/>
    <mergeCell ref="E303:F303"/>
    <mergeCell ref="G303:H303"/>
    <mergeCell ref="I303:J303"/>
    <mergeCell ref="K303:L303"/>
    <mergeCell ref="M303:N303"/>
    <mergeCell ref="O309:P309"/>
    <mergeCell ref="Q309:R309"/>
    <mergeCell ref="C310:D310"/>
    <mergeCell ref="E310:F310"/>
    <mergeCell ref="G310:H310"/>
    <mergeCell ref="I310:J310"/>
    <mergeCell ref="K310:L310"/>
    <mergeCell ref="M310:N310"/>
    <mergeCell ref="O310:P310"/>
    <mergeCell ref="Q310:R310"/>
    <mergeCell ref="C309:D309"/>
    <mergeCell ref="E309:F309"/>
    <mergeCell ref="G309:H309"/>
    <mergeCell ref="I309:J309"/>
    <mergeCell ref="K309:L309"/>
    <mergeCell ref="M309:N309"/>
    <mergeCell ref="O307:P307"/>
    <mergeCell ref="Q307:R307"/>
    <mergeCell ref="C308:D308"/>
    <mergeCell ref="E308:F308"/>
    <mergeCell ref="G308:H308"/>
    <mergeCell ref="I308:J308"/>
    <mergeCell ref="K308:L308"/>
    <mergeCell ref="M308:N308"/>
    <mergeCell ref="O308:P308"/>
    <mergeCell ref="Q308:R308"/>
    <mergeCell ref="C307:D307"/>
    <mergeCell ref="E307:F307"/>
    <mergeCell ref="G307:H307"/>
    <mergeCell ref="I307:J307"/>
    <mergeCell ref="K307:L307"/>
    <mergeCell ref="M307:N307"/>
    <mergeCell ref="C313:D313"/>
    <mergeCell ref="E313:F313"/>
    <mergeCell ref="G313:H313"/>
    <mergeCell ref="I313:J313"/>
    <mergeCell ref="K313:L313"/>
    <mergeCell ref="M313:N313"/>
    <mergeCell ref="O311:P311"/>
    <mergeCell ref="Q311:R311"/>
    <mergeCell ref="C312:D312"/>
    <mergeCell ref="E312:F312"/>
    <mergeCell ref="G312:H312"/>
    <mergeCell ref="I312:J312"/>
    <mergeCell ref="K312:L312"/>
    <mergeCell ref="M312:N312"/>
    <mergeCell ref="O312:P312"/>
    <mergeCell ref="Q312:R312"/>
    <mergeCell ref="C311:D311"/>
    <mergeCell ref="E311:F311"/>
    <mergeCell ref="G311:H311"/>
    <mergeCell ref="I311:J311"/>
    <mergeCell ref="K311:L311"/>
    <mergeCell ref="M311:N311"/>
    <mergeCell ref="S20:U20"/>
    <mergeCell ref="S21:U21"/>
    <mergeCell ref="S22:U22"/>
    <mergeCell ref="S23:U23"/>
    <mergeCell ref="S24:U24"/>
    <mergeCell ref="S25:U25"/>
    <mergeCell ref="O315:P315"/>
    <mergeCell ref="Q315:R315"/>
    <mergeCell ref="A1:U1"/>
    <mergeCell ref="C3:U4"/>
    <mergeCell ref="S6:U10"/>
    <mergeCell ref="S14:U15"/>
    <mergeCell ref="S16:U16"/>
    <mergeCell ref="S17:U17"/>
    <mergeCell ref="S18:U18"/>
    <mergeCell ref="S19:U19"/>
    <mergeCell ref="C315:D315"/>
    <mergeCell ref="E315:F315"/>
    <mergeCell ref="G315:H315"/>
    <mergeCell ref="I315:J315"/>
    <mergeCell ref="K315:L315"/>
    <mergeCell ref="M315:N315"/>
    <mergeCell ref="O313:P313"/>
    <mergeCell ref="Q313:R313"/>
    <mergeCell ref="C314:D314"/>
    <mergeCell ref="E314:F314"/>
    <mergeCell ref="G314:H314"/>
    <mergeCell ref="I314:J314"/>
    <mergeCell ref="K314:L314"/>
    <mergeCell ref="M314:N314"/>
    <mergeCell ref="O314:P314"/>
    <mergeCell ref="Q314:R314"/>
    <mergeCell ref="S38:U38"/>
    <mergeCell ref="S39:U39"/>
    <mergeCell ref="S40:U40"/>
    <mergeCell ref="S41:U41"/>
    <mergeCell ref="S42:U42"/>
    <mergeCell ref="S43:U43"/>
    <mergeCell ref="S32:U32"/>
    <mergeCell ref="S33:U33"/>
    <mergeCell ref="S34:U34"/>
    <mergeCell ref="S35:U35"/>
    <mergeCell ref="S36:U36"/>
    <mergeCell ref="S37:U37"/>
    <mergeCell ref="S26:U26"/>
    <mergeCell ref="S27:U27"/>
    <mergeCell ref="S28:U28"/>
    <mergeCell ref="S29:U29"/>
    <mergeCell ref="S30:U30"/>
    <mergeCell ref="S31:U31"/>
    <mergeCell ref="S56:U56"/>
    <mergeCell ref="S57:U57"/>
    <mergeCell ref="S58:U58"/>
    <mergeCell ref="S59:U59"/>
    <mergeCell ref="S60:U60"/>
    <mergeCell ref="S61:U61"/>
    <mergeCell ref="S50:U50"/>
    <mergeCell ref="S51:U51"/>
    <mergeCell ref="S52:U52"/>
    <mergeCell ref="S53:U53"/>
    <mergeCell ref="S54:U54"/>
    <mergeCell ref="S55:U55"/>
    <mergeCell ref="S44:U44"/>
    <mergeCell ref="S45:U45"/>
    <mergeCell ref="S46:U46"/>
    <mergeCell ref="S47:U47"/>
    <mergeCell ref="S48:U48"/>
    <mergeCell ref="S49:U49"/>
    <mergeCell ref="S74:U74"/>
    <mergeCell ref="S75:U75"/>
    <mergeCell ref="S76:U76"/>
    <mergeCell ref="S77:U77"/>
    <mergeCell ref="S78:U78"/>
    <mergeCell ref="S79:U79"/>
    <mergeCell ref="S68:U68"/>
    <mergeCell ref="S69:U69"/>
    <mergeCell ref="S70:U70"/>
    <mergeCell ref="S71:U71"/>
    <mergeCell ref="S72:U72"/>
    <mergeCell ref="S73:U73"/>
    <mergeCell ref="S62:U62"/>
    <mergeCell ref="S63:U63"/>
    <mergeCell ref="S64:U64"/>
    <mergeCell ref="S65:U65"/>
    <mergeCell ref="S66:U66"/>
    <mergeCell ref="S67:U67"/>
    <mergeCell ref="S92:U92"/>
    <mergeCell ref="S93:U93"/>
    <mergeCell ref="S94:U94"/>
    <mergeCell ref="S95:U95"/>
    <mergeCell ref="S96:U96"/>
    <mergeCell ref="S97:U97"/>
    <mergeCell ref="S86:U86"/>
    <mergeCell ref="S87:U87"/>
    <mergeCell ref="S88:U88"/>
    <mergeCell ref="S89:U89"/>
    <mergeCell ref="S90:U90"/>
    <mergeCell ref="S91:U91"/>
    <mergeCell ref="S80:U80"/>
    <mergeCell ref="S81:U81"/>
    <mergeCell ref="S82:U82"/>
    <mergeCell ref="S83:U83"/>
    <mergeCell ref="S84:U84"/>
    <mergeCell ref="S85:U85"/>
    <mergeCell ref="S110:U110"/>
    <mergeCell ref="S111:U111"/>
    <mergeCell ref="S112:U112"/>
    <mergeCell ref="S113:U113"/>
    <mergeCell ref="S114:U114"/>
    <mergeCell ref="S115:U115"/>
    <mergeCell ref="S104:U104"/>
    <mergeCell ref="S105:U105"/>
    <mergeCell ref="S106:U106"/>
    <mergeCell ref="S107:U107"/>
    <mergeCell ref="S108:U108"/>
    <mergeCell ref="S109:U109"/>
    <mergeCell ref="S98:U98"/>
    <mergeCell ref="S99:U99"/>
    <mergeCell ref="S100:U100"/>
    <mergeCell ref="S101:U101"/>
    <mergeCell ref="S102:U102"/>
    <mergeCell ref="S103:U103"/>
    <mergeCell ref="S128:U128"/>
    <mergeCell ref="S129:U129"/>
    <mergeCell ref="S130:U130"/>
    <mergeCell ref="S131:U131"/>
    <mergeCell ref="S132:U132"/>
    <mergeCell ref="S133:U133"/>
    <mergeCell ref="S122:U122"/>
    <mergeCell ref="S123:U123"/>
    <mergeCell ref="S124:U124"/>
    <mergeCell ref="S125:U125"/>
    <mergeCell ref="S126:U126"/>
    <mergeCell ref="S127:U127"/>
    <mergeCell ref="S116:U116"/>
    <mergeCell ref="S117:U117"/>
    <mergeCell ref="S118:U118"/>
    <mergeCell ref="S119:U119"/>
    <mergeCell ref="S120:U120"/>
    <mergeCell ref="S121:U121"/>
    <mergeCell ref="S146:U146"/>
    <mergeCell ref="S147:U147"/>
    <mergeCell ref="S148:U148"/>
    <mergeCell ref="S149:U149"/>
    <mergeCell ref="S150:U150"/>
    <mergeCell ref="S151:U151"/>
    <mergeCell ref="S140:U140"/>
    <mergeCell ref="S141:U141"/>
    <mergeCell ref="S142:U142"/>
    <mergeCell ref="S143:U143"/>
    <mergeCell ref="S144:U144"/>
    <mergeCell ref="S145:U145"/>
    <mergeCell ref="S134:U134"/>
    <mergeCell ref="S135:U135"/>
    <mergeCell ref="S136:U136"/>
    <mergeCell ref="S137:U137"/>
    <mergeCell ref="S138:U138"/>
    <mergeCell ref="S139:U139"/>
    <mergeCell ref="S164:U164"/>
    <mergeCell ref="S165:U165"/>
    <mergeCell ref="S166:U166"/>
    <mergeCell ref="S167:U167"/>
    <mergeCell ref="S168:U168"/>
    <mergeCell ref="S169:U169"/>
    <mergeCell ref="S158:U158"/>
    <mergeCell ref="S159:U159"/>
    <mergeCell ref="S160:U160"/>
    <mergeCell ref="S161:U161"/>
    <mergeCell ref="S162:U162"/>
    <mergeCell ref="S163:U163"/>
    <mergeCell ref="S152:U152"/>
    <mergeCell ref="S153:U153"/>
    <mergeCell ref="S154:U154"/>
    <mergeCell ref="S155:U155"/>
    <mergeCell ref="S156:U156"/>
    <mergeCell ref="S157:U157"/>
    <mergeCell ref="S182:U182"/>
    <mergeCell ref="S183:U183"/>
    <mergeCell ref="S184:U184"/>
    <mergeCell ref="S185:U185"/>
    <mergeCell ref="S186:U186"/>
    <mergeCell ref="S187:U187"/>
    <mergeCell ref="S176:U176"/>
    <mergeCell ref="S177:U177"/>
    <mergeCell ref="S178:U178"/>
    <mergeCell ref="S179:U179"/>
    <mergeCell ref="S180:U180"/>
    <mergeCell ref="S181:U181"/>
    <mergeCell ref="S170:U170"/>
    <mergeCell ref="S171:U171"/>
    <mergeCell ref="S172:U172"/>
    <mergeCell ref="S173:U173"/>
    <mergeCell ref="S174:U174"/>
    <mergeCell ref="S175:U175"/>
    <mergeCell ref="S200:U200"/>
    <mergeCell ref="S201:U201"/>
    <mergeCell ref="S202:U202"/>
    <mergeCell ref="S203:U203"/>
    <mergeCell ref="S204:U204"/>
    <mergeCell ref="S205:U205"/>
    <mergeCell ref="S194:U194"/>
    <mergeCell ref="S195:U195"/>
    <mergeCell ref="S196:U196"/>
    <mergeCell ref="S197:U197"/>
    <mergeCell ref="S198:U198"/>
    <mergeCell ref="S199:U199"/>
    <mergeCell ref="S188:U188"/>
    <mergeCell ref="S189:U189"/>
    <mergeCell ref="S190:U190"/>
    <mergeCell ref="S191:U191"/>
    <mergeCell ref="S192:U192"/>
    <mergeCell ref="S193:U193"/>
    <mergeCell ref="S218:U218"/>
    <mergeCell ref="S219:U219"/>
    <mergeCell ref="S220:U220"/>
    <mergeCell ref="S221:U221"/>
    <mergeCell ref="S222:U222"/>
    <mergeCell ref="S223:U223"/>
    <mergeCell ref="S212:U212"/>
    <mergeCell ref="S213:U213"/>
    <mergeCell ref="S214:U214"/>
    <mergeCell ref="S215:U215"/>
    <mergeCell ref="S216:U216"/>
    <mergeCell ref="S217:U217"/>
    <mergeCell ref="S206:U206"/>
    <mergeCell ref="S207:U207"/>
    <mergeCell ref="S208:U208"/>
    <mergeCell ref="S209:U209"/>
    <mergeCell ref="S210:U210"/>
    <mergeCell ref="S211:U211"/>
    <mergeCell ref="S236:U236"/>
    <mergeCell ref="S237:U237"/>
    <mergeCell ref="S238:U238"/>
    <mergeCell ref="S239:U239"/>
    <mergeCell ref="S240:U240"/>
    <mergeCell ref="S241:U241"/>
    <mergeCell ref="S230:U230"/>
    <mergeCell ref="S231:U231"/>
    <mergeCell ref="S232:U232"/>
    <mergeCell ref="S233:U233"/>
    <mergeCell ref="S234:U234"/>
    <mergeCell ref="S235:U235"/>
    <mergeCell ref="S224:U224"/>
    <mergeCell ref="S225:U225"/>
    <mergeCell ref="S226:U226"/>
    <mergeCell ref="S227:U227"/>
    <mergeCell ref="S228:U228"/>
    <mergeCell ref="S229:U229"/>
    <mergeCell ref="S254:U254"/>
    <mergeCell ref="S255:U255"/>
    <mergeCell ref="S256:U256"/>
    <mergeCell ref="S257:U257"/>
    <mergeCell ref="S258:U258"/>
    <mergeCell ref="S259:U259"/>
    <mergeCell ref="S248:U248"/>
    <mergeCell ref="S249:U249"/>
    <mergeCell ref="S250:U250"/>
    <mergeCell ref="S251:U251"/>
    <mergeCell ref="S252:U252"/>
    <mergeCell ref="S253:U253"/>
    <mergeCell ref="S242:U242"/>
    <mergeCell ref="S243:U243"/>
    <mergeCell ref="S244:U244"/>
    <mergeCell ref="S245:U245"/>
    <mergeCell ref="S246:U246"/>
    <mergeCell ref="S247:U247"/>
    <mergeCell ref="S272:U272"/>
    <mergeCell ref="S273:U273"/>
    <mergeCell ref="S274:U274"/>
    <mergeCell ref="S275:U275"/>
    <mergeCell ref="S276:U276"/>
    <mergeCell ref="S277:U277"/>
    <mergeCell ref="S266:U266"/>
    <mergeCell ref="S267:U267"/>
    <mergeCell ref="S268:U268"/>
    <mergeCell ref="S269:U269"/>
    <mergeCell ref="S270:U270"/>
    <mergeCell ref="S271:U271"/>
    <mergeCell ref="S260:U260"/>
    <mergeCell ref="S261:U261"/>
    <mergeCell ref="S262:U262"/>
    <mergeCell ref="S263:U263"/>
    <mergeCell ref="S264:U264"/>
    <mergeCell ref="S265:U265"/>
    <mergeCell ref="S290:U290"/>
    <mergeCell ref="S291:U291"/>
    <mergeCell ref="S292:U292"/>
    <mergeCell ref="S293:U293"/>
    <mergeCell ref="S294:U294"/>
    <mergeCell ref="S295:U295"/>
    <mergeCell ref="S284:U284"/>
    <mergeCell ref="S285:U285"/>
    <mergeCell ref="S286:U286"/>
    <mergeCell ref="S287:U287"/>
    <mergeCell ref="S288:U288"/>
    <mergeCell ref="S289:U289"/>
    <mergeCell ref="S278:U278"/>
    <mergeCell ref="S279:U279"/>
    <mergeCell ref="S280:U280"/>
    <mergeCell ref="S281:U281"/>
    <mergeCell ref="S282:U282"/>
    <mergeCell ref="S283:U283"/>
    <mergeCell ref="S314:U314"/>
    <mergeCell ref="S315:U315"/>
    <mergeCell ref="S308:U308"/>
    <mergeCell ref="S309:U309"/>
    <mergeCell ref="S310:U310"/>
    <mergeCell ref="S311:U311"/>
    <mergeCell ref="S312:U312"/>
    <mergeCell ref="S313:U313"/>
    <mergeCell ref="S302:U302"/>
    <mergeCell ref="S303:U303"/>
    <mergeCell ref="S304:U304"/>
    <mergeCell ref="S305:U305"/>
    <mergeCell ref="S306:U306"/>
    <mergeCell ref="S307:U307"/>
    <mergeCell ref="S296:U296"/>
    <mergeCell ref="S297:U297"/>
    <mergeCell ref="S298:U298"/>
    <mergeCell ref="S299:U299"/>
    <mergeCell ref="S300:U300"/>
    <mergeCell ref="S301:U301"/>
  </mergeCells>
  <phoneticPr fontId="22"/>
  <dataValidations count="3">
    <dataValidation type="list" allowBlank="1" showInputMessage="1" showErrorMessage="1" sqref="G16:R16 G116:R116 G216:R216" xr:uid="{ABB16FCB-148E-4E34-A73F-44A2A46411C8}">
      <formula1>"○,△"</formula1>
    </dataValidation>
    <dataValidation type="list" allowBlank="1" showInputMessage="1" showErrorMessage="1" sqref="E16:F315" xr:uid="{F6DB13F7-4DB6-4E73-9A87-191A23616A0C}">
      <formula1>"男, 女"</formula1>
    </dataValidation>
    <dataValidation type="list" allowBlank="1" showInputMessage="1" showErrorMessage="1" sqref="G17:R115 G117:R215 G217:R315" xr:uid="{519C889A-2227-4AFB-A35E-CBD3E4EA0953}">
      <formula1>"○,△,　　"</formula1>
    </dataValidation>
  </dataValidations>
  <pageMargins left="0.78740157480314965" right="0.39370078740157483" top="0.39370078740157483" bottom="0.31496062992125984" header="0.27559055118110237" footer="0.11811023622047245"/>
  <pageSetup paperSize="9" scale="70" fitToHeight="0" orientation="portrait" r:id="rId1"/>
  <headerFooter alignWithMargins="0"/>
  <rowBreaks count="9" manualBreakCount="9">
    <brk id="45" max="13" man="1"/>
    <brk id="75" max="13" man="1"/>
    <brk id="105" max="13" man="1"/>
    <brk id="135" max="13" man="1"/>
    <brk id="165" max="13" man="1"/>
    <brk id="195" max="13" man="1"/>
    <brk id="225" max="13" man="1"/>
    <brk id="255" max="13" man="1"/>
    <brk id="285" max="13"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32AC3-2A05-4A60-A1E5-FC1A8993A168}">
  <sheetPr>
    <tabColor rgb="FFFF0000"/>
    <pageSetUpPr fitToPage="1"/>
  </sheetPr>
  <dimension ref="A1:V37"/>
  <sheetViews>
    <sheetView view="pageBreakPreview" zoomScale="80" zoomScaleNormal="70" zoomScaleSheetLayoutView="80" workbookViewId="0">
      <selection activeCell="I2" sqref="I2:K2"/>
    </sheetView>
  </sheetViews>
  <sheetFormatPr defaultColWidth="9" defaultRowHeight="13.2"/>
  <cols>
    <col min="1" max="1" width="5.109375" style="253" customWidth="1"/>
    <col min="2" max="2" width="18.77734375" style="253" customWidth="1"/>
    <col min="3" max="5" width="9" style="253"/>
    <col min="6" max="6" width="6.88671875" style="253" customWidth="1"/>
    <col min="7" max="7" width="13.21875" style="253" customWidth="1"/>
    <col min="8" max="8" width="6.88671875" style="253" customWidth="1"/>
    <col min="9" max="10" width="12.109375" style="253" customWidth="1"/>
    <col min="11" max="11" width="7.77734375" style="253" customWidth="1"/>
    <col min="12" max="12" width="14.21875" style="253" customWidth="1"/>
    <col min="13" max="16384" width="9" style="253"/>
  </cols>
  <sheetData>
    <row r="1" spans="1:22" ht="45.75" customHeight="1">
      <c r="A1" s="1123" t="s">
        <v>400</v>
      </c>
      <c r="B1" s="1123"/>
      <c r="C1" s="1123"/>
      <c r="D1" s="1123"/>
      <c r="E1" s="1123"/>
      <c r="F1" s="1123"/>
      <c r="G1" s="1123"/>
      <c r="H1" s="1123"/>
      <c r="I1" s="1123"/>
      <c r="J1" s="1123"/>
      <c r="K1" s="1123"/>
      <c r="L1" s="252"/>
      <c r="M1" s="252"/>
      <c r="N1" s="252"/>
      <c r="O1" s="252"/>
      <c r="P1" s="252"/>
      <c r="Q1" s="252"/>
      <c r="R1" s="252"/>
      <c r="S1" s="252"/>
      <c r="T1" s="252"/>
      <c r="U1" s="252"/>
      <c r="V1" s="252"/>
    </row>
    <row r="2" spans="1:22" ht="32.25" customHeight="1" thickBot="1">
      <c r="A2" s="254"/>
      <c r="B2" s="255"/>
      <c r="C2" s="256"/>
      <c r="D2" s="256"/>
      <c r="E2" s="256"/>
      <c r="F2" s="256"/>
      <c r="G2" s="256"/>
      <c r="H2" s="257" t="s">
        <v>372</v>
      </c>
      <c r="I2" s="1491" t="s">
        <v>455</v>
      </c>
      <c r="J2" s="1491"/>
      <c r="K2" s="1491"/>
      <c r="L2" s="252"/>
      <c r="M2" s="252"/>
      <c r="N2" s="252"/>
      <c r="O2" s="252"/>
      <c r="P2" s="252"/>
      <c r="Q2" s="252"/>
      <c r="R2" s="252"/>
      <c r="S2" s="252"/>
      <c r="T2" s="252"/>
      <c r="U2" s="252"/>
      <c r="V2" s="252"/>
    </row>
    <row r="3" spans="1:22" ht="44.25" customHeight="1" thickBot="1">
      <c r="A3" s="1125" t="s">
        <v>374</v>
      </c>
      <c r="B3" s="1125"/>
      <c r="C3" s="1492" t="s">
        <v>278</v>
      </c>
      <c r="D3" s="1492"/>
      <c r="E3" s="1492"/>
      <c r="F3" s="1492"/>
      <c r="G3" s="1492"/>
      <c r="H3" s="1492"/>
      <c r="I3" s="1492"/>
      <c r="J3" s="1492"/>
      <c r="K3" s="1492"/>
      <c r="L3" s="252"/>
      <c r="M3" s="252"/>
      <c r="N3" s="252"/>
      <c r="O3" s="252"/>
      <c r="P3" s="252"/>
      <c r="Q3" s="252"/>
      <c r="R3" s="252"/>
      <c r="S3" s="252"/>
      <c r="T3" s="252"/>
      <c r="U3" s="252"/>
      <c r="V3" s="252"/>
    </row>
    <row r="4" spans="1:22" ht="44.25" customHeight="1" thickBot="1">
      <c r="A4" s="1125" t="s">
        <v>375</v>
      </c>
      <c r="B4" s="1125"/>
      <c r="C4" s="1493" t="s">
        <v>271</v>
      </c>
      <c r="D4" s="1494"/>
      <c r="E4" s="1494"/>
      <c r="F4" s="1494"/>
      <c r="G4" s="1494"/>
      <c r="H4" s="1494"/>
      <c r="I4" s="1494"/>
      <c r="J4" s="1494"/>
      <c r="K4" s="1495"/>
      <c r="L4" s="252"/>
      <c r="M4" s="252"/>
      <c r="N4" s="252"/>
      <c r="O4" s="252"/>
      <c r="P4" s="252"/>
      <c r="Q4" s="252"/>
      <c r="R4" s="252"/>
      <c r="S4" s="252"/>
      <c r="T4" s="252"/>
      <c r="U4" s="252"/>
      <c r="V4" s="252"/>
    </row>
    <row r="5" spans="1:22" ht="44.25" customHeight="1" thickBot="1">
      <c r="A5" s="1125" t="s">
        <v>376</v>
      </c>
      <c r="B5" s="1125"/>
      <c r="C5" s="1493" t="s">
        <v>235</v>
      </c>
      <c r="D5" s="1494"/>
      <c r="E5" s="1494"/>
      <c r="F5" s="1494"/>
      <c r="G5" s="1494"/>
      <c r="H5" s="1494"/>
      <c r="I5" s="1494"/>
      <c r="J5" s="1494"/>
      <c r="K5" s="1495"/>
      <c r="L5" s="252"/>
      <c r="M5" s="252"/>
      <c r="N5" s="252"/>
      <c r="O5" s="252"/>
      <c r="P5" s="252"/>
      <c r="Q5" s="252"/>
      <c r="R5" s="252"/>
      <c r="S5" s="252"/>
      <c r="T5" s="252"/>
      <c r="U5" s="252"/>
      <c r="V5" s="252"/>
    </row>
    <row r="6" spans="1:22" ht="18.75" customHeight="1" thickBot="1">
      <c r="A6" s="1127" t="s">
        <v>377</v>
      </c>
      <c r="B6" s="1127"/>
      <c r="C6" s="1496" t="s">
        <v>447</v>
      </c>
      <c r="D6" s="1497"/>
      <c r="E6" s="1497"/>
      <c r="F6" s="1498" t="s">
        <v>379</v>
      </c>
      <c r="G6" s="1129" t="s">
        <v>380</v>
      </c>
      <c r="H6" s="1497" t="s">
        <v>448</v>
      </c>
      <c r="I6" s="1497"/>
      <c r="J6" s="1497"/>
      <c r="K6" s="1498" t="s">
        <v>449</v>
      </c>
      <c r="L6" s="252"/>
      <c r="M6" s="252"/>
      <c r="N6" s="252"/>
      <c r="O6" s="252"/>
      <c r="P6" s="252"/>
      <c r="Q6" s="252"/>
      <c r="R6" s="252"/>
      <c r="S6" s="252"/>
      <c r="T6" s="252"/>
      <c r="U6" s="252"/>
      <c r="V6" s="252"/>
    </row>
    <row r="7" spans="1:22" ht="18.75" customHeight="1" thickBot="1">
      <c r="A7" s="1127"/>
      <c r="B7" s="1127"/>
      <c r="C7" s="1496"/>
      <c r="D7" s="1497"/>
      <c r="E7" s="1497"/>
      <c r="F7" s="1498"/>
      <c r="G7" s="1129"/>
      <c r="H7" s="1497"/>
      <c r="I7" s="1497"/>
      <c r="J7" s="1497"/>
      <c r="K7" s="1498"/>
      <c r="L7" s="252"/>
      <c r="M7" s="252"/>
      <c r="N7" s="252"/>
      <c r="O7" s="252"/>
      <c r="P7" s="252"/>
      <c r="Q7" s="252"/>
      <c r="R7" s="252"/>
      <c r="S7" s="252"/>
      <c r="T7" s="252"/>
      <c r="U7" s="252"/>
      <c r="V7" s="252"/>
    </row>
    <row r="8" spans="1:22" ht="19.5" customHeight="1" thickBot="1">
      <c r="A8" s="1127"/>
      <c r="B8" s="1127"/>
      <c r="C8" s="1496"/>
      <c r="D8" s="1497"/>
      <c r="E8" s="1497"/>
      <c r="F8" s="1498"/>
      <c r="G8" s="1129"/>
      <c r="H8" s="1497"/>
      <c r="I8" s="1497"/>
      <c r="J8" s="1497"/>
      <c r="K8" s="1498"/>
      <c r="L8" s="252"/>
      <c r="M8" s="252"/>
      <c r="N8" s="252"/>
      <c r="O8" s="252"/>
      <c r="P8" s="252"/>
      <c r="Q8" s="252"/>
      <c r="R8" s="252"/>
      <c r="S8" s="252"/>
      <c r="T8" s="252"/>
      <c r="U8" s="252"/>
      <c r="V8" s="252"/>
    </row>
    <row r="9" spans="1:22" ht="26.25" customHeight="1">
      <c r="A9" s="1140" t="s">
        <v>381</v>
      </c>
      <c r="B9" s="1141"/>
      <c r="C9" s="1141"/>
      <c r="D9" s="1141"/>
      <c r="E9" s="1141"/>
      <c r="F9" s="1141"/>
      <c r="G9" s="1141"/>
      <c r="H9" s="1141"/>
      <c r="I9" s="1141"/>
      <c r="J9" s="1141"/>
      <c r="K9" s="1142"/>
      <c r="L9" s="252"/>
      <c r="M9" s="252"/>
      <c r="N9" s="252"/>
      <c r="O9" s="252"/>
      <c r="P9" s="252"/>
      <c r="Q9" s="252"/>
      <c r="R9" s="252"/>
      <c r="S9" s="252"/>
      <c r="T9" s="252"/>
      <c r="U9" s="252"/>
      <c r="V9" s="252"/>
    </row>
    <row r="10" spans="1:22" ht="27.75" customHeight="1">
      <c r="A10" s="1143" t="s">
        <v>382</v>
      </c>
      <c r="B10" s="1144"/>
      <c r="C10" s="1144"/>
      <c r="D10" s="1144"/>
      <c r="E10" s="1144"/>
      <c r="F10" s="1144"/>
      <c r="G10" s="1144"/>
      <c r="H10" s="1144"/>
      <c r="I10" s="1144"/>
      <c r="J10" s="1144"/>
      <c r="K10" s="1145"/>
      <c r="L10" s="252"/>
      <c r="M10" s="252"/>
      <c r="N10" s="252"/>
      <c r="O10" s="252"/>
      <c r="P10" s="252"/>
      <c r="Q10" s="252"/>
      <c r="R10" s="252"/>
      <c r="S10" s="252"/>
      <c r="T10" s="252"/>
      <c r="U10" s="252"/>
      <c r="V10" s="252"/>
    </row>
    <row r="11" spans="1:22" ht="35.1" customHeight="1">
      <c r="A11" s="1146" t="s">
        <v>383</v>
      </c>
      <c r="B11" s="1147"/>
      <c r="C11" s="258"/>
      <c r="D11" s="259"/>
      <c r="E11" s="260"/>
      <c r="F11" s="1148" t="s">
        <v>384</v>
      </c>
      <c r="G11" s="1148"/>
      <c r="H11" s="1148"/>
      <c r="I11" s="1148"/>
      <c r="J11" s="1148"/>
      <c r="K11" s="1149"/>
      <c r="L11" s="252"/>
      <c r="M11" s="252"/>
      <c r="N11" s="252"/>
      <c r="O11" s="252"/>
      <c r="P11" s="252"/>
      <c r="Q11" s="252"/>
      <c r="R11" s="252"/>
      <c r="S11" s="252"/>
      <c r="T11" s="252"/>
      <c r="U11" s="252"/>
      <c r="V11" s="252"/>
    </row>
    <row r="12" spans="1:22" ht="35.1" customHeight="1" thickBot="1">
      <c r="A12" s="1150" t="s">
        <v>385</v>
      </c>
      <c r="B12" s="1151"/>
      <c r="C12" s="261"/>
      <c r="D12" s="262"/>
      <c r="E12" s="261"/>
      <c r="F12" s="1152" t="s">
        <v>386</v>
      </c>
      <c r="G12" s="1152"/>
      <c r="H12" s="1152"/>
      <c r="I12" s="1152"/>
      <c r="J12" s="1152"/>
      <c r="K12" s="1153"/>
      <c r="L12" s="252"/>
      <c r="M12" s="252"/>
      <c r="N12" s="252"/>
      <c r="O12" s="252"/>
      <c r="P12" s="252"/>
      <c r="Q12" s="252"/>
      <c r="R12" s="252"/>
      <c r="S12" s="252"/>
      <c r="T12" s="252"/>
      <c r="U12" s="252"/>
      <c r="V12" s="252"/>
    </row>
    <row r="13" spans="1:22">
      <c r="A13" s="1154"/>
      <c r="B13" s="1156" t="s">
        <v>387</v>
      </c>
      <c r="C13" s="1156" t="s">
        <v>388</v>
      </c>
      <c r="D13" s="1156" t="s">
        <v>389</v>
      </c>
      <c r="E13" s="1158" t="s">
        <v>390</v>
      </c>
      <c r="F13" s="1159"/>
      <c r="G13" s="1159"/>
      <c r="H13" s="1160"/>
      <c r="I13" s="1131" t="s">
        <v>391</v>
      </c>
      <c r="J13" s="1132"/>
      <c r="K13" s="1133"/>
      <c r="L13" s="252"/>
      <c r="M13" s="252"/>
      <c r="N13" s="252"/>
      <c r="O13" s="252"/>
      <c r="P13" s="252"/>
      <c r="Q13" s="252"/>
      <c r="R13" s="252"/>
      <c r="S13" s="252"/>
      <c r="T13" s="252"/>
      <c r="U13" s="252"/>
      <c r="V13" s="252"/>
    </row>
    <row r="14" spans="1:22">
      <c r="A14" s="1155"/>
      <c r="B14" s="1157"/>
      <c r="C14" s="1157"/>
      <c r="D14" s="1157"/>
      <c r="E14" s="1137" t="s">
        <v>392</v>
      </c>
      <c r="F14" s="1138"/>
      <c r="G14" s="1139"/>
      <c r="H14" s="263" t="s">
        <v>393</v>
      </c>
      <c r="I14" s="1134"/>
      <c r="J14" s="1135"/>
      <c r="K14" s="1136"/>
      <c r="L14" s="252"/>
      <c r="M14" s="252"/>
      <c r="N14" s="252"/>
      <c r="O14" s="252"/>
      <c r="P14" s="252"/>
      <c r="Q14" s="252"/>
      <c r="R14" s="252"/>
      <c r="S14" s="252"/>
      <c r="T14" s="252"/>
      <c r="U14" s="252"/>
      <c r="V14" s="252"/>
    </row>
    <row r="15" spans="1:22" ht="30" customHeight="1">
      <c r="A15" s="264" t="s">
        <v>394</v>
      </c>
      <c r="B15" s="306" t="s">
        <v>395</v>
      </c>
      <c r="C15" s="265" t="s">
        <v>176</v>
      </c>
      <c r="D15" s="265">
        <v>14</v>
      </c>
      <c r="E15" s="1161" t="s">
        <v>396</v>
      </c>
      <c r="F15" s="1162"/>
      <c r="G15" s="1163"/>
      <c r="H15" s="265" t="s">
        <v>397</v>
      </c>
      <c r="I15" s="1164" t="s">
        <v>398</v>
      </c>
      <c r="J15" s="1162"/>
      <c r="K15" s="1165"/>
      <c r="L15" s="252"/>
      <c r="M15" s="252"/>
      <c r="N15" s="252"/>
      <c r="O15" s="252"/>
      <c r="P15" s="252"/>
      <c r="Q15" s="252"/>
      <c r="R15" s="252"/>
      <c r="S15" s="252"/>
      <c r="T15" s="252"/>
      <c r="U15" s="252"/>
      <c r="V15" s="252"/>
    </row>
    <row r="16" spans="1:22" ht="30" customHeight="1">
      <c r="A16" s="266">
        <v>1</v>
      </c>
      <c r="B16" s="304" t="s">
        <v>280</v>
      </c>
      <c r="C16" s="304" t="s">
        <v>176</v>
      </c>
      <c r="D16" s="304">
        <v>15</v>
      </c>
      <c r="E16" s="1499" t="s">
        <v>442</v>
      </c>
      <c r="F16" s="1500"/>
      <c r="G16" s="1501"/>
      <c r="H16" s="305" t="s">
        <v>397</v>
      </c>
      <c r="I16" s="1502" t="s">
        <v>443</v>
      </c>
      <c r="J16" s="1503"/>
      <c r="K16" s="1504"/>
      <c r="L16" s="252"/>
      <c r="M16" s="252"/>
      <c r="N16" s="252"/>
      <c r="O16" s="252"/>
      <c r="P16" s="252"/>
      <c r="Q16" s="252"/>
      <c r="R16" s="252"/>
      <c r="S16" s="252"/>
      <c r="T16" s="252"/>
      <c r="U16" s="252"/>
      <c r="V16" s="252"/>
    </row>
    <row r="17" spans="1:22" ht="30" customHeight="1">
      <c r="A17" s="266">
        <v>2</v>
      </c>
      <c r="B17" s="304" t="s">
        <v>444</v>
      </c>
      <c r="C17" s="304" t="s">
        <v>177</v>
      </c>
      <c r="D17" s="304">
        <v>15</v>
      </c>
      <c r="E17" s="1499" t="s">
        <v>445</v>
      </c>
      <c r="F17" s="1500"/>
      <c r="G17" s="1501"/>
      <c r="H17" s="305" t="s">
        <v>446</v>
      </c>
      <c r="I17" s="1502"/>
      <c r="J17" s="1503"/>
      <c r="K17" s="1504"/>
      <c r="L17" s="252"/>
      <c r="M17" s="252"/>
      <c r="N17" s="252"/>
      <c r="O17" s="252"/>
      <c r="P17" s="252"/>
      <c r="Q17" s="252"/>
      <c r="R17" s="252"/>
      <c r="S17" s="252"/>
      <c r="T17" s="252"/>
      <c r="U17" s="252"/>
      <c r="V17" s="252"/>
    </row>
    <row r="18" spans="1:22" ht="30" customHeight="1">
      <c r="A18" s="266">
        <v>3</v>
      </c>
      <c r="B18" s="304"/>
      <c r="C18" s="304"/>
      <c r="D18" s="304"/>
      <c r="E18" s="1499"/>
      <c r="F18" s="1500"/>
      <c r="G18" s="1501"/>
      <c r="H18" s="305"/>
      <c r="I18" s="1502"/>
      <c r="J18" s="1503"/>
      <c r="K18" s="1504"/>
      <c r="L18" s="252"/>
      <c r="M18" s="252"/>
      <c r="N18" s="252"/>
      <c r="O18" s="252"/>
      <c r="P18" s="252"/>
      <c r="Q18" s="252"/>
      <c r="R18" s="252"/>
      <c r="S18" s="252"/>
      <c r="T18" s="252"/>
      <c r="U18" s="252"/>
      <c r="V18" s="252"/>
    </row>
    <row r="19" spans="1:22" ht="30" customHeight="1">
      <c r="A19" s="266">
        <v>4</v>
      </c>
      <c r="B19" s="267"/>
      <c r="C19" s="304"/>
      <c r="D19" s="267"/>
      <c r="E19" s="1137"/>
      <c r="F19" s="1138"/>
      <c r="G19" s="1139"/>
      <c r="H19" s="263"/>
      <c r="I19" s="1166"/>
      <c r="J19" s="1167"/>
      <c r="K19" s="1168"/>
      <c r="L19" s="252"/>
      <c r="M19" s="252"/>
      <c r="N19" s="252"/>
      <c r="O19" s="252"/>
      <c r="P19" s="252"/>
      <c r="Q19" s="252"/>
      <c r="R19" s="252"/>
      <c r="S19" s="252"/>
      <c r="T19" s="252"/>
      <c r="U19" s="252"/>
      <c r="V19" s="252"/>
    </row>
    <row r="20" spans="1:22" ht="30" customHeight="1">
      <c r="A20" s="266">
        <v>5</v>
      </c>
      <c r="B20" s="267"/>
      <c r="C20" s="304"/>
      <c r="D20" s="267"/>
      <c r="E20" s="1137"/>
      <c r="F20" s="1138"/>
      <c r="G20" s="1139"/>
      <c r="H20" s="263"/>
      <c r="I20" s="1166"/>
      <c r="J20" s="1167"/>
      <c r="K20" s="1168"/>
      <c r="L20" s="252"/>
      <c r="M20" s="252"/>
      <c r="N20" s="252"/>
      <c r="O20" s="252"/>
      <c r="P20" s="252"/>
      <c r="Q20" s="252"/>
      <c r="R20" s="252"/>
      <c r="S20" s="252"/>
      <c r="T20" s="252"/>
      <c r="U20" s="252"/>
      <c r="V20" s="252"/>
    </row>
    <row r="21" spans="1:22" ht="30" customHeight="1">
      <c r="A21" s="266">
        <v>6</v>
      </c>
      <c r="B21" s="267"/>
      <c r="C21" s="304"/>
      <c r="D21" s="267"/>
      <c r="E21" s="1137"/>
      <c r="F21" s="1138"/>
      <c r="G21" s="1139"/>
      <c r="H21" s="263"/>
      <c r="I21" s="1166"/>
      <c r="J21" s="1167"/>
      <c r="K21" s="1168"/>
      <c r="L21" s="252"/>
      <c r="M21" s="252"/>
      <c r="N21" s="252"/>
      <c r="O21" s="252"/>
      <c r="P21" s="252"/>
      <c r="Q21" s="252"/>
      <c r="R21" s="252"/>
      <c r="S21" s="252"/>
      <c r="T21" s="252"/>
      <c r="U21" s="252"/>
      <c r="V21" s="252"/>
    </row>
    <row r="22" spans="1:22" ht="30" customHeight="1">
      <c r="A22" s="266">
        <v>7</v>
      </c>
      <c r="B22" s="267"/>
      <c r="C22" s="304"/>
      <c r="D22" s="267"/>
      <c r="E22" s="1137"/>
      <c r="F22" s="1138"/>
      <c r="G22" s="1139"/>
      <c r="H22" s="263"/>
      <c r="I22" s="1166"/>
      <c r="J22" s="1167"/>
      <c r="K22" s="1168"/>
      <c r="L22" s="252"/>
      <c r="M22" s="252"/>
      <c r="N22" s="252"/>
      <c r="O22" s="252"/>
      <c r="P22" s="252"/>
      <c r="Q22" s="252"/>
      <c r="R22" s="252"/>
      <c r="S22" s="252"/>
      <c r="T22" s="252"/>
      <c r="U22" s="252"/>
      <c r="V22" s="252"/>
    </row>
    <row r="23" spans="1:22" ht="30" customHeight="1">
      <c r="A23" s="266">
        <v>8</v>
      </c>
      <c r="B23" s="267"/>
      <c r="C23" s="304"/>
      <c r="D23" s="267"/>
      <c r="E23" s="1137"/>
      <c r="F23" s="1138"/>
      <c r="G23" s="1139"/>
      <c r="H23" s="263"/>
      <c r="I23" s="1166"/>
      <c r="J23" s="1167"/>
      <c r="K23" s="1168"/>
      <c r="L23" s="252"/>
      <c r="M23" s="252"/>
      <c r="N23" s="252"/>
      <c r="O23" s="252"/>
      <c r="P23" s="252"/>
      <c r="Q23" s="252"/>
      <c r="R23" s="252"/>
      <c r="S23" s="252"/>
      <c r="T23" s="252"/>
      <c r="U23" s="252"/>
      <c r="V23" s="252"/>
    </row>
    <row r="24" spans="1:22" ht="30" customHeight="1">
      <c r="A24" s="266">
        <v>9</v>
      </c>
      <c r="B24" s="267"/>
      <c r="C24" s="304"/>
      <c r="D24" s="267"/>
      <c r="E24" s="1137"/>
      <c r="F24" s="1138"/>
      <c r="G24" s="1139"/>
      <c r="H24" s="263"/>
      <c r="I24" s="1166"/>
      <c r="J24" s="1167"/>
      <c r="K24" s="1168"/>
      <c r="L24" s="252"/>
      <c r="M24" s="252"/>
      <c r="N24" s="252"/>
      <c r="O24" s="252"/>
      <c r="P24" s="252"/>
      <c r="Q24" s="252"/>
      <c r="R24" s="252"/>
      <c r="S24" s="252"/>
      <c r="T24" s="252"/>
      <c r="U24" s="252"/>
      <c r="V24" s="252"/>
    </row>
    <row r="25" spans="1:22" ht="30" customHeight="1">
      <c r="A25" s="266">
        <v>10</v>
      </c>
      <c r="B25" s="267"/>
      <c r="C25" s="304"/>
      <c r="D25" s="267"/>
      <c r="E25" s="1137"/>
      <c r="F25" s="1138"/>
      <c r="G25" s="1139"/>
      <c r="H25" s="263"/>
      <c r="I25" s="1166"/>
      <c r="J25" s="1167"/>
      <c r="K25" s="1168"/>
      <c r="L25" s="252"/>
      <c r="M25" s="252"/>
      <c r="N25" s="252"/>
      <c r="O25" s="252"/>
      <c r="P25" s="252"/>
      <c r="Q25" s="252"/>
      <c r="R25" s="252"/>
      <c r="S25" s="252"/>
      <c r="T25" s="252"/>
      <c r="U25" s="252"/>
      <c r="V25" s="252"/>
    </row>
    <row r="26" spans="1:22" ht="30" customHeight="1">
      <c r="A26" s="266">
        <v>11</v>
      </c>
      <c r="B26" s="267"/>
      <c r="C26" s="304"/>
      <c r="D26" s="267"/>
      <c r="E26" s="1137"/>
      <c r="F26" s="1138"/>
      <c r="G26" s="1139"/>
      <c r="H26" s="263"/>
      <c r="I26" s="1166"/>
      <c r="J26" s="1167"/>
      <c r="K26" s="1168"/>
      <c r="L26" s="252"/>
      <c r="M26" s="252"/>
      <c r="N26" s="252"/>
      <c r="O26" s="252"/>
      <c r="P26" s="252"/>
      <c r="Q26" s="252"/>
      <c r="R26" s="252"/>
      <c r="S26" s="252"/>
      <c r="T26" s="252"/>
      <c r="U26" s="252"/>
      <c r="V26" s="252"/>
    </row>
    <row r="27" spans="1:22" ht="30" customHeight="1">
      <c r="A27" s="266">
        <v>12</v>
      </c>
      <c r="B27" s="267"/>
      <c r="C27" s="304"/>
      <c r="D27" s="267"/>
      <c r="E27" s="1137"/>
      <c r="F27" s="1138"/>
      <c r="G27" s="1139"/>
      <c r="H27" s="263"/>
      <c r="I27" s="1166"/>
      <c r="J27" s="1167"/>
      <c r="K27" s="1168"/>
      <c r="L27" s="252"/>
      <c r="M27" s="252"/>
      <c r="N27" s="252"/>
      <c r="O27" s="252"/>
      <c r="P27" s="252"/>
      <c r="Q27" s="252"/>
      <c r="R27" s="252"/>
      <c r="S27" s="252"/>
      <c r="T27" s="252"/>
      <c r="U27" s="252"/>
      <c r="V27" s="252"/>
    </row>
    <row r="28" spans="1:22" ht="30" customHeight="1">
      <c r="A28" s="266">
        <v>13</v>
      </c>
      <c r="B28" s="267"/>
      <c r="C28" s="304"/>
      <c r="D28" s="267"/>
      <c r="E28" s="1137"/>
      <c r="F28" s="1138"/>
      <c r="G28" s="1139"/>
      <c r="H28" s="263"/>
      <c r="I28" s="1166"/>
      <c r="J28" s="1167"/>
      <c r="K28" s="1168"/>
      <c r="L28" s="252"/>
      <c r="M28" s="252"/>
      <c r="N28" s="252"/>
      <c r="O28" s="252"/>
      <c r="P28" s="252"/>
      <c r="Q28" s="252"/>
      <c r="R28" s="252"/>
      <c r="S28" s="252"/>
      <c r="T28" s="252"/>
      <c r="U28" s="252"/>
      <c r="V28" s="252"/>
    </row>
    <row r="29" spans="1:22" ht="30" customHeight="1">
      <c r="A29" s="266">
        <v>14</v>
      </c>
      <c r="B29" s="267"/>
      <c r="C29" s="304"/>
      <c r="D29" s="267"/>
      <c r="E29" s="1137"/>
      <c r="F29" s="1138"/>
      <c r="G29" s="1139"/>
      <c r="H29" s="263"/>
      <c r="I29" s="1166"/>
      <c r="J29" s="1167"/>
      <c r="K29" s="1168"/>
      <c r="L29" s="252"/>
      <c r="M29" s="252"/>
      <c r="N29" s="252"/>
      <c r="O29" s="252"/>
      <c r="P29" s="252"/>
      <c r="Q29" s="252"/>
      <c r="R29" s="252"/>
      <c r="S29" s="252"/>
      <c r="T29" s="252"/>
      <c r="U29" s="252"/>
      <c r="V29" s="252"/>
    </row>
    <row r="30" spans="1:22" ht="30" customHeight="1">
      <c r="A30" s="266">
        <v>15</v>
      </c>
      <c r="B30" s="267"/>
      <c r="C30" s="304"/>
      <c r="D30" s="267"/>
      <c r="E30" s="1137"/>
      <c r="F30" s="1138"/>
      <c r="G30" s="1139"/>
      <c r="H30" s="263"/>
      <c r="I30" s="1166"/>
      <c r="J30" s="1167"/>
      <c r="K30" s="1168"/>
      <c r="L30" s="252"/>
      <c r="M30" s="252"/>
      <c r="N30" s="252"/>
      <c r="O30" s="252"/>
      <c r="P30" s="252"/>
      <c r="Q30" s="252"/>
      <c r="R30" s="252"/>
      <c r="S30" s="252"/>
      <c r="T30" s="252"/>
      <c r="U30" s="252"/>
      <c r="V30" s="252"/>
    </row>
    <row r="31" spans="1:22" ht="30" customHeight="1">
      <c r="A31" s="266">
        <v>16</v>
      </c>
      <c r="B31" s="267"/>
      <c r="C31" s="304"/>
      <c r="D31" s="267"/>
      <c r="E31" s="1137"/>
      <c r="F31" s="1138"/>
      <c r="G31" s="1139"/>
      <c r="H31" s="263"/>
      <c r="I31" s="1166"/>
      <c r="J31" s="1167"/>
      <c r="K31" s="1168"/>
      <c r="L31" s="252"/>
      <c r="M31" s="252"/>
      <c r="N31" s="252"/>
      <c r="O31" s="252"/>
      <c r="P31" s="252"/>
      <c r="Q31" s="252"/>
      <c r="R31" s="252"/>
      <c r="S31" s="252"/>
      <c r="T31" s="252"/>
      <c r="U31" s="252"/>
      <c r="V31" s="252"/>
    </row>
    <row r="32" spans="1:22" ht="30" customHeight="1">
      <c r="A32" s="266">
        <v>17</v>
      </c>
      <c r="B32" s="267"/>
      <c r="C32" s="304"/>
      <c r="D32" s="267"/>
      <c r="E32" s="1137"/>
      <c r="F32" s="1138"/>
      <c r="G32" s="1139"/>
      <c r="H32" s="263"/>
      <c r="I32" s="1166"/>
      <c r="J32" s="1167"/>
      <c r="K32" s="1168"/>
      <c r="L32" s="252"/>
      <c r="M32" s="252"/>
      <c r="N32" s="252"/>
      <c r="O32" s="252"/>
      <c r="P32" s="252"/>
      <c r="Q32" s="252"/>
      <c r="R32" s="252"/>
      <c r="S32" s="252"/>
      <c r="T32" s="252"/>
      <c r="U32" s="252"/>
      <c r="V32" s="252"/>
    </row>
    <row r="33" spans="1:22" ht="30" customHeight="1">
      <c r="A33" s="266">
        <v>18</v>
      </c>
      <c r="B33" s="267"/>
      <c r="C33" s="304"/>
      <c r="D33" s="267"/>
      <c r="E33" s="1137"/>
      <c r="F33" s="1138"/>
      <c r="G33" s="1139"/>
      <c r="H33" s="263"/>
      <c r="I33" s="1166"/>
      <c r="J33" s="1167"/>
      <c r="K33" s="1168"/>
      <c r="L33" s="252"/>
      <c r="M33" s="252"/>
      <c r="N33" s="252"/>
      <c r="O33" s="252"/>
      <c r="P33" s="252"/>
      <c r="Q33" s="252"/>
      <c r="R33" s="252"/>
      <c r="S33" s="252"/>
      <c r="T33" s="252"/>
      <c r="U33" s="252"/>
      <c r="V33" s="252"/>
    </row>
    <row r="34" spans="1:22" ht="30" customHeight="1">
      <c r="A34" s="266">
        <v>19</v>
      </c>
      <c r="B34" s="268"/>
      <c r="C34" s="304"/>
      <c r="D34" s="268"/>
      <c r="E34" s="269"/>
      <c r="F34" s="270"/>
      <c r="G34" s="271"/>
      <c r="H34" s="263"/>
      <c r="I34" s="1166"/>
      <c r="J34" s="1167"/>
      <c r="K34" s="1168"/>
      <c r="L34" s="252"/>
      <c r="M34" s="252"/>
      <c r="N34" s="252"/>
      <c r="O34" s="252"/>
      <c r="P34" s="252"/>
      <c r="Q34" s="252"/>
      <c r="R34" s="252"/>
      <c r="S34" s="252"/>
      <c r="T34" s="252"/>
      <c r="U34" s="252"/>
      <c r="V34" s="252"/>
    </row>
    <row r="35" spans="1:22" ht="30" customHeight="1" thickBot="1">
      <c r="A35" s="272">
        <v>20</v>
      </c>
      <c r="B35" s="273"/>
      <c r="C35" s="304"/>
      <c r="D35" s="273"/>
      <c r="E35" s="1170"/>
      <c r="F35" s="1171"/>
      <c r="G35" s="1172"/>
      <c r="H35" s="274"/>
      <c r="I35" s="1173"/>
      <c r="J35" s="1174"/>
      <c r="K35" s="1175"/>
      <c r="L35" s="252"/>
      <c r="M35" s="252"/>
      <c r="N35" s="252"/>
      <c r="O35" s="252"/>
      <c r="P35" s="252"/>
      <c r="Q35" s="252"/>
      <c r="R35" s="252"/>
      <c r="S35" s="252"/>
      <c r="T35" s="252"/>
      <c r="U35" s="252"/>
      <c r="V35" s="252"/>
    </row>
    <row r="36" spans="1:22" ht="12.9" customHeight="1">
      <c r="A36" s="1169" t="s">
        <v>399</v>
      </c>
      <c r="B36" s="1169"/>
      <c r="C36" s="1169"/>
      <c r="D36" s="1169"/>
      <c r="E36" s="1169"/>
      <c r="F36" s="1169"/>
      <c r="G36" s="1169"/>
      <c r="H36" s="1169"/>
      <c r="I36" s="1169"/>
      <c r="J36" s="1169"/>
      <c r="K36" s="1169"/>
      <c r="L36" s="252"/>
      <c r="M36" s="252"/>
      <c r="N36" s="252"/>
      <c r="O36" s="252"/>
      <c r="P36" s="252"/>
      <c r="Q36" s="252"/>
      <c r="R36" s="252"/>
      <c r="S36" s="252"/>
      <c r="T36" s="252"/>
      <c r="U36" s="252"/>
      <c r="V36" s="252"/>
    </row>
    <row r="37" spans="1:22" ht="12.9" customHeight="1">
      <c r="A37" s="1169"/>
      <c r="B37" s="1169"/>
      <c r="C37" s="1169"/>
      <c r="D37" s="1169"/>
      <c r="E37" s="1169"/>
      <c r="F37" s="1169"/>
      <c r="G37" s="1169"/>
      <c r="H37" s="1169"/>
      <c r="I37" s="1169"/>
      <c r="J37" s="1169"/>
      <c r="K37" s="1169"/>
      <c r="L37" s="252"/>
      <c r="M37" s="252"/>
      <c r="N37" s="252"/>
      <c r="O37" s="252"/>
      <c r="P37" s="252"/>
      <c r="Q37" s="252"/>
      <c r="R37" s="252"/>
      <c r="S37" s="252"/>
      <c r="T37" s="252"/>
      <c r="U37" s="252"/>
      <c r="V37" s="252"/>
    </row>
  </sheetData>
  <mergeCells count="69">
    <mergeCell ref="A36:K37"/>
    <mergeCell ref="E30:G30"/>
    <mergeCell ref="I30:K30"/>
    <mergeCell ref="E31:G31"/>
    <mergeCell ref="I31:K31"/>
    <mergeCell ref="E32:G32"/>
    <mergeCell ref="I32:K32"/>
    <mergeCell ref="E33:G33"/>
    <mergeCell ref="I33:K33"/>
    <mergeCell ref="I34:K34"/>
    <mergeCell ref="E35:G35"/>
    <mergeCell ref="I35:K35"/>
    <mergeCell ref="E27:G27"/>
    <mergeCell ref="I27:K27"/>
    <mergeCell ref="E28:G28"/>
    <mergeCell ref="I28:K28"/>
    <mergeCell ref="E29:G29"/>
    <mergeCell ref="I29:K29"/>
    <mergeCell ref="E24:G24"/>
    <mergeCell ref="I24:K24"/>
    <mergeCell ref="E25:G25"/>
    <mergeCell ref="I25:K25"/>
    <mergeCell ref="E26:G26"/>
    <mergeCell ref="I26:K26"/>
    <mergeCell ref="E21:G21"/>
    <mergeCell ref="I21:K21"/>
    <mergeCell ref="E22:G22"/>
    <mergeCell ref="I22:K22"/>
    <mergeCell ref="E23:G23"/>
    <mergeCell ref="I23:K23"/>
    <mergeCell ref="E18:G18"/>
    <mergeCell ref="I18:K18"/>
    <mergeCell ref="E19:G19"/>
    <mergeCell ref="I19:K19"/>
    <mergeCell ref="E20:G20"/>
    <mergeCell ref="I20:K20"/>
    <mergeCell ref="E15:G15"/>
    <mergeCell ref="I15:K15"/>
    <mergeCell ref="E16:G16"/>
    <mergeCell ref="I16:K16"/>
    <mergeCell ref="E17:G17"/>
    <mergeCell ref="I17:K17"/>
    <mergeCell ref="I13:K14"/>
    <mergeCell ref="E14:G14"/>
    <mergeCell ref="A9:K9"/>
    <mergeCell ref="A10:K10"/>
    <mergeCell ref="A11:B11"/>
    <mergeCell ref="F11:K11"/>
    <mergeCell ref="A12:B12"/>
    <mergeCell ref="F12:K12"/>
    <mergeCell ref="A13:A14"/>
    <mergeCell ref="B13:B14"/>
    <mergeCell ref="C13:C14"/>
    <mergeCell ref="D13:D14"/>
    <mergeCell ref="E13:H13"/>
    <mergeCell ref="A5:B5"/>
    <mergeCell ref="C5:K5"/>
    <mergeCell ref="A6:B8"/>
    <mergeCell ref="C6:E8"/>
    <mergeCell ref="F6:F8"/>
    <mergeCell ref="G6:G8"/>
    <mergeCell ref="H6:J8"/>
    <mergeCell ref="K6:K8"/>
    <mergeCell ref="A1:K1"/>
    <mergeCell ref="I2:K2"/>
    <mergeCell ref="A3:B3"/>
    <mergeCell ref="C3:K3"/>
    <mergeCell ref="A4:B4"/>
    <mergeCell ref="C4:K4"/>
  </mergeCells>
  <phoneticPr fontId="22"/>
  <dataValidations count="3">
    <dataValidation type="list" allowBlank="1" showInputMessage="1" showErrorMessage="1" sqref="F6:F8 K6:K8" xr:uid="{748E7C2C-BD12-4198-BCC8-F550490A8820}">
      <formula1>"朝,昼,夕"</formula1>
    </dataValidation>
    <dataValidation type="list" allowBlank="1" showInputMessage="1" showErrorMessage="1" sqref="H16:H35" xr:uid="{6B51AEF0-0979-4D5A-A72A-5CF31F5EEE4B}">
      <formula1>"(A),(B)"</formula1>
    </dataValidation>
    <dataValidation type="list" allowBlank="1" showInputMessage="1" showErrorMessage="1" sqref="C16:C35" xr:uid="{1468FEC5-D583-47DD-B58A-DFCD89413E51}">
      <formula1>"男,女"</formula1>
    </dataValidation>
  </dataValidations>
  <pageMargins left="0.70866141732283472" right="0.70866141732283472" top="0.39370078740157483" bottom="0" header="0.39370078740157483" footer="0"/>
  <pageSetup paperSize="9" scale="80"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E29C4-75FA-4272-BAB7-FED14AD92CBB}">
  <sheetPr>
    <tabColor rgb="FFFF0000"/>
  </sheetPr>
  <dimension ref="A1:L58"/>
  <sheetViews>
    <sheetView view="pageBreakPreview" zoomScaleNormal="100" zoomScaleSheetLayoutView="100" workbookViewId="0">
      <selection activeCell="N24" sqref="N24"/>
    </sheetView>
  </sheetViews>
  <sheetFormatPr defaultColWidth="9" defaultRowHeight="13.2"/>
  <cols>
    <col min="1" max="10" width="9" style="253"/>
    <col min="11" max="11" width="5.33203125" style="253" customWidth="1"/>
    <col min="12" max="12" width="4.88671875" style="253" customWidth="1"/>
    <col min="13" max="16384" width="9" style="253"/>
  </cols>
  <sheetData>
    <row r="1" spans="1:12" ht="30.75" customHeight="1">
      <c r="A1" s="1184" t="s">
        <v>401</v>
      </c>
      <c r="B1" s="1184"/>
      <c r="C1" s="1184"/>
      <c r="D1" s="1184"/>
      <c r="E1" s="1184"/>
      <c r="F1" s="1184"/>
      <c r="G1" s="1184"/>
      <c r="H1" s="1184"/>
      <c r="I1" s="1184"/>
      <c r="J1" s="1184"/>
      <c r="K1" s="1184"/>
      <c r="L1" s="1184"/>
    </row>
    <row r="2" spans="1:12" ht="18">
      <c r="A2" s="317"/>
      <c r="B2" s="317"/>
      <c r="C2" s="317"/>
      <c r="D2" s="317"/>
      <c r="E2" s="317"/>
      <c r="F2" s="317"/>
      <c r="G2" s="317"/>
      <c r="H2" s="317"/>
      <c r="I2" s="317"/>
      <c r="J2" s="317"/>
      <c r="K2" s="317"/>
      <c r="L2" s="317"/>
    </row>
    <row r="3" spans="1:12">
      <c r="A3" s="1176" t="s">
        <v>402</v>
      </c>
      <c r="B3" s="1506" t="s">
        <v>278</v>
      </c>
      <c r="C3" s="1507"/>
      <c r="D3" s="1507"/>
      <c r="E3" s="1507"/>
      <c r="F3" s="1507"/>
      <c r="G3" s="1508"/>
    </row>
    <row r="4" spans="1:12">
      <c r="A4" s="1177"/>
      <c r="B4" s="1509"/>
      <c r="C4" s="1510"/>
      <c r="D4" s="1510"/>
      <c r="E4" s="1510"/>
      <c r="F4" s="1510"/>
      <c r="G4" s="1511"/>
    </row>
    <row r="5" spans="1:12" ht="9.9" customHeight="1" thickBot="1">
      <c r="A5" s="275"/>
      <c r="B5" s="275"/>
      <c r="C5" s="275"/>
      <c r="D5" s="275"/>
      <c r="E5" s="275"/>
      <c r="F5" s="275"/>
      <c r="G5" s="275"/>
    </row>
    <row r="6" spans="1:12" ht="15" thickBot="1">
      <c r="A6" s="318" t="s">
        <v>403</v>
      </c>
    </row>
    <row r="7" spans="1:12" ht="9.9" customHeight="1">
      <c r="A7" s="276"/>
    </row>
    <row r="8" spans="1:12" ht="14.4">
      <c r="A8" s="277" t="s">
        <v>404</v>
      </c>
    </row>
    <row r="9" spans="1:12" ht="14.4">
      <c r="A9" s="277" t="s">
        <v>405</v>
      </c>
    </row>
    <row r="10" spans="1:12" ht="14.4">
      <c r="A10" s="277" t="s">
        <v>406</v>
      </c>
    </row>
    <row r="11" spans="1:12" ht="14.4">
      <c r="A11" s="277" t="s">
        <v>407</v>
      </c>
    </row>
    <row r="12" spans="1:12" ht="12" customHeight="1">
      <c r="A12" s="277"/>
    </row>
    <row r="13" spans="1:12" ht="14.4">
      <c r="A13" s="277" t="s">
        <v>408</v>
      </c>
    </row>
    <row r="14" spans="1:12" ht="14.4">
      <c r="A14" s="277" t="s">
        <v>409</v>
      </c>
    </row>
    <row r="15" spans="1:12" ht="14.4">
      <c r="A15" s="277" t="s">
        <v>410</v>
      </c>
    </row>
    <row r="16" spans="1:12" ht="14.4">
      <c r="A16" s="277" t="s">
        <v>411</v>
      </c>
    </row>
    <row r="17" spans="1:6" ht="14.4">
      <c r="A17" s="277" t="s">
        <v>412</v>
      </c>
    </row>
    <row r="18" spans="1:6" ht="12" customHeight="1">
      <c r="A18" s="277"/>
    </row>
    <row r="19" spans="1:6" ht="14.4">
      <c r="A19" s="277" t="s">
        <v>413</v>
      </c>
    </row>
    <row r="20" spans="1:6" ht="14.4">
      <c r="A20" s="277" t="s">
        <v>414</v>
      </c>
    </row>
    <row r="21" spans="1:6" ht="14.4">
      <c r="A21" s="277" t="s">
        <v>415</v>
      </c>
    </row>
    <row r="22" spans="1:6" ht="14.4">
      <c r="A22" s="277" t="s">
        <v>416</v>
      </c>
    </row>
    <row r="23" spans="1:6" ht="14.4">
      <c r="A23" s="277" t="s">
        <v>417</v>
      </c>
    </row>
    <row r="24" spans="1:6" ht="14.4">
      <c r="A24" s="277" t="s">
        <v>418</v>
      </c>
    </row>
    <row r="25" spans="1:6" ht="14.4">
      <c r="A25" s="277" t="s">
        <v>465</v>
      </c>
    </row>
    <row r="26" spans="1:6" ht="14.4">
      <c r="A26" s="277" t="s">
        <v>419</v>
      </c>
    </row>
    <row r="27" spans="1:6" ht="14.4">
      <c r="A27" s="277" t="s">
        <v>466</v>
      </c>
    </row>
    <row r="28" spans="1:6" ht="14.4">
      <c r="A28" s="277" t="s">
        <v>420</v>
      </c>
    </row>
    <row r="29" spans="1:6" ht="9.9" customHeight="1"/>
    <row r="30" spans="1:6" ht="14.4">
      <c r="A30" s="278" t="s">
        <v>421</v>
      </c>
      <c r="B30" s="279" t="s">
        <v>422</v>
      </c>
      <c r="C30" s="280" t="s">
        <v>423</v>
      </c>
      <c r="D30" s="281"/>
      <c r="E30" s="281"/>
      <c r="F30" s="282"/>
    </row>
    <row r="31" spans="1:6" ht="14.4">
      <c r="B31" s="283" t="s">
        <v>424</v>
      </c>
      <c r="C31" s="284" t="s">
        <v>425</v>
      </c>
      <c r="D31" s="285"/>
      <c r="E31" s="285"/>
      <c r="F31" s="286"/>
    </row>
    <row r="32" spans="1:6" ht="14.4">
      <c r="B32" s="283" t="s">
        <v>426</v>
      </c>
      <c r="C32" s="284" t="s">
        <v>427</v>
      </c>
      <c r="D32" s="285"/>
      <c r="E32" s="285"/>
      <c r="F32" s="286"/>
    </row>
    <row r="33" spans="1:10" ht="14.4">
      <c r="B33" s="283"/>
      <c r="C33" s="284" t="s">
        <v>428</v>
      </c>
      <c r="D33" s="285"/>
      <c r="E33" s="285"/>
      <c r="F33" s="286"/>
    </row>
    <row r="34" spans="1:10" ht="14.4">
      <c r="B34" s="287"/>
      <c r="C34" s="288" t="s">
        <v>429</v>
      </c>
      <c r="D34" s="289"/>
      <c r="E34" s="289"/>
      <c r="F34" s="290"/>
    </row>
    <row r="35" spans="1:10" ht="14.4">
      <c r="A35" s="277" t="s">
        <v>430</v>
      </c>
    </row>
    <row r="36" spans="1:10" ht="14.4">
      <c r="A36" s="291" t="s">
        <v>431</v>
      </c>
    </row>
    <row r="37" spans="1:10" ht="14.4">
      <c r="A37" s="291" t="s">
        <v>432</v>
      </c>
    </row>
    <row r="38" spans="1:10" ht="12" customHeight="1">
      <c r="A38" s="291"/>
    </row>
    <row r="39" spans="1:10" ht="14.4">
      <c r="A39" s="291" t="s">
        <v>433</v>
      </c>
    </row>
    <row r="40" spans="1:10" ht="14.4">
      <c r="A40" s="291" t="s">
        <v>434</v>
      </c>
    </row>
    <row r="41" spans="1:10" ht="14.4">
      <c r="A41" s="291" t="s">
        <v>435</v>
      </c>
    </row>
    <row r="42" spans="1:10" ht="14.4">
      <c r="A42" s="291" t="s">
        <v>436</v>
      </c>
    </row>
    <row r="43" spans="1:10" ht="14.4">
      <c r="A43" s="291" t="s">
        <v>437</v>
      </c>
    </row>
    <row r="44" spans="1:10" ht="14.4">
      <c r="A44" s="291" t="s">
        <v>438</v>
      </c>
    </row>
    <row r="45" spans="1:10" ht="14.4">
      <c r="A45" s="291"/>
    </row>
    <row r="46" spans="1:10" ht="12" customHeight="1">
      <c r="A46" s="291"/>
    </row>
    <row r="47" spans="1:10" ht="14.4">
      <c r="A47" s="291" t="s">
        <v>439</v>
      </c>
    </row>
    <row r="48" spans="1:10" ht="13.5" customHeight="1">
      <c r="D48" s="1512" t="s">
        <v>450</v>
      </c>
      <c r="E48" s="1513"/>
      <c r="F48" s="1513"/>
      <c r="G48" s="1513"/>
      <c r="H48" s="1513"/>
      <c r="I48" s="293"/>
      <c r="J48" s="293"/>
    </row>
    <row r="49" spans="1:10" ht="14.4">
      <c r="B49" s="294" t="s">
        <v>426</v>
      </c>
      <c r="C49" s="295"/>
      <c r="D49" s="1514" t="s">
        <v>451</v>
      </c>
      <c r="E49" s="1514"/>
      <c r="F49" s="1514"/>
      <c r="G49" s="1514"/>
      <c r="H49" s="1514"/>
      <c r="I49" s="293"/>
      <c r="J49" s="293"/>
    </row>
    <row r="50" spans="1:10" ht="14.4">
      <c r="B50" s="298" t="s">
        <v>376</v>
      </c>
      <c r="C50" s="299"/>
      <c r="D50" s="1505" t="s">
        <v>235</v>
      </c>
      <c r="E50" s="1505"/>
      <c r="F50" s="1505"/>
      <c r="G50" s="1505"/>
      <c r="H50" s="1505"/>
      <c r="I50" s="293"/>
      <c r="J50" s="293"/>
    </row>
    <row r="51" spans="1:10" ht="14.4">
      <c r="A51" s="301"/>
      <c r="B51" s="298" t="s">
        <v>441</v>
      </c>
      <c r="C51" s="299"/>
      <c r="D51" s="1505" t="s">
        <v>279</v>
      </c>
      <c r="E51" s="1505"/>
      <c r="F51" s="1505"/>
      <c r="G51" s="1505"/>
      <c r="H51" s="1505"/>
      <c r="I51" s="293"/>
      <c r="J51" s="293"/>
    </row>
    <row r="52" spans="1:10">
      <c r="A52" s="285"/>
      <c r="B52" s="302"/>
      <c r="C52" s="302"/>
      <c r="D52" s="303"/>
      <c r="E52" s="303"/>
      <c r="F52" s="303"/>
      <c r="G52" s="303"/>
      <c r="H52" s="285"/>
      <c r="I52" s="293"/>
      <c r="J52" s="293"/>
    </row>
    <row r="53" spans="1:10">
      <c r="I53" s="293"/>
      <c r="J53" s="293"/>
    </row>
    <row r="54" spans="1:10">
      <c r="I54" s="293"/>
      <c r="J54" s="293"/>
    </row>
    <row r="55" spans="1:10">
      <c r="I55" s="293"/>
      <c r="J55" s="293"/>
    </row>
    <row r="56" spans="1:10">
      <c r="I56" s="293"/>
      <c r="J56" s="293"/>
    </row>
    <row r="57" spans="1:10">
      <c r="I57" s="293"/>
      <c r="J57" s="293"/>
    </row>
    <row r="58" spans="1:10">
      <c r="I58" s="293"/>
      <c r="J58" s="293"/>
    </row>
  </sheetData>
  <mergeCells count="7">
    <mergeCell ref="D51:H51"/>
    <mergeCell ref="A1:L1"/>
    <mergeCell ref="A3:A4"/>
    <mergeCell ref="B3:G4"/>
    <mergeCell ref="D48:H48"/>
    <mergeCell ref="D49:H49"/>
    <mergeCell ref="D50:H50"/>
  </mergeCells>
  <phoneticPr fontId="22"/>
  <pageMargins left="1.1023622047244095" right="0.31496062992125984" top="0.74803149606299213" bottom="0.74803149606299213" header="0.31496062992125984" footer="0.31496062992125984"/>
  <pageSetup paperSize="9" scale="9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9E56C-6F1E-47E1-8B64-12FB67510E0B}">
  <sheetPr codeName="Sheet13"/>
  <dimension ref="A1:N34"/>
  <sheetViews>
    <sheetView workbookViewId="0">
      <selection activeCell="D9" sqref="D9"/>
    </sheetView>
  </sheetViews>
  <sheetFormatPr defaultRowHeight="13.2"/>
  <cols>
    <col min="1" max="1" width="5.44140625" bestFit="1" customWidth="1"/>
    <col min="2" max="3" width="3.44140625" bestFit="1" customWidth="1"/>
    <col min="4" max="4" width="4.6640625" bestFit="1" customWidth="1"/>
    <col min="5" max="5" width="5.88671875" bestFit="1" customWidth="1"/>
    <col min="6" max="7" width="2.44140625" bestFit="1" customWidth="1"/>
    <col min="8" max="8" width="16.88671875" bestFit="1" customWidth="1"/>
    <col min="9" max="9" width="23.6640625" bestFit="1" customWidth="1"/>
    <col min="10" max="10" width="4.6640625" bestFit="1" customWidth="1"/>
    <col min="11" max="12" width="8.33203125" bestFit="1" customWidth="1"/>
    <col min="13" max="13" width="15.33203125" bestFit="1" customWidth="1"/>
    <col min="14" max="14" width="15.88671875" bestFit="1" customWidth="1"/>
  </cols>
  <sheetData>
    <row r="1" spans="1:14">
      <c r="A1">
        <v>2022</v>
      </c>
      <c r="B1">
        <v>4</v>
      </c>
      <c r="C1">
        <v>1</v>
      </c>
      <c r="D1" t="s">
        <v>194</v>
      </c>
      <c r="E1" s="130">
        <v>0.375</v>
      </c>
      <c r="F1">
        <v>1</v>
      </c>
      <c r="G1">
        <v>2</v>
      </c>
      <c r="H1" t="s">
        <v>316</v>
      </c>
      <c r="I1" t="s">
        <v>270</v>
      </c>
      <c r="J1" t="s">
        <v>281</v>
      </c>
      <c r="K1" t="s">
        <v>283</v>
      </c>
      <c r="L1" t="s">
        <v>285</v>
      </c>
      <c r="M1" t="s">
        <v>337</v>
      </c>
      <c r="N1" t="s">
        <v>354</v>
      </c>
    </row>
    <row r="2" spans="1:14">
      <c r="A2">
        <v>2023</v>
      </c>
      <c r="B2">
        <v>5</v>
      </c>
      <c r="C2">
        <v>2</v>
      </c>
      <c r="D2" t="s">
        <v>195</v>
      </c>
      <c r="E2" s="130">
        <v>0.38541666666666669</v>
      </c>
      <c r="F2">
        <v>2</v>
      </c>
      <c r="G2">
        <v>3</v>
      </c>
      <c r="H2" t="s">
        <v>453</v>
      </c>
      <c r="I2" t="s">
        <v>318</v>
      </c>
      <c r="J2" t="s">
        <v>282</v>
      </c>
      <c r="K2" t="s">
        <v>284</v>
      </c>
      <c r="L2" t="s">
        <v>286</v>
      </c>
      <c r="M2" t="s">
        <v>338</v>
      </c>
      <c r="N2" t="s">
        <v>351</v>
      </c>
    </row>
    <row r="3" spans="1:14" ht="26.4">
      <c r="A3">
        <v>2024</v>
      </c>
      <c r="B3">
        <v>6</v>
      </c>
      <c r="C3">
        <v>3</v>
      </c>
      <c r="D3" t="s">
        <v>196</v>
      </c>
      <c r="E3" s="130">
        <v>0.39583333333333331</v>
      </c>
      <c r="F3">
        <v>3</v>
      </c>
      <c r="G3">
        <v>4</v>
      </c>
      <c r="H3" s="311" t="s">
        <v>454</v>
      </c>
      <c r="I3" t="s">
        <v>319</v>
      </c>
      <c r="M3" t="s">
        <v>339</v>
      </c>
      <c r="N3" t="s">
        <v>352</v>
      </c>
    </row>
    <row r="4" spans="1:14">
      <c r="A4">
        <v>2025</v>
      </c>
      <c r="B4">
        <v>7</v>
      </c>
      <c r="C4">
        <v>4</v>
      </c>
      <c r="D4" t="s">
        <v>197</v>
      </c>
      <c r="E4" s="130">
        <v>0.40625</v>
      </c>
      <c r="F4">
        <v>4</v>
      </c>
      <c r="G4">
        <v>5</v>
      </c>
      <c r="H4" t="s">
        <v>341</v>
      </c>
      <c r="I4" t="s">
        <v>301</v>
      </c>
    </row>
    <row r="5" spans="1:14">
      <c r="A5">
        <v>2026</v>
      </c>
      <c r="B5">
        <v>8</v>
      </c>
      <c r="C5">
        <v>5</v>
      </c>
      <c r="D5" t="s">
        <v>198</v>
      </c>
      <c r="E5" s="130">
        <v>0.41666666666666702</v>
      </c>
      <c r="F5">
        <v>5</v>
      </c>
      <c r="G5">
        <v>6</v>
      </c>
      <c r="H5" t="s">
        <v>317</v>
      </c>
      <c r="I5" t="s">
        <v>320</v>
      </c>
    </row>
    <row r="6" spans="1:14">
      <c r="A6">
        <v>2027</v>
      </c>
      <c r="B6">
        <v>9</v>
      </c>
      <c r="C6">
        <v>6</v>
      </c>
      <c r="D6" t="s">
        <v>199</v>
      </c>
      <c r="E6" s="130">
        <v>0.42708333333333298</v>
      </c>
      <c r="F6">
        <v>6</v>
      </c>
      <c r="G6">
        <v>7</v>
      </c>
      <c r="H6" t="s">
        <v>342</v>
      </c>
      <c r="I6" t="s">
        <v>321</v>
      </c>
    </row>
    <row r="7" spans="1:14">
      <c r="A7">
        <v>2028</v>
      </c>
      <c r="B7">
        <v>10</v>
      </c>
      <c r="C7">
        <v>7</v>
      </c>
      <c r="D7" t="s">
        <v>200</v>
      </c>
      <c r="E7" s="130">
        <v>0.4375</v>
      </c>
      <c r="H7" t="s">
        <v>344</v>
      </c>
      <c r="I7" t="s">
        <v>322</v>
      </c>
    </row>
    <row r="8" spans="1:14">
      <c r="A8">
        <v>2029</v>
      </c>
      <c r="B8">
        <v>11</v>
      </c>
      <c r="C8">
        <v>8</v>
      </c>
      <c r="E8" s="130">
        <v>0.44791666666666702</v>
      </c>
      <c r="H8" t="s">
        <v>345</v>
      </c>
      <c r="I8" t="s">
        <v>323</v>
      </c>
    </row>
    <row r="9" spans="1:14">
      <c r="A9">
        <v>2030</v>
      </c>
      <c r="B9">
        <v>12</v>
      </c>
      <c r="C9">
        <v>9</v>
      </c>
      <c r="E9" s="130">
        <v>0.45833333333333298</v>
      </c>
      <c r="I9" t="s">
        <v>324</v>
      </c>
    </row>
    <row r="10" spans="1:14">
      <c r="A10">
        <v>2031</v>
      </c>
      <c r="B10">
        <v>1</v>
      </c>
      <c r="C10">
        <v>10</v>
      </c>
      <c r="E10" s="130">
        <v>0.46875</v>
      </c>
      <c r="I10" t="s">
        <v>325</v>
      </c>
    </row>
    <row r="11" spans="1:14">
      <c r="A11">
        <v>2032</v>
      </c>
      <c r="B11">
        <v>2</v>
      </c>
      <c r="C11">
        <v>11</v>
      </c>
      <c r="E11" s="130">
        <v>0.47916666666666702</v>
      </c>
      <c r="I11" t="s">
        <v>326</v>
      </c>
    </row>
    <row r="12" spans="1:14">
      <c r="A12">
        <v>2033</v>
      </c>
      <c r="B12">
        <v>3</v>
      </c>
      <c r="C12">
        <v>12</v>
      </c>
      <c r="E12" s="130">
        <v>0.48958333333333398</v>
      </c>
      <c r="I12" t="s">
        <v>327</v>
      </c>
    </row>
    <row r="13" spans="1:14">
      <c r="A13">
        <v>2034</v>
      </c>
      <c r="C13">
        <v>13</v>
      </c>
      <c r="E13" s="130">
        <v>0.5</v>
      </c>
      <c r="I13" t="s">
        <v>328</v>
      </c>
    </row>
    <row r="14" spans="1:14">
      <c r="A14">
        <v>2035</v>
      </c>
      <c r="C14">
        <v>14</v>
      </c>
      <c r="E14" s="130">
        <v>0.51041666666666696</v>
      </c>
      <c r="I14" t="s">
        <v>329</v>
      </c>
    </row>
    <row r="15" spans="1:14">
      <c r="A15">
        <v>2036</v>
      </c>
      <c r="C15">
        <v>15</v>
      </c>
      <c r="E15" s="130">
        <v>0.52083333333333404</v>
      </c>
      <c r="I15" t="s">
        <v>330</v>
      </c>
    </row>
    <row r="16" spans="1:14">
      <c r="A16">
        <v>2037</v>
      </c>
      <c r="C16">
        <v>16</v>
      </c>
      <c r="E16" s="130">
        <v>0.53125</v>
      </c>
      <c r="I16" t="s">
        <v>331</v>
      </c>
    </row>
    <row r="17" spans="1:9">
      <c r="A17">
        <v>2038</v>
      </c>
      <c r="C17">
        <v>17</v>
      </c>
      <c r="E17" s="130">
        <v>0.54166666666666696</v>
      </c>
      <c r="I17" t="s">
        <v>332</v>
      </c>
    </row>
    <row r="18" spans="1:9">
      <c r="A18">
        <v>2039</v>
      </c>
      <c r="C18">
        <v>18</v>
      </c>
      <c r="E18" s="130">
        <v>0.55208333333333404</v>
      </c>
      <c r="I18" t="s">
        <v>335</v>
      </c>
    </row>
    <row r="19" spans="1:9">
      <c r="A19">
        <v>2040</v>
      </c>
      <c r="C19">
        <v>19</v>
      </c>
      <c r="E19" s="130">
        <v>0.5625</v>
      </c>
    </row>
    <row r="20" spans="1:9">
      <c r="C20">
        <v>20</v>
      </c>
      <c r="E20" s="130">
        <v>0.57291666666666696</v>
      </c>
    </row>
    <row r="21" spans="1:9">
      <c r="C21">
        <v>21</v>
      </c>
      <c r="E21" s="130">
        <v>0.58333333333333404</v>
      </c>
    </row>
    <row r="22" spans="1:9">
      <c r="C22">
        <v>22</v>
      </c>
      <c r="E22" s="130">
        <v>0.59375</v>
      </c>
    </row>
    <row r="23" spans="1:9">
      <c r="C23">
        <v>23</v>
      </c>
      <c r="E23" s="130">
        <v>0.60416666666666696</v>
      </c>
    </row>
    <row r="24" spans="1:9">
      <c r="C24">
        <v>24</v>
      </c>
      <c r="E24" s="130">
        <v>0.61458333333333404</v>
      </c>
    </row>
    <row r="25" spans="1:9">
      <c r="C25">
        <v>25</v>
      </c>
      <c r="E25" s="130">
        <v>0.625</v>
      </c>
    </row>
    <row r="26" spans="1:9">
      <c r="C26">
        <v>26</v>
      </c>
      <c r="E26" s="130">
        <v>0.63541666666666696</v>
      </c>
    </row>
    <row r="27" spans="1:9">
      <c r="C27">
        <v>27</v>
      </c>
      <c r="E27" s="130">
        <v>0.64583333333333404</v>
      </c>
    </row>
    <row r="28" spans="1:9">
      <c r="C28">
        <v>28</v>
      </c>
      <c r="E28" s="130">
        <v>0.65625</v>
      </c>
    </row>
    <row r="29" spans="1:9">
      <c r="C29">
        <v>29</v>
      </c>
      <c r="E29" s="130">
        <v>0.66666666666666696</v>
      </c>
    </row>
    <row r="30" spans="1:9">
      <c r="C30">
        <v>30</v>
      </c>
      <c r="E30" s="130">
        <v>0.67708333333333404</v>
      </c>
    </row>
    <row r="31" spans="1:9">
      <c r="C31">
        <v>31</v>
      </c>
      <c r="E31" s="130">
        <v>0.687500000000001</v>
      </c>
    </row>
    <row r="32" spans="1:9">
      <c r="E32" s="130">
        <v>0.69791666666666696</v>
      </c>
    </row>
    <row r="33" spans="5:5">
      <c r="E33" s="130">
        <v>0.70833333333333404</v>
      </c>
    </row>
    <row r="34" spans="5:5">
      <c r="E34" s="130">
        <v>0.718750000000001</v>
      </c>
    </row>
  </sheetData>
  <phoneticPr fontId="2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00FF"/>
    <pageSetUpPr fitToPage="1"/>
  </sheetPr>
  <dimension ref="A1:DE53"/>
  <sheetViews>
    <sheetView tabSelected="1" view="pageBreakPreview" zoomScaleNormal="70" zoomScaleSheetLayoutView="100" workbookViewId="0">
      <selection activeCell="K5" sqref="K5:P5"/>
    </sheetView>
  </sheetViews>
  <sheetFormatPr defaultColWidth="9" defaultRowHeight="13.2"/>
  <cols>
    <col min="1" max="3" width="1" style="2" customWidth="1"/>
    <col min="4" max="75" width="1.21875" style="2" customWidth="1"/>
    <col min="76" max="77" width="1.33203125" style="2" customWidth="1"/>
    <col min="78" max="98" width="4" style="2" customWidth="1"/>
    <col min="99" max="99" width="0.109375" style="2" customWidth="1"/>
    <col min="100" max="101" width="4" style="2" hidden="1" customWidth="1"/>
    <col min="102" max="102" width="15.77734375" style="2" customWidth="1"/>
    <col min="103" max="147" width="4" style="2" customWidth="1"/>
    <col min="148" max="16384" width="9" style="2"/>
  </cols>
  <sheetData>
    <row r="1" spans="1:109" ht="39.75" customHeight="1" thickBot="1">
      <c r="A1" s="45"/>
      <c r="B1" s="45"/>
      <c r="C1" s="45"/>
      <c r="D1" s="45"/>
      <c r="E1" s="45"/>
      <c r="F1" s="45"/>
      <c r="G1" s="45"/>
      <c r="H1" s="45"/>
      <c r="I1" s="45"/>
      <c r="J1" s="45"/>
      <c r="K1" s="45"/>
      <c r="L1" s="45"/>
      <c r="M1" s="45"/>
      <c r="N1" s="45"/>
      <c r="O1" s="45"/>
      <c r="P1" s="45"/>
      <c r="Q1" s="45"/>
      <c r="R1" s="45"/>
      <c r="S1" s="45"/>
      <c r="T1" s="45"/>
      <c r="U1" s="45"/>
      <c r="V1" s="45"/>
      <c r="W1" s="45"/>
      <c r="X1" s="45"/>
      <c r="Y1" s="45"/>
      <c r="Z1" s="45"/>
      <c r="AB1" s="1515" t="s">
        <v>64</v>
      </c>
      <c r="AC1" s="1515"/>
      <c r="AD1" s="1515"/>
      <c r="AE1" s="1515"/>
      <c r="AF1" s="1515"/>
      <c r="AG1" s="1515"/>
      <c r="AH1" s="1515"/>
      <c r="AI1" s="1515"/>
      <c r="AJ1" s="1515"/>
      <c r="AK1" s="1515"/>
      <c r="AL1" s="1515"/>
      <c r="AM1" s="1515"/>
      <c r="AN1" s="1515"/>
      <c r="AO1" s="1515"/>
      <c r="AP1" s="1515"/>
      <c r="AQ1" s="1515"/>
      <c r="AR1" s="1515"/>
      <c r="AS1" s="1515"/>
      <c r="AT1" s="1515"/>
      <c r="AU1" s="1515"/>
      <c r="AV1" s="1515"/>
      <c r="AW1" s="1515"/>
      <c r="AX1" s="45"/>
      <c r="AY1" s="45"/>
      <c r="AZ1" s="45"/>
      <c r="BA1" s="45"/>
      <c r="BB1" s="45"/>
      <c r="BC1" s="45"/>
      <c r="BD1" s="45"/>
      <c r="BE1" s="45"/>
      <c r="BF1" s="45"/>
      <c r="BG1" s="45"/>
      <c r="BH1" s="45"/>
      <c r="BI1" s="45"/>
      <c r="BW1" s="46"/>
    </row>
    <row r="2" spans="1:109" ht="15" customHeight="1" thickTop="1">
      <c r="A2" s="324" t="s">
        <v>471</v>
      </c>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5"/>
      <c r="AI2" s="693" t="s">
        <v>0</v>
      </c>
      <c r="AJ2" s="694"/>
      <c r="AK2" s="694"/>
      <c r="AL2" s="694"/>
      <c r="AM2" s="694"/>
      <c r="AN2" s="694"/>
      <c r="AO2" s="694"/>
      <c r="AP2" s="694"/>
      <c r="AQ2" s="694"/>
      <c r="AR2" s="694"/>
      <c r="AS2" s="694"/>
      <c r="AT2" s="694"/>
      <c r="AU2" s="694"/>
      <c r="AV2" s="694"/>
      <c r="AW2" s="694"/>
      <c r="AX2" s="694"/>
      <c r="AY2" s="694"/>
      <c r="AZ2" s="694"/>
      <c r="BA2" s="694"/>
      <c r="BB2" s="694"/>
      <c r="BC2" s="694"/>
      <c r="BD2" s="694"/>
      <c r="BE2" s="694"/>
      <c r="BF2" s="694"/>
      <c r="BG2" s="694"/>
      <c r="BH2" s="694"/>
      <c r="BI2" s="694"/>
      <c r="BJ2" s="694"/>
      <c r="BK2" s="694"/>
      <c r="BL2" s="694"/>
      <c r="BM2" s="694"/>
      <c r="BN2" s="694"/>
      <c r="BO2" s="694"/>
      <c r="BP2" s="694"/>
      <c r="BQ2" s="694"/>
      <c r="BR2" s="694"/>
      <c r="BS2" s="694"/>
      <c r="BT2" s="695"/>
      <c r="BU2" s="3"/>
      <c r="BV2" s="3"/>
      <c r="BW2" s="3"/>
    </row>
    <row r="3" spans="1:109" s="5" customFormat="1" ht="12.75" customHeight="1">
      <c r="B3" s="6"/>
      <c r="C3" s="6"/>
      <c r="D3" s="6"/>
      <c r="E3" s="6"/>
      <c r="F3" s="6"/>
      <c r="G3" s="6"/>
      <c r="Z3" s="7"/>
      <c r="AA3" s="7"/>
      <c r="AB3" s="7"/>
      <c r="AC3" s="7"/>
      <c r="AD3" s="7"/>
      <c r="AE3" s="7"/>
      <c r="AF3" s="7"/>
      <c r="AG3" s="6"/>
      <c r="AI3" s="329" t="s">
        <v>224</v>
      </c>
      <c r="AJ3" s="330"/>
      <c r="AK3" s="330"/>
      <c r="AL3" s="330"/>
      <c r="AM3" s="330"/>
      <c r="AN3" s="330"/>
      <c r="AO3" s="330"/>
      <c r="AP3" s="330"/>
      <c r="AQ3" s="330"/>
      <c r="AR3" s="330"/>
      <c r="AS3" s="330"/>
      <c r="AT3" s="330"/>
      <c r="AU3" s="330"/>
      <c r="AV3" s="331"/>
      <c r="AW3" s="332" t="s">
        <v>2</v>
      </c>
      <c r="AX3" s="333"/>
      <c r="AY3" s="333"/>
      <c r="AZ3" s="333"/>
      <c r="BA3" s="333"/>
      <c r="BB3" s="334"/>
      <c r="BC3" s="335"/>
      <c r="BD3" s="336"/>
      <c r="BE3" s="337"/>
      <c r="BF3" s="335"/>
      <c r="BG3" s="336"/>
      <c r="BH3" s="337"/>
      <c r="BI3" s="335"/>
      <c r="BJ3" s="336"/>
      <c r="BK3" s="337"/>
      <c r="BL3" s="335"/>
      <c r="BM3" s="336"/>
      <c r="BN3" s="337"/>
      <c r="BO3" s="335"/>
      <c r="BP3" s="336"/>
      <c r="BQ3" s="336"/>
      <c r="BR3" s="341"/>
      <c r="BS3" s="342"/>
      <c r="BT3" s="343"/>
      <c r="BU3" s="8"/>
      <c r="BV3" s="8"/>
      <c r="BW3" s="8"/>
      <c r="BX3" s="4"/>
      <c r="CZ3" s="204"/>
    </row>
    <row r="4" spans="1:109" s="5" customFormat="1" ht="7.5" customHeight="1" thickBot="1">
      <c r="H4" s="6"/>
      <c r="I4" s="6"/>
      <c r="J4" s="7"/>
      <c r="K4" s="7"/>
      <c r="L4" s="7"/>
      <c r="M4" s="7"/>
      <c r="N4" s="7"/>
      <c r="O4" s="7"/>
      <c r="P4" s="7"/>
      <c r="Q4" s="7"/>
      <c r="R4" s="7"/>
      <c r="S4" s="7"/>
      <c r="T4" s="7"/>
      <c r="U4" s="7"/>
      <c r="V4" s="7"/>
      <c r="W4" s="7"/>
      <c r="X4" s="7"/>
      <c r="Y4" s="7"/>
      <c r="Z4" s="7"/>
      <c r="AA4" s="7"/>
      <c r="AB4" s="7"/>
      <c r="AC4" s="7"/>
      <c r="AD4" s="7"/>
      <c r="AE4" s="7"/>
      <c r="AF4" s="7"/>
      <c r="AG4" s="6"/>
      <c r="AI4" s="347" t="s">
        <v>3</v>
      </c>
      <c r="AJ4" s="348"/>
      <c r="AK4" s="348"/>
      <c r="AL4" s="348"/>
      <c r="AM4" s="348"/>
      <c r="AN4" s="348"/>
      <c r="AO4" s="348"/>
      <c r="AP4" s="348"/>
      <c r="AQ4" s="348"/>
      <c r="AR4" s="348"/>
      <c r="AS4" s="348"/>
      <c r="AT4" s="348"/>
      <c r="AU4" s="348"/>
      <c r="AV4" s="349"/>
      <c r="AW4" s="332"/>
      <c r="AX4" s="333"/>
      <c r="AY4" s="333"/>
      <c r="AZ4" s="333"/>
      <c r="BA4" s="333"/>
      <c r="BB4" s="334"/>
      <c r="BC4" s="338"/>
      <c r="BD4" s="339"/>
      <c r="BE4" s="340"/>
      <c r="BF4" s="338"/>
      <c r="BG4" s="339"/>
      <c r="BH4" s="340"/>
      <c r="BI4" s="338"/>
      <c r="BJ4" s="339"/>
      <c r="BK4" s="340"/>
      <c r="BL4" s="338"/>
      <c r="BM4" s="339"/>
      <c r="BN4" s="340"/>
      <c r="BO4" s="338"/>
      <c r="BP4" s="339"/>
      <c r="BQ4" s="339"/>
      <c r="BR4" s="344"/>
      <c r="BS4" s="345"/>
      <c r="BT4" s="346"/>
      <c r="BU4" s="8"/>
      <c r="BV4" s="8"/>
      <c r="BW4" s="8"/>
      <c r="BX4" s="4"/>
    </row>
    <row r="5" spans="1:109" ht="20.25" customHeight="1" thickTop="1" thickBot="1">
      <c r="A5" s="717" t="s">
        <v>4</v>
      </c>
      <c r="B5" s="717"/>
      <c r="C5" s="717"/>
      <c r="D5" s="717"/>
      <c r="E5" s="717"/>
      <c r="F5" s="717"/>
      <c r="G5" s="717"/>
      <c r="H5" s="717"/>
      <c r="I5" s="717"/>
      <c r="J5" s="717"/>
      <c r="K5" s="670"/>
      <c r="L5" s="670"/>
      <c r="M5" s="670"/>
      <c r="N5" s="670"/>
      <c r="O5" s="670"/>
      <c r="P5" s="670"/>
      <c r="Q5" s="671" t="s">
        <v>185</v>
      </c>
      <c r="R5" s="671"/>
      <c r="S5" s="671"/>
      <c r="T5" s="672"/>
      <c r="U5" s="672"/>
      <c r="V5" s="672"/>
      <c r="W5" s="672"/>
      <c r="X5" s="671" t="s">
        <v>186</v>
      </c>
      <c r="Y5" s="671"/>
      <c r="Z5" s="671"/>
      <c r="AA5" s="672"/>
      <c r="AB5" s="672"/>
      <c r="AC5" s="672"/>
      <c r="AD5" s="672"/>
      <c r="AE5" s="345" t="s">
        <v>187</v>
      </c>
      <c r="AF5" s="345"/>
      <c r="AG5" s="345"/>
      <c r="AI5" s="350"/>
      <c r="AJ5" s="351"/>
      <c r="AK5" s="351"/>
      <c r="AL5" s="351"/>
      <c r="AM5" s="351"/>
      <c r="AN5" s="351"/>
      <c r="AO5" s="351"/>
      <c r="AP5" s="351"/>
      <c r="AQ5" s="351"/>
      <c r="AR5" s="351"/>
      <c r="AS5" s="351"/>
      <c r="AT5" s="351"/>
      <c r="AU5" s="351"/>
      <c r="AV5" s="352"/>
      <c r="AW5" s="356" t="s">
        <v>114</v>
      </c>
      <c r="AX5" s="357"/>
      <c r="AY5" s="357"/>
      <c r="AZ5" s="357"/>
      <c r="BA5" s="357"/>
      <c r="BB5" s="358"/>
      <c r="BC5" s="359"/>
      <c r="BD5" s="360"/>
      <c r="BE5" s="361"/>
      <c r="BF5" s="359"/>
      <c r="BG5" s="360"/>
      <c r="BH5" s="361"/>
      <c r="BI5" s="359"/>
      <c r="BJ5" s="360"/>
      <c r="BK5" s="361"/>
      <c r="BL5" s="359"/>
      <c r="BM5" s="360"/>
      <c r="BN5" s="361"/>
      <c r="BO5" s="359"/>
      <c r="BP5" s="360"/>
      <c r="BQ5" s="361"/>
      <c r="BR5" s="362"/>
      <c r="BS5" s="363"/>
      <c r="BT5" s="364"/>
      <c r="BU5" s="365"/>
      <c r="BV5" s="366"/>
      <c r="BW5" s="367"/>
      <c r="CC5" s="20">
        <f>K5</f>
        <v>0</v>
      </c>
      <c r="CD5" s="21" t="s">
        <v>201</v>
      </c>
      <c r="CE5" s="2">
        <f>T5</f>
        <v>0</v>
      </c>
      <c r="CF5" s="21" t="s">
        <v>201</v>
      </c>
      <c r="CG5" s="2">
        <f>AA5</f>
        <v>0</v>
      </c>
      <c r="CK5" s="20"/>
      <c r="CL5" s="21"/>
      <c r="CN5" s="21"/>
    </row>
    <row r="6" spans="1:109" ht="9.75" customHeight="1" thickTop="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1"/>
      <c r="AF6" s="11"/>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3"/>
      <c r="BM6" s="13"/>
      <c r="BN6" s="13"/>
      <c r="BO6" s="13"/>
      <c r="BP6" s="13"/>
      <c r="BQ6" s="13"/>
      <c r="BR6" s="13"/>
      <c r="BS6" s="13"/>
      <c r="BT6" s="13"/>
      <c r="CC6" s="20"/>
      <c r="CD6" s="21"/>
      <c r="CG6" s="319" t="e">
        <f>DATE(CC5,CE5,CG5)</f>
        <v>#NUM!</v>
      </c>
      <c r="CH6" s="319"/>
      <c r="CI6" s="319"/>
      <c r="CJ6" s="319"/>
      <c r="CK6" s="319"/>
      <c r="CL6" s="319"/>
      <c r="CM6" s="319"/>
      <c r="CN6" s="319"/>
    </row>
    <row r="7" spans="1:109" ht="15" customHeight="1">
      <c r="A7" s="368" t="s">
        <v>5</v>
      </c>
      <c r="B7" s="369"/>
      <c r="C7" s="370"/>
      <c r="D7" s="377" t="s">
        <v>189</v>
      </c>
      <c r="E7" s="378"/>
      <c r="F7" s="378"/>
      <c r="G7" s="378"/>
      <c r="H7" s="378"/>
      <c r="I7" s="378"/>
      <c r="J7" s="407"/>
      <c r="K7" s="379" t="str">
        <f>PHONETIC(K8)</f>
        <v/>
      </c>
      <c r="L7" s="380"/>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c r="AM7" s="380"/>
      <c r="AN7" s="380"/>
      <c r="AO7" s="380"/>
      <c r="AP7" s="380"/>
      <c r="AQ7" s="380"/>
      <c r="AR7" s="380"/>
      <c r="AS7" s="380"/>
      <c r="AT7" s="380"/>
      <c r="AU7" s="380"/>
      <c r="AV7" s="380"/>
      <c r="AW7" s="380"/>
      <c r="AX7" s="380"/>
      <c r="AY7" s="380"/>
      <c r="AZ7" s="380"/>
      <c r="BA7" s="380"/>
      <c r="BB7" s="380"/>
      <c r="BC7" s="380"/>
      <c r="BD7" s="380"/>
      <c r="BE7" s="380"/>
      <c r="BF7" s="380"/>
      <c r="BG7" s="380"/>
      <c r="BH7" s="380"/>
      <c r="BI7" s="380"/>
      <c r="BJ7" s="380"/>
      <c r="BK7" s="380"/>
      <c r="BL7" s="380"/>
      <c r="BM7" s="380"/>
      <c r="BN7" s="380"/>
      <c r="BO7" s="380"/>
      <c r="BP7" s="380"/>
      <c r="BQ7" s="380"/>
      <c r="BR7" s="380"/>
      <c r="BS7" s="380"/>
      <c r="BT7" s="380"/>
      <c r="BU7" s="380"/>
      <c r="BV7" s="380"/>
      <c r="BW7" s="381"/>
      <c r="CG7" s="319"/>
      <c r="CH7" s="319"/>
      <c r="CI7" s="319"/>
      <c r="CJ7" s="319"/>
      <c r="CK7" s="319"/>
      <c r="CL7" s="319"/>
      <c r="CM7" s="319"/>
      <c r="CN7" s="319"/>
    </row>
    <row r="8" spans="1:109" ht="33.75" customHeight="1">
      <c r="A8" s="371"/>
      <c r="B8" s="372"/>
      <c r="C8" s="373"/>
      <c r="D8" s="684" t="s">
        <v>7</v>
      </c>
      <c r="E8" s="685"/>
      <c r="F8" s="685"/>
      <c r="G8" s="685"/>
      <c r="H8" s="685"/>
      <c r="I8" s="685"/>
      <c r="J8" s="686"/>
      <c r="K8" s="696"/>
      <c r="L8" s="697"/>
      <c r="M8" s="697"/>
      <c r="N8" s="697"/>
      <c r="O8" s="697"/>
      <c r="P8" s="697"/>
      <c r="Q8" s="697"/>
      <c r="R8" s="697"/>
      <c r="S8" s="697"/>
      <c r="T8" s="697"/>
      <c r="U8" s="697"/>
      <c r="V8" s="697"/>
      <c r="W8" s="697"/>
      <c r="X8" s="697"/>
      <c r="Y8" s="697"/>
      <c r="Z8" s="697"/>
      <c r="AA8" s="697"/>
      <c r="AB8" s="697"/>
      <c r="AC8" s="697"/>
      <c r="AD8" s="697"/>
      <c r="AE8" s="697"/>
      <c r="AF8" s="697"/>
      <c r="AG8" s="697"/>
      <c r="AH8" s="697"/>
      <c r="AI8" s="697"/>
      <c r="AJ8" s="697"/>
      <c r="AK8" s="697"/>
      <c r="AL8" s="697"/>
      <c r="AM8" s="697"/>
      <c r="AN8" s="697"/>
      <c r="AO8" s="697"/>
      <c r="AP8" s="697"/>
      <c r="AQ8" s="697"/>
      <c r="AR8" s="697"/>
      <c r="AS8" s="697"/>
      <c r="AT8" s="697"/>
      <c r="AU8" s="697"/>
      <c r="AV8" s="697"/>
      <c r="AW8" s="697"/>
      <c r="AX8" s="697"/>
      <c r="AY8" s="697"/>
      <c r="AZ8" s="697"/>
      <c r="BA8" s="697"/>
      <c r="BB8" s="697"/>
      <c r="BC8" s="697"/>
      <c r="BD8" s="697"/>
      <c r="BE8" s="697"/>
      <c r="BF8" s="697"/>
      <c r="BG8" s="697"/>
      <c r="BH8" s="697"/>
      <c r="BI8" s="697"/>
      <c r="BJ8" s="697"/>
      <c r="BK8" s="697"/>
      <c r="BL8" s="697"/>
      <c r="BM8" s="697"/>
      <c r="BN8" s="697"/>
      <c r="BO8" s="697"/>
      <c r="BP8" s="697"/>
      <c r="BQ8" s="697"/>
      <c r="BR8" s="697"/>
      <c r="BS8" s="697"/>
      <c r="BT8" s="697"/>
      <c r="BU8" s="697"/>
      <c r="BV8" s="697"/>
      <c r="BW8" s="698"/>
      <c r="CN8" s="231"/>
      <c r="DE8" s="231"/>
    </row>
    <row r="9" spans="1:109" ht="15" customHeight="1">
      <c r="A9" s="371"/>
      <c r="B9" s="372"/>
      <c r="C9" s="373"/>
      <c r="D9" s="377" t="s">
        <v>189</v>
      </c>
      <c r="E9" s="378"/>
      <c r="F9" s="378"/>
      <c r="G9" s="378"/>
      <c r="H9" s="378"/>
      <c r="I9" s="378"/>
      <c r="J9" s="407"/>
      <c r="K9" s="681" t="str">
        <f>PHONETIC(K10)</f>
        <v/>
      </c>
      <c r="L9" s="682"/>
      <c r="M9" s="682"/>
      <c r="N9" s="682"/>
      <c r="O9" s="682"/>
      <c r="P9" s="682"/>
      <c r="Q9" s="682"/>
      <c r="R9" s="682"/>
      <c r="S9" s="682"/>
      <c r="T9" s="682"/>
      <c r="U9" s="682"/>
      <c r="V9" s="682"/>
      <c r="W9" s="682"/>
      <c r="X9" s="682"/>
      <c r="Y9" s="682"/>
      <c r="Z9" s="682"/>
      <c r="AA9" s="682"/>
      <c r="AB9" s="683"/>
      <c r="AC9" s="675" t="s">
        <v>209</v>
      </c>
      <c r="AD9" s="676"/>
      <c r="AE9" s="676"/>
      <c r="AF9" s="676"/>
      <c r="AG9" s="676"/>
      <c r="AH9" s="676"/>
      <c r="AI9" s="677"/>
      <c r="AJ9" s="449" t="s">
        <v>9</v>
      </c>
      <c r="AK9" s="450"/>
      <c r="AL9" s="673"/>
      <c r="AM9" s="673"/>
      <c r="AN9" s="673"/>
      <c r="AO9" s="673"/>
      <c r="AP9" s="673"/>
      <c r="AQ9" s="673"/>
      <c r="AR9" s="673"/>
      <c r="AS9" s="673"/>
      <c r="AT9" s="673"/>
      <c r="AU9" s="673"/>
      <c r="AV9" s="673"/>
      <c r="AW9" s="673"/>
      <c r="AX9" s="673"/>
      <c r="AY9" s="673"/>
      <c r="AZ9" s="673"/>
      <c r="BA9" s="674"/>
      <c r="BB9" s="125"/>
      <c r="BC9" s="125"/>
      <c r="BD9" s="125"/>
      <c r="BE9" s="125"/>
      <c r="BF9" s="125"/>
      <c r="BG9" s="125"/>
      <c r="BH9" s="125"/>
      <c r="BI9" s="125"/>
      <c r="BJ9" s="125"/>
      <c r="BK9" s="125"/>
      <c r="BL9" s="125"/>
      <c r="BM9" s="125"/>
      <c r="BN9" s="125"/>
      <c r="BO9" s="125"/>
      <c r="BP9" s="125"/>
      <c r="BQ9" s="125"/>
      <c r="BR9" s="125"/>
      <c r="BS9" s="125"/>
      <c r="BT9" s="125"/>
      <c r="BU9" s="125"/>
      <c r="BV9" s="125"/>
      <c r="BW9" s="125"/>
      <c r="BX9" s="1"/>
      <c r="CN9" s="230"/>
      <c r="DE9" s="230"/>
    </row>
    <row r="10" spans="1:109" ht="15" customHeight="1">
      <c r="A10" s="371"/>
      <c r="B10" s="372"/>
      <c r="C10" s="373"/>
      <c r="D10" s="425" t="s">
        <v>24</v>
      </c>
      <c r="E10" s="426"/>
      <c r="F10" s="426"/>
      <c r="G10" s="426"/>
      <c r="H10" s="426"/>
      <c r="I10" s="426"/>
      <c r="J10" s="427"/>
      <c r="K10" s="687"/>
      <c r="L10" s="688"/>
      <c r="M10" s="688"/>
      <c r="N10" s="688"/>
      <c r="O10" s="688"/>
      <c r="P10" s="688"/>
      <c r="Q10" s="688"/>
      <c r="R10" s="688"/>
      <c r="S10" s="688"/>
      <c r="T10" s="688"/>
      <c r="U10" s="688"/>
      <c r="V10" s="688"/>
      <c r="W10" s="688"/>
      <c r="X10" s="688"/>
      <c r="Y10" s="688"/>
      <c r="Z10" s="688"/>
      <c r="AA10" s="688"/>
      <c r="AB10" s="689"/>
      <c r="AC10" s="555"/>
      <c r="AD10" s="556"/>
      <c r="AE10" s="556"/>
      <c r="AF10" s="556"/>
      <c r="AG10" s="556"/>
      <c r="AH10" s="556"/>
      <c r="AI10" s="557"/>
      <c r="AJ10" s="666" t="s">
        <v>188</v>
      </c>
      <c r="AK10" s="667"/>
      <c r="AL10" s="667"/>
      <c r="AM10" s="667"/>
      <c r="AN10" s="668" t="str">
        <f>PHONETIC(AJ11)</f>
        <v/>
      </c>
      <c r="AO10" s="668"/>
      <c r="AP10" s="668"/>
      <c r="AQ10" s="668"/>
      <c r="AR10" s="668"/>
      <c r="AS10" s="668"/>
      <c r="AT10" s="668"/>
      <c r="AU10" s="668"/>
      <c r="AV10" s="668"/>
      <c r="AW10" s="668"/>
      <c r="AX10" s="668"/>
      <c r="AY10" s="668"/>
      <c r="AZ10" s="668"/>
      <c r="BA10" s="668"/>
      <c r="BB10" s="668"/>
      <c r="BC10" s="668"/>
      <c r="BD10" s="668"/>
      <c r="BE10" s="668"/>
      <c r="BF10" s="668"/>
      <c r="BG10" s="668"/>
      <c r="BH10" s="668"/>
      <c r="BI10" s="668"/>
      <c r="BJ10" s="668"/>
      <c r="BK10" s="668"/>
      <c r="BL10" s="668"/>
      <c r="BM10" s="668"/>
      <c r="BN10" s="668"/>
      <c r="BO10" s="668"/>
      <c r="BP10" s="668"/>
      <c r="BQ10" s="668"/>
      <c r="BR10" s="668"/>
      <c r="BS10" s="668"/>
      <c r="BT10" s="668"/>
      <c r="BU10" s="668"/>
      <c r="BV10" s="668"/>
      <c r="BW10" s="669"/>
    </row>
    <row r="11" spans="1:109" ht="19.5" customHeight="1">
      <c r="A11" s="371"/>
      <c r="B11" s="372"/>
      <c r="C11" s="373"/>
      <c r="D11" s="428"/>
      <c r="E11" s="429"/>
      <c r="F11" s="429"/>
      <c r="G11" s="429"/>
      <c r="H11" s="429"/>
      <c r="I11" s="429"/>
      <c r="J11" s="430"/>
      <c r="K11" s="690"/>
      <c r="L11" s="691"/>
      <c r="M11" s="691"/>
      <c r="N11" s="691"/>
      <c r="O11" s="691"/>
      <c r="P11" s="691"/>
      <c r="Q11" s="691"/>
      <c r="R11" s="691"/>
      <c r="S11" s="691"/>
      <c r="T11" s="691"/>
      <c r="U11" s="691"/>
      <c r="V11" s="691"/>
      <c r="W11" s="691"/>
      <c r="X11" s="691"/>
      <c r="Y11" s="691"/>
      <c r="Z11" s="691"/>
      <c r="AA11" s="691"/>
      <c r="AB11" s="692"/>
      <c r="AC11" s="555"/>
      <c r="AD11" s="556"/>
      <c r="AE11" s="556"/>
      <c r="AF11" s="556"/>
      <c r="AG11" s="556"/>
      <c r="AH11" s="556"/>
      <c r="AI11" s="557"/>
      <c r="AJ11" s="678"/>
      <c r="AK11" s="679"/>
      <c r="AL11" s="679"/>
      <c r="AM11" s="679"/>
      <c r="AN11" s="679"/>
      <c r="AO11" s="679"/>
      <c r="AP11" s="679"/>
      <c r="AQ11" s="679"/>
      <c r="AR11" s="679"/>
      <c r="AS11" s="679"/>
      <c r="AT11" s="679"/>
      <c r="AU11" s="679"/>
      <c r="AV11" s="679"/>
      <c r="AW11" s="679"/>
      <c r="AX11" s="679"/>
      <c r="AY11" s="679"/>
      <c r="AZ11" s="679"/>
      <c r="BA11" s="679"/>
      <c r="BB11" s="679"/>
      <c r="BC11" s="679"/>
      <c r="BD11" s="679"/>
      <c r="BE11" s="679"/>
      <c r="BF11" s="679"/>
      <c r="BG11" s="679"/>
      <c r="BH11" s="679"/>
      <c r="BI11" s="679"/>
      <c r="BJ11" s="679"/>
      <c r="BK11" s="679"/>
      <c r="BL11" s="679"/>
      <c r="BM11" s="679"/>
      <c r="BN11" s="679"/>
      <c r="BO11" s="679"/>
      <c r="BP11" s="679"/>
      <c r="BQ11" s="679"/>
      <c r="BR11" s="679"/>
      <c r="BS11" s="679"/>
      <c r="BT11" s="679"/>
      <c r="BU11" s="679"/>
      <c r="BV11" s="679"/>
      <c r="BW11" s="680"/>
    </row>
    <row r="12" spans="1:109" ht="25.5" customHeight="1">
      <c r="A12" s="374"/>
      <c r="B12" s="375"/>
      <c r="C12" s="376"/>
      <c r="D12" s="449" t="s">
        <v>15</v>
      </c>
      <c r="E12" s="450"/>
      <c r="F12" s="450"/>
      <c r="G12" s="450"/>
      <c r="H12" s="450"/>
      <c r="I12" s="450"/>
      <c r="J12" s="451"/>
      <c r="K12" s="452" t="s">
        <v>16</v>
      </c>
      <c r="L12" s="453"/>
      <c r="M12" s="453"/>
      <c r="N12" s="472"/>
      <c r="O12" s="718"/>
      <c r="P12" s="719"/>
      <c r="Q12" s="719"/>
      <c r="R12" s="719"/>
      <c r="S12" s="719"/>
      <c r="T12" s="719"/>
      <c r="U12" s="719"/>
      <c r="V12" s="719"/>
      <c r="W12" s="719"/>
      <c r="X12" s="719"/>
      <c r="Y12" s="719"/>
      <c r="Z12" s="719"/>
      <c r="AA12" s="719"/>
      <c r="AB12" s="719"/>
      <c r="AC12" s="719"/>
      <c r="AD12" s="719"/>
      <c r="AE12" s="719"/>
      <c r="AF12" s="719"/>
      <c r="AG12" s="719"/>
      <c r="AH12" s="719"/>
      <c r="AI12" s="719"/>
      <c r="AJ12" s="719"/>
      <c r="AK12" s="719"/>
      <c r="AL12" s="719"/>
      <c r="AM12" s="719"/>
      <c r="AN12" s="719"/>
      <c r="AO12" s="719"/>
      <c r="AP12" s="720"/>
      <c r="AQ12" s="141"/>
      <c r="AR12" s="140"/>
      <c r="AS12" s="140"/>
      <c r="AT12" s="140"/>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
    </row>
    <row r="13" spans="1:109" ht="25.5" customHeight="1">
      <c r="A13" s="137"/>
      <c r="B13" s="138"/>
      <c r="C13" s="137"/>
      <c r="D13" s="138"/>
      <c r="E13" s="138"/>
      <c r="F13" s="138"/>
      <c r="G13" s="138"/>
      <c r="H13" s="138"/>
      <c r="I13" s="138"/>
      <c r="J13" s="137"/>
      <c r="K13" s="139"/>
      <c r="L13" s="139"/>
      <c r="M13" s="139"/>
      <c r="N13" s="139"/>
      <c r="O13" s="164"/>
      <c r="P13" s="164"/>
      <c r="Q13" s="164"/>
      <c r="R13" s="164"/>
      <c r="S13" s="164"/>
      <c r="T13" s="164"/>
      <c r="U13" s="164"/>
      <c r="V13" s="164"/>
      <c r="W13" s="164"/>
      <c r="X13" s="164"/>
      <c r="Y13" s="164"/>
      <c r="Z13" s="164"/>
      <c r="AA13" s="164"/>
      <c r="AB13" s="164"/>
      <c r="AC13" s="165"/>
      <c r="AD13" s="165"/>
      <c r="AE13" s="165"/>
      <c r="AF13" s="165"/>
      <c r="AG13" s="165"/>
      <c r="AH13" s="165"/>
      <c r="AI13" s="165"/>
      <c r="AJ13" s="165"/>
      <c r="AK13" s="165"/>
      <c r="AL13" s="165"/>
      <c r="AM13" s="165"/>
      <c r="AN13" s="165"/>
      <c r="AO13" s="165"/>
      <c r="AP13" s="165"/>
      <c r="AQ13" s="9"/>
      <c r="AR13" s="9"/>
      <c r="AS13" s="9"/>
      <c r="AT13" s="9"/>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
      <c r="CJ13" s="2">
        <f>CP11-CJ11</f>
        <v>0</v>
      </c>
    </row>
    <row r="14" spans="1:109" ht="15" customHeight="1">
      <c r="A14" s="399" t="s">
        <v>23</v>
      </c>
      <c r="B14" s="399"/>
      <c r="C14" s="400"/>
      <c r="D14" s="377" t="s">
        <v>189</v>
      </c>
      <c r="E14" s="378"/>
      <c r="F14" s="378"/>
      <c r="G14" s="378"/>
      <c r="H14" s="378"/>
      <c r="I14" s="378"/>
      <c r="J14" s="407"/>
      <c r="K14" s="681" t="str">
        <f>PHONETIC(K15)</f>
        <v/>
      </c>
      <c r="L14" s="682"/>
      <c r="M14" s="682"/>
      <c r="N14" s="682"/>
      <c r="O14" s="682"/>
      <c r="P14" s="682"/>
      <c r="Q14" s="682"/>
      <c r="R14" s="682"/>
      <c r="S14" s="682"/>
      <c r="T14" s="682"/>
      <c r="U14" s="682"/>
      <c r="V14" s="682"/>
      <c r="W14" s="682"/>
      <c r="X14" s="682"/>
      <c r="Y14" s="682"/>
      <c r="Z14" s="682"/>
      <c r="AA14" s="682"/>
      <c r="AB14" s="683"/>
      <c r="AC14" s="675" t="s">
        <v>209</v>
      </c>
      <c r="AD14" s="676"/>
      <c r="AE14" s="676"/>
      <c r="AF14" s="676"/>
      <c r="AG14" s="676"/>
      <c r="AH14" s="676"/>
      <c r="AI14" s="677"/>
      <c r="AJ14" s="449" t="s">
        <v>9</v>
      </c>
      <c r="AK14" s="450"/>
      <c r="AL14" s="673"/>
      <c r="AM14" s="673"/>
      <c r="AN14" s="673"/>
      <c r="AO14" s="673"/>
      <c r="AP14" s="673"/>
      <c r="AQ14" s="673"/>
      <c r="AR14" s="673"/>
      <c r="AS14" s="673"/>
      <c r="AT14" s="673"/>
      <c r="AU14" s="673"/>
      <c r="AV14" s="673"/>
      <c r="AW14" s="673"/>
      <c r="AX14" s="673"/>
      <c r="AY14" s="673"/>
      <c r="AZ14" s="673"/>
      <c r="BA14" s="674"/>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c r="BX14" s="1"/>
    </row>
    <row r="15" spans="1:109" ht="15" customHeight="1">
      <c r="A15" s="402"/>
      <c r="B15" s="402"/>
      <c r="C15" s="403"/>
      <c r="D15" s="425" t="s">
        <v>24</v>
      </c>
      <c r="E15" s="426"/>
      <c r="F15" s="426"/>
      <c r="G15" s="426"/>
      <c r="H15" s="426"/>
      <c r="I15" s="426"/>
      <c r="J15" s="427"/>
      <c r="K15" s="687"/>
      <c r="L15" s="688"/>
      <c r="M15" s="688"/>
      <c r="N15" s="688"/>
      <c r="O15" s="688"/>
      <c r="P15" s="688"/>
      <c r="Q15" s="688"/>
      <c r="R15" s="688"/>
      <c r="S15" s="688"/>
      <c r="T15" s="688"/>
      <c r="U15" s="688"/>
      <c r="V15" s="688"/>
      <c r="W15" s="688"/>
      <c r="X15" s="688"/>
      <c r="Y15" s="688"/>
      <c r="Z15" s="688"/>
      <c r="AA15" s="688"/>
      <c r="AB15" s="689"/>
      <c r="AC15" s="555"/>
      <c r="AD15" s="556"/>
      <c r="AE15" s="556"/>
      <c r="AF15" s="556"/>
      <c r="AG15" s="556"/>
      <c r="AH15" s="556"/>
      <c r="AI15" s="557"/>
      <c r="AJ15" s="666" t="s">
        <v>188</v>
      </c>
      <c r="AK15" s="667"/>
      <c r="AL15" s="667"/>
      <c r="AM15" s="667"/>
      <c r="AN15" s="668" t="str">
        <f>PHONETIC(AJ16)</f>
        <v/>
      </c>
      <c r="AO15" s="668"/>
      <c r="AP15" s="668"/>
      <c r="AQ15" s="668"/>
      <c r="AR15" s="668"/>
      <c r="AS15" s="668"/>
      <c r="AT15" s="668"/>
      <c r="AU15" s="668"/>
      <c r="AV15" s="668"/>
      <c r="AW15" s="668"/>
      <c r="AX15" s="668"/>
      <c r="AY15" s="668"/>
      <c r="AZ15" s="668"/>
      <c r="BA15" s="668"/>
      <c r="BB15" s="668"/>
      <c r="BC15" s="668"/>
      <c r="BD15" s="668"/>
      <c r="BE15" s="668"/>
      <c r="BF15" s="668"/>
      <c r="BG15" s="668"/>
      <c r="BH15" s="668"/>
      <c r="BI15" s="668"/>
      <c r="BJ15" s="668"/>
      <c r="BK15" s="668"/>
      <c r="BL15" s="668"/>
      <c r="BM15" s="668"/>
      <c r="BN15" s="668"/>
      <c r="BO15" s="668"/>
      <c r="BP15" s="668"/>
      <c r="BQ15" s="668"/>
      <c r="BR15" s="668"/>
      <c r="BS15" s="668"/>
      <c r="BT15" s="668"/>
      <c r="BU15" s="668"/>
      <c r="BV15" s="668"/>
      <c r="BW15" s="669"/>
    </row>
    <row r="16" spans="1:109" ht="18.75" customHeight="1">
      <c r="A16" s="402"/>
      <c r="B16" s="402"/>
      <c r="C16" s="403"/>
      <c r="D16" s="428"/>
      <c r="E16" s="429"/>
      <c r="F16" s="429"/>
      <c r="G16" s="429"/>
      <c r="H16" s="429"/>
      <c r="I16" s="429"/>
      <c r="J16" s="430"/>
      <c r="K16" s="690"/>
      <c r="L16" s="691"/>
      <c r="M16" s="691"/>
      <c r="N16" s="691"/>
      <c r="O16" s="691"/>
      <c r="P16" s="691"/>
      <c r="Q16" s="691"/>
      <c r="R16" s="691"/>
      <c r="S16" s="691"/>
      <c r="T16" s="691"/>
      <c r="U16" s="691"/>
      <c r="V16" s="691"/>
      <c r="W16" s="691"/>
      <c r="X16" s="691"/>
      <c r="Y16" s="691"/>
      <c r="Z16" s="691"/>
      <c r="AA16" s="691"/>
      <c r="AB16" s="692"/>
      <c r="AC16" s="555"/>
      <c r="AD16" s="556"/>
      <c r="AE16" s="556"/>
      <c r="AF16" s="556"/>
      <c r="AG16" s="556"/>
      <c r="AH16" s="556"/>
      <c r="AI16" s="557"/>
      <c r="AJ16" s="678"/>
      <c r="AK16" s="679"/>
      <c r="AL16" s="679"/>
      <c r="AM16" s="679"/>
      <c r="AN16" s="679"/>
      <c r="AO16" s="679"/>
      <c r="AP16" s="679"/>
      <c r="AQ16" s="679"/>
      <c r="AR16" s="679"/>
      <c r="AS16" s="679"/>
      <c r="AT16" s="679"/>
      <c r="AU16" s="679"/>
      <c r="AV16" s="679"/>
      <c r="AW16" s="679"/>
      <c r="AX16" s="679"/>
      <c r="AY16" s="679"/>
      <c r="AZ16" s="679"/>
      <c r="BA16" s="679"/>
      <c r="BB16" s="679"/>
      <c r="BC16" s="679"/>
      <c r="BD16" s="679"/>
      <c r="BE16" s="679"/>
      <c r="BF16" s="679"/>
      <c r="BG16" s="679"/>
      <c r="BH16" s="679"/>
      <c r="BI16" s="679"/>
      <c r="BJ16" s="679"/>
      <c r="BK16" s="679"/>
      <c r="BL16" s="679"/>
      <c r="BM16" s="679"/>
      <c r="BN16" s="679"/>
      <c r="BO16" s="679"/>
      <c r="BP16" s="679"/>
      <c r="BQ16" s="679"/>
      <c r="BR16" s="679"/>
      <c r="BS16" s="679"/>
      <c r="BT16" s="679"/>
      <c r="BU16" s="679"/>
      <c r="BV16" s="679"/>
      <c r="BW16" s="680"/>
    </row>
    <row r="17" spans="1:102" ht="26.25" customHeight="1">
      <c r="A17" s="402"/>
      <c r="B17" s="402"/>
      <c r="C17" s="403"/>
      <c r="D17" s="449" t="s">
        <v>15</v>
      </c>
      <c r="E17" s="450"/>
      <c r="F17" s="450"/>
      <c r="G17" s="450"/>
      <c r="H17" s="450"/>
      <c r="I17" s="450"/>
      <c r="J17" s="451"/>
      <c r="K17" s="660" t="s">
        <v>16</v>
      </c>
      <c r="L17" s="661"/>
      <c r="M17" s="661"/>
      <c r="N17" s="662"/>
      <c r="O17" s="663"/>
      <c r="P17" s="664"/>
      <c r="Q17" s="664"/>
      <c r="R17" s="664"/>
      <c r="S17" s="664"/>
      <c r="T17" s="664"/>
      <c r="U17" s="664"/>
      <c r="V17" s="664"/>
      <c r="W17" s="664"/>
      <c r="X17" s="664"/>
      <c r="Y17" s="664"/>
      <c r="Z17" s="664"/>
      <c r="AA17" s="664"/>
      <c r="AB17" s="664"/>
      <c r="AC17" s="664"/>
      <c r="AD17" s="664"/>
      <c r="AE17" s="664"/>
      <c r="AF17" s="664"/>
      <c r="AG17" s="664"/>
      <c r="AH17" s="664"/>
      <c r="AI17" s="664"/>
      <c r="AJ17" s="664"/>
      <c r="AK17" s="664"/>
      <c r="AL17" s="664"/>
      <c r="AM17" s="664"/>
      <c r="AN17" s="664"/>
      <c r="AO17" s="664"/>
      <c r="AP17" s="665"/>
      <c r="AQ17" s="141"/>
      <c r="AR17" s="140"/>
      <c r="AS17" s="140"/>
      <c r="AT17" s="140"/>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c r="BW17" s="142"/>
    </row>
    <row r="18" spans="1:102" ht="26.25" customHeight="1">
      <c r="A18" s="402"/>
      <c r="B18" s="402"/>
      <c r="C18" s="403"/>
      <c r="D18" s="536" t="s">
        <v>248</v>
      </c>
      <c r="E18" s="537"/>
      <c r="F18" s="537"/>
      <c r="G18" s="537"/>
      <c r="H18" s="537"/>
      <c r="I18" s="537"/>
      <c r="J18" s="538"/>
      <c r="K18" s="614"/>
      <c r="L18" s="615"/>
      <c r="M18" s="615"/>
      <c r="N18" s="615"/>
      <c r="O18" s="615"/>
      <c r="P18" s="615"/>
      <c r="Q18" s="615"/>
      <c r="R18" s="615"/>
      <c r="S18" s="615"/>
      <c r="T18" s="615"/>
      <c r="U18" s="615"/>
      <c r="V18" s="615"/>
      <c r="W18" s="615"/>
      <c r="X18" s="615"/>
      <c r="Y18" s="615"/>
      <c r="Z18" s="615"/>
      <c r="AA18" s="615"/>
      <c r="AB18" s="615"/>
      <c r="AC18" s="615"/>
      <c r="AD18" s="615"/>
      <c r="AE18" s="615"/>
      <c r="AF18" s="615"/>
      <c r="AG18" s="615"/>
      <c r="AH18" s="615"/>
      <c r="AI18" s="615"/>
      <c r="AJ18" s="615"/>
      <c r="AK18" s="615"/>
      <c r="AL18" s="615"/>
      <c r="AM18" s="615"/>
      <c r="AN18" s="615"/>
      <c r="AO18" s="615"/>
      <c r="AP18" s="616"/>
      <c r="AQ18" s="608" t="s">
        <v>25</v>
      </c>
      <c r="AR18" s="609"/>
      <c r="AS18" s="609"/>
      <c r="AT18" s="610"/>
      <c r="AU18" s="611"/>
      <c r="AV18" s="612"/>
      <c r="AW18" s="612"/>
      <c r="AX18" s="612"/>
      <c r="AY18" s="612"/>
      <c r="AZ18" s="612"/>
      <c r="BA18" s="612"/>
      <c r="BB18" s="612"/>
      <c r="BC18" s="612"/>
      <c r="BD18" s="612"/>
      <c r="BE18" s="612"/>
      <c r="BF18" s="612"/>
      <c r="BG18" s="612"/>
      <c r="BH18" s="612"/>
      <c r="BI18" s="612"/>
      <c r="BJ18" s="612"/>
      <c r="BK18" s="612"/>
      <c r="BL18" s="612"/>
      <c r="BM18" s="612"/>
      <c r="BN18" s="612"/>
      <c r="BO18" s="612"/>
      <c r="BP18" s="612"/>
      <c r="BQ18" s="612"/>
      <c r="BR18" s="612"/>
      <c r="BS18" s="612"/>
      <c r="BT18" s="612"/>
      <c r="BU18" s="612"/>
      <c r="BV18" s="612"/>
      <c r="BW18" s="613"/>
    </row>
    <row r="19" spans="1:102" ht="26.25" customHeight="1">
      <c r="D19" s="418" t="s">
        <v>190</v>
      </c>
      <c r="E19" s="419"/>
      <c r="F19" s="419"/>
      <c r="G19" s="419"/>
      <c r="H19" s="419"/>
      <c r="I19" s="419"/>
      <c r="J19" s="474"/>
      <c r="K19" s="721"/>
      <c r="L19" s="722"/>
      <c r="M19" s="722"/>
      <c r="N19" s="722"/>
      <c r="O19" s="722"/>
      <c r="P19" s="722"/>
      <c r="Q19" s="722"/>
      <c r="R19" s="722"/>
      <c r="S19" s="722"/>
      <c r="T19" s="722"/>
      <c r="U19" s="722"/>
      <c r="V19" s="722"/>
      <c r="W19" s="722"/>
      <c r="X19" s="722"/>
      <c r="Y19" s="722"/>
      <c r="Z19" s="722"/>
      <c r="AA19" s="722"/>
      <c r="AB19" s="722"/>
      <c r="AC19" s="722"/>
      <c r="AD19" s="722"/>
      <c r="AE19" s="722"/>
      <c r="AF19" s="722"/>
      <c r="AG19" s="722"/>
      <c r="AH19" s="722"/>
      <c r="AI19" s="722"/>
      <c r="AJ19" s="722"/>
      <c r="AK19" s="722"/>
      <c r="AL19" s="722"/>
      <c r="AM19" s="722"/>
      <c r="AN19" s="722"/>
      <c r="AO19" s="722"/>
      <c r="AP19" s="722"/>
      <c r="AQ19" s="722"/>
      <c r="AR19" s="722"/>
      <c r="AS19" s="722"/>
      <c r="AT19" s="722"/>
      <c r="AU19" s="722"/>
      <c r="AV19" s="722"/>
      <c r="AW19" s="722"/>
      <c r="AX19" s="722"/>
      <c r="AY19" s="722"/>
      <c r="AZ19" s="722"/>
      <c r="BA19" s="722"/>
      <c r="BB19" s="722"/>
      <c r="BC19" s="722"/>
      <c r="BD19" s="722"/>
      <c r="BE19" s="722"/>
      <c r="BF19" s="722"/>
      <c r="BG19" s="722"/>
      <c r="BH19" s="722"/>
      <c r="BI19" s="722"/>
      <c r="BJ19" s="722"/>
      <c r="BK19" s="722"/>
      <c r="BL19" s="722"/>
      <c r="BM19" s="722"/>
      <c r="BN19" s="722"/>
      <c r="BO19" s="722"/>
      <c r="BP19" s="722"/>
      <c r="BQ19" s="722"/>
      <c r="BR19" s="722"/>
      <c r="BS19" s="722"/>
      <c r="BT19" s="722"/>
      <c r="BU19" s="722"/>
      <c r="BV19" s="722"/>
      <c r="BW19" s="723"/>
      <c r="BX19" s="1"/>
      <c r="BY19" s="1"/>
      <c r="BZ19" s="1"/>
      <c r="CA19" s="1"/>
      <c r="CB19" s="1"/>
      <c r="CC19" s="1"/>
      <c r="CD19" s="1"/>
      <c r="CE19" s="1"/>
      <c r="CF19" s="1"/>
      <c r="CG19" s="1"/>
      <c r="CH19" s="1"/>
      <c r="CI19" s="1"/>
      <c r="CJ19" s="1"/>
      <c r="CK19" s="1"/>
      <c r="CL19" s="1"/>
      <c r="CM19" s="1"/>
    </row>
    <row r="20" spans="1:102" ht="26.25" customHeight="1">
      <c r="D20" s="449" t="s">
        <v>191</v>
      </c>
      <c r="E20" s="450"/>
      <c r="F20" s="450"/>
      <c r="G20" s="450"/>
      <c r="H20" s="450"/>
      <c r="I20" s="450"/>
      <c r="J20" s="451"/>
      <c r="K20" s="714"/>
      <c r="L20" s="715"/>
      <c r="M20" s="715"/>
      <c r="N20" s="715"/>
      <c r="O20" s="715"/>
      <c r="P20" s="715"/>
      <c r="Q20" s="715"/>
      <c r="R20" s="715"/>
      <c r="S20" s="716"/>
      <c r="T20" s="308"/>
      <c r="U20" s="308"/>
      <c r="V20" s="308"/>
      <c r="W20" s="308"/>
      <c r="X20" s="308"/>
      <c r="Y20" s="308"/>
      <c r="Z20" s="308"/>
      <c r="AA20" s="308"/>
      <c r="AB20" s="308"/>
      <c r="AC20" s="308"/>
      <c r="AD20" s="308"/>
      <c r="AE20" s="308"/>
      <c r="AF20" s="308"/>
      <c r="AG20" s="308"/>
      <c r="AH20" s="308"/>
      <c r="AI20" s="308"/>
      <c r="AJ20" s="308"/>
      <c r="AK20" s="308"/>
      <c r="AL20" s="308"/>
      <c r="AM20" s="308"/>
      <c r="AN20" s="308"/>
      <c r="AO20" s="308"/>
      <c r="AP20" s="308"/>
      <c r="AQ20" s="308"/>
      <c r="AR20" s="308"/>
      <c r="AS20" s="308"/>
      <c r="AT20" s="308"/>
      <c r="AU20" s="308"/>
      <c r="AV20" s="308"/>
      <c r="AW20" s="308"/>
      <c r="AX20" s="308"/>
      <c r="AY20" s="308"/>
      <c r="AZ20" s="308"/>
      <c r="BA20" s="308"/>
      <c r="BB20" s="308"/>
      <c r="BC20" s="308"/>
      <c r="BD20" s="308"/>
      <c r="BE20" s="308"/>
      <c r="BF20" s="308"/>
      <c r="BG20" s="308"/>
      <c r="BH20" s="308"/>
      <c r="BI20" s="308"/>
      <c r="BJ20" s="308"/>
      <c r="BK20" s="308"/>
      <c r="BL20" s="308"/>
      <c r="BM20" s="308"/>
      <c r="BN20" s="308"/>
      <c r="BO20" s="308"/>
      <c r="BP20" s="308"/>
      <c r="BQ20" s="308"/>
      <c r="BR20" s="308"/>
      <c r="BS20" s="308"/>
      <c r="BT20" s="308"/>
      <c r="BU20" s="308"/>
      <c r="BV20" s="308"/>
      <c r="BW20" s="308"/>
      <c r="BX20" s="309"/>
      <c r="BY20" s="309"/>
      <c r="BZ20" s="309"/>
      <c r="CA20" s="309"/>
      <c r="CB20" s="309"/>
      <c r="CC20" s="309"/>
      <c r="CD20" s="309"/>
      <c r="CE20" s="309"/>
      <c r="CF20" s="309"/>
      <c r="CG20" s="309"/>
      <c r="CH20" s="309"/>
      <c r="CI20" s="309"/>
      <c r="CJ20" s="309"/>
      <c r="CK20" s="309"/>
      <c r="CL20" s="309"/>
      <c r="CM20" s="309"/>
    </row>
    <row r="21" spans="1:102" ht="22.5" customHeight="1">
      <c r="D21" s="416" t="s">
        <v>28</v>
      </c>
      <c r="E21" s="511"/>
      <c r="F21" s="511"/>
      <c r="G21" s="511"/>
      <c r="H21" s="511"/>
      <c r="I21" s="511"/>
      <c r="J21" s="512"/>
      <c r="K21" s="650"/>
      <c r="L21" s="651"/>
      <c r="M21" s="651"/>
      <c r="N21" s="651"/>
      <c r="O21" s="651"/>
      <c r="P21" s="633" t="s">
        <v>185</v>
      </c>
      <c r="Q21" s="633"/>
      <c r="R21" s="652"/>
      <c r="S21" s="652"/>
      <c r="T21" s="652"/>
      <c r="U21" s="652"/>
      <c r="V21" s="633" t="s">
        <v>186</v>
      </c>
      <c r="W21" s="633"/>
      <c r="X21" s="652"/>
      <c r="Y21" s="652"/>
      <c r="Z21" s="652"/>
      <c r="AA21" s="652"/>
      <c r="AB21" s="633" t="s">
        <v>187</v>
      </c>
      <c r="AC21" s="633"/>
      <c r="AD21" s="315" t="s">
        <v>222</v>
      </c>
      <c r="AE21" s="633" t="str">
        <f>IF(CG23="0/0/0","",TEXT(CG23,"aaa"))</f>
        <v/>
      </c>
      <c r="AF21" s="633"/>
      <c r="AG21" s="315" t="s">
        <v>223</v>
      </c>
      <c r="AH21" s="705" t="s">
        <v>193</v>
      </c>
      <c r="AI21" s="705"/>
      <c r="AJ21" s="705"/>
      <c r="AK21" s="650"/>
      <c r="AL21" s="651"/>
      <c r="AM21" s="651"/>
      <c r="AN21" s="651"/>
      <c r="AO21" s="651"/>
      <c r="AP21" s="633" t="s">
        <v>185</v>
      </c>
      <c r="AQ21" s="633"/>
      <c r="AR21" s="652"/>
      <c r="AS21" s="652"/>
      <c r="AT21" s="652"/>
      <c r="AU21" s="652"/>
      <c r="AV21" s="633" t="s">
        <v>186</v>
      </c>
      <c r="AW21" s="633"/>
      <c r="AX21" s="652"/>
      <c r="AY21" s="652"/>
      <c r="AZ21" s="652"/>
      <c r="BA21" s="652"/>
      <c r="BB21" s="633" t="s">
        <v>187</v>
      </c>
      <c r="BC21" s="633"/>
      <c r="BD21" s="315" t="s">
        <v>222</v>
      </c>
      <c r="BE21" s="633" t="str">
        <f>IF(CO23="0/0/0","",TEXT(CO23,"aaa"))</f>
        <v/>
      </c>
      <c r="BF21" s="633"/>
      <c r="BG21" s="144" t="s">
        <v>223</v>
      </c>
      <c r="BH21" s="706" t="s">
        <v>29</v>
      </c>
      <c r="BI21" s="707"/>
      <c r="BJ21" s="707"/>
      <c r="BK21" s="707"/>
      <c r="BL21" s="707"/>
      <c r="BM21" s="708"/>
      <c r="BN21" s="712" t="e">
        <f>CX23</f>
        <v>#VALUE!</v>
      </c>
      <c r="BO21" s="703"/>
      <c r="BP21" s="703"/>
      <c r="BQ21" s="653" t="s">
        <v>30</v>
      </c>
      <c r="BR21" s="653"/>
      <c r="BS21" s="703" t="e">
        <f>BN21+1</f>
        <v>#VALUE!</v>
      </c>
      <c r="BT21" s="703"/>
      <c r="BU21" s="703"/>
      <c r="BV21" s="699" t="s">
        <v>31</v>
      </c>
      <c r="BW21" s="700"/>
      <c r="BX21" s="1"/>
      <c r="BY21" s="1"/>
      <c r="BZ21" s="1"/>
      <c r="CA21" s="1"/>
      <c r="CB21" s="1"/>
      <c r="CC21" s="1"/>
      <c r="CD21" s="1"/>
      <c r="CE21" s="1"/>
      <c r="CF21" s="1"/>
      <c r="CG21" s="1"/>
      <c r="CH21" s="1"/>
      <c r="CI21" s="1"/>
      <c r="CJ21" s="1"/>
      <c r="CK21" s="1"/>
      <c r="CL21" s="1"/>
      <c r="CM21" s="1"/>
    </row>
    <row r="22" spans="1:102" ht="22.5" customHeight="1">
      <c r="D22" s="382"/>
      <c r="E22" s="514"/>
      <c r="F22" s="514"/>
      <c r="G22" s="514"/>
      <c r="H22" s="514"/>
      <c r="I22" s="514"/>
      <c r="J22" s="515"/>
      <c r="K22" s="655" t="s">
        <v>192</v>
      </c>
      <c r="L22" s="656"/>
      <c r="M22" s="656"/>
      <c r="N22" s="656"/>
      <c r="O22" s="656"/>
      <c r="P22" s="656"/>
      <c r="Q22" s="656"/>
      <c r="R22" s="656"/>
      <c r="S22" s="656"/>
      <c r="T22" s="656"/>
      <c r="U22" s="656"/>
      <c r="V22" s="312" t="s">
        <v>33</v>
      </c>
      <c r="W22" s="658"/>
      <c r="X22" s="659"/>
      <c r="Y22" s="659"/>
      <c r="Z22" s="659"/>
      <c r="AA22" s="659"/>
      <c r="AB22" s="659"/>
      <c r="AC22" s="659"/>
      <c r="AD22" s="659"/>
      <c r="AE22" s="659"/>
      <c r="AF22" s="313" t="s">
        <v>34</v>
      </c>
      <c r="AG22" s="314"/>
      <c r="AH22" s="314"/>
      <c r="AI22" s="314"/>
      <c r="AJ22" s="314"/>
      <c r="AK22" s="657" t="s">
        <v>336</v>
      </c>
      <c r="AL22" s="656"/>
      <c r="AM22" s="656"/>
      <c r="AN22" s="656"/>
      <c r="AO22" s="656"/>
      <c r="AP22" s="656"/>
      <c r="AQ22" s="656"/>
      <c r="AR22" s="656"/>
      <c r="AS22" s="656"/>
      <c r="AT22" s="656"/>
      <c r="AU22" s="656"/>
      <c r="AV22" s="312" t="s">
        <v>33</v>
      </c>
      <c r="AW22" s="658"/>
      <c r="AX22" s="659"/>
      <c r="AY22" s="659"/>
      <c r="AZ22" s="659"/>
      <c r="BA22" s="659"/>
      <c r="BB22" s="659"/>
      <c r="BC22" s="659"/>
      <c r="BD22" s="659"/>
      <c r="BE22" s="659"/>
      <c r="BF22" s="313" t="s">
        <v>34</v>
      </c>
      <c r="BG22" s="134"/>
      <c r="BH22" s="709"/>
      <c r="BI22" s="710"/>
      <c r="BJ22" s="710"/>
      <c r="BK22" s="710"/>
      <c r="BL22" s="710"/>
      <c r="BM22" s="711"/>
      <c r="BN22" s="713"/>
      <c r="BO22" s="704"/>
      <c r="BP22" s="704"/>
      <c r="BQ22" s="654"/>
      <c r="BR22" s="654"/>
      <c r="BS22" s="704"/>
      <c r="BT22" s="704"/>
      <c r="BU22" s="704"/>
      <c r="BV22" s="701"/>
      <c r="BW22" s="702"/>
      <c r="CB22" s="20"/>
      <c r="CC22" s="20">
        <f>K21</f>
        <v>0</v>
      </c>
      <c r="CD22" s="21" t="s">
        <v>201</v>
      </c>
      <c r="CE22" s="2">
        <f>R21</f>
        <v>0</v>
      </c>
      <c r="CF22" s="21" t="s">
        <v>201</v>
      </c>
      <c r="CG22" s="2">
        <f>X21</f>
        <v>0</v>
      </c>
      <c r="CK22" s="20">
        <f>AK21</f>
        <v>0</v>
      </c>
      <c r="CL22" s="21" t="s">
        <v>201</v>
      </c>
      <c r="CM22" s="2">
        <f>AR21</f>
        <v>0</v>
      </c>
      <c r="CN22" s="21" t="s">
        <v>201</v>
      </c>
      <c r="CO22" s="2">
        <f>AX21</f>
        <v>0</v>
      </c>
    </row>
    <row r="23" spans="1:102" ht="25.5" customHeight="1">
      <c r="D23" s="469" t="s">
        <v>21</v>
      </c>
      <c r="E23" s="469"/>
      <c r="F23" s="617" t="s">
        <v>218</v>
      </c>
      <c r="G23" s="617"/>
      <c r="H23" s="617"/>
      <c r="I23" s="617"/>
      <c r="J23" s="617"/>
      <c r="K23" s="617"/>
      <c r="L23" s="617"/>
      <c r="M23" s="617"/>
      <c r="N23" s="617"/>
      <c r="O23" s="617"/>
      <c r="P23" s="617"/>
      <c r="Q23" s="617"/>
      <c r="R23" s="617"/>
      <c r="S23" s="617"/>
      <c r="T23" s="617"/>
      <c r="U23" s="617"/>
      <c r="V23" s="617"/>
      <c r="W23" s="617"/>
      <c r="X23" s="617"/>
      <c r="Y23" s="617"/>
      <c r="Z23" s="617"/>
      <c r="AA23" s="617"/>
      <c r="AB23" s="617"/>
      <c r="AC23" s="617"/>
      <c r="AD23" s="617"/>
      <c r="AE23" s="617"/>
      <c r="AF23" s="617"/>
      <c r="AG23" s="617"/>
      <c r="AH23" s="617"/>
      <c r="AI23" s="617"/>
      <c r="AJ23" s="617"/>
      <c r="AK23" s="617"/>
      <c r="AL23" s="617"/>
      <c r="AM23" s="618"/>
      <c r="AN23" s="618"/>
      <c r="AO23" s="617"/>
      <c r="AP23" s="617"/>
      <c r="AQ23" s="617"/>
      <c r="AR23" s="617"/>
      <c r="AS23" s="617"/>
      <c r="AT23" s="617"/>
      <c r="AU23" s="617"/>
      <c r="AV23" s="617"/>
      <c r="AW23" s="617"/>
      <c r="AX23" s="617"/>
      <c r="AY23" s="617"/>
      <c r="AZ23" s="617"/>
      <c r="BA23" s="617"/>
      <c r="BB23" s="617"/>
      <c r="BC23" s="617"/>
      <c r="BD23" s="617"/>
      <c r="BE23" s="617"/>
      <c r="BF23" s="617"/>
      <c r="BG23" s="617"/>
      <c r="BH23" s="617"/>
      <c r="BI23" s="617"/>
      <c r="BJ23" s="617"/>
      <c r="BK23" s="617"/>
      <c r="BL23" s="617"/>
      <c r="BM23" s="617"/>
      <c r="BN23" s="617"/>
      <c r="BO23" s="617"/>
      <c r="BP23" s="617"/>
      <c r="BQ23" s="617"/>
      <c r="BR23" s="617"/>
      <c r="BS23" s="617"/>
      <c r="BT23" s="617"/>
      <c r="BU23" s="617"/>
      <c r="BV23" s="617"/>
      <c r="BW23" s="617"/>
      <c r="CB23" s="20"/>
      <c r="CC23" s="20"/>
      <c r="CD23" s="21"/>
      <c r="CG23" s="2" t="str">
        <f>CC22&amp;CD22&amp;CE22&amp;CF22&amp;CG22</f>
        <v>0/0/0</v>
      </c>
      <c r="CO23" s="2" t="str">
        <f>CK22&amp;CL22&amp;CM22&amp;CN22&amp;CO22</f>
        <v>0/0/0</v>
      </c>
      <c r="CX23" s="136" t="e">
        <f>CO23-CG23</f>
        <v>#VALUE!</v>
      </c>
    </row>
    <row r="24" spans="1:102" ht="24.9" customHeight="1">
      <c r="D24" s="640" t="s">
        <v>273</v>
      </c>
      <c r="E24" s="641"/>
      <c r="F24" s="641"/>
      <c r="G24" s="641"/>
      <c r="H24" s="641"/>
      <c r="I24" s="641"/>
      <c r="J24" s="641"/>
      <c r="K24" s="641"/>
      <c r="L24" s="641"/>
      <c r="M24" s="641"/>
      <c r="N24" s="642"/>
      <c r="O24" s="646" t="s">
        <v>204</v>
      </c>
      <c r="P24" s="647"/>
      <c r="Q24" s="647"/>
      <c r="R24" s="647"/>
      <c r="S24" s="647"/>
      <c r="T24" s="647"/>
      <c r="U24" s="647"/>
      <c r="V24" s="647"/>
      <c r="W24" s="647"/>
      <c r="X24" s="647"/>
      <c r="Y24" s="647"/>
      <c r="Z24" s="647"/>
      <c r="AA24" s="646" t="s">
        <v>207</v>
      </c>
      <c r="AB24" s="647"/>
      <c r="AC24" s="647"/>
      <c r="AD24" s="647"/>
      <c r="AE24" s="647"/>
      <c r="AF24" s="647"/>
      <c r="AG24" s="647"/>
      <c r="AH24" s="647"/>
      <c r="AI24" s="647"/>
      <c r="AJ24" s="647"/>
      <c r="AK24" s="647"/>
      <c r="AL24" s="648"/>
      <c r="AM24" s="320"/>
      <c r="AN24" s="40"/>
      <c r="AO24" s="640" t="s">
        <v>273</v>
      </c>
      <c r="AP24" s="641"/>
      <c r="AQ24" s="641"/>
      <c r="AR24" s="641"/>
      <c r="AS24" s="641"/>
      <c r="AT24" s="641"/>
      <c r="AU24" s="641"/>
      <c r="AV24" s="641"/>
      <c r="AW24" s="641"/>
      <c r="AX24" s="641"/>
      <c r="AY24" s="642"/>
      <c r="AZ24" s="646" t="s">
        <v>204</v>
      </c>
      <c r="BA24" s="647"/>
      <c r="BB24" s="647"/>
      <c r="BC24" s="647"/>
      <c r="BD24" s="647"/>
      <c r="BE24" s="647"/>
      <c r="BF24" s="647"/>
      <c r="BG24" s="647"/>
      <c r="BH24" s="647"/>
      <c r="BI24" s="647"/>
      <c r="BJ24" s="647"/>
      <c r="BK24" s="647"/>
      <c r="BL24" s="646" t="s">
        <v>207</v>
      </c>
      <c r="BM24" s="647"/>
      <c r="BN24" s="647"/>
      <c r="BO24" s="647"/>
      <c r="BP24" s="647"/>
      <c r="BQ24" s="647"/>
      <c r="BR24" s="647"/>
      <c r="BS24" s="647"/>
      <c r="BT24" s="647"/>
      <c r="BU24" s="647"/>
      <c r="BV24" s="647"/>
      <c r="BW24" s="648"/>
      <c r="BX24" s="9"/>
      <c r="BY24" s="9"/>
      <c r="BZ24" s="9"/>
      <c r="CA24" s="9"/>
      <c r="CB24" s="9"/>
      <c r="CC24" s="9"/>
      <c r="CD24" s="9"/>
      <c r="CG24" s="159"/>
      <c r="CX24" s="136"/>
    </row>
    <row r="25" spans="1:102" ht="24.9" customHeight="1">
      <c r="D25" s="643"/>
      <c r="E25" s="644"/>
      <c r="F25" s="644"/>
      <c r="G25" s="644"/>
      <c r="H25" s="644"/>
      <c r="I25" s="644"/>
      <c r="J25" s="644"/>
      <c r="K25" s="644"/>
      <c r="L25" s="644"/>
      <c r="M25" s="644"/>
      <c r="N25" s="645"/>
      <c r="O25" s="637" t="s">
        <v>205</v>
      </c>
      <c r="P25" s="638"/>
      <c r="Q25" s="638"/>
      <c r="R25" s="638"/>
      <c r="S25" s="638"/>
      <c r="T25" s="639"/>
      <c r="U25" s="637" t="s">
        <v>206</v>
      </c>
      <c r="V25" s="638"/>
      <c r="W25" s="638"/>
      <c r="X25" s="638"/>
      <c r="Y25" s="638"/>
      <c r="Z25" s="638"/>
      <c r="AA25" s="637" t="s">
        <v>205</v>
      </c>
      <c r="AB25" s="638"/>
      <c r="AC25" s="638"/>
      <c r="AD25" s="638"/>
      <c r="AE25" s="638"/>
      <c r="AF25" s="639"/>
      <c r="AG25" s="637" t="s">
        <v>206</v>
      </c>
      <c r="AH25" s="638"/>
      <c r="AI25" s="638"/>
      <c r="AJ25" s="638"/>
      <c r="AK25" s="638"/>
      <c r="AL25" s="639"/>
      <c r="AM25" s="99"/>
      <c r="AN25" s="99"/>
      <c r="AO25" s="643"/>
      <c r="AP25" s="644"/>
      <c r="AQ25" s="644"/>
      <c r="AR25" s="644"/>
      <c r="AS25" s="644"/>
      <c r="AT25" s="644"/>
      <c r="AU25" s="644"/>
      <c r="AV25" s="644"/>
      <c r="AW25" s="644"/>
      <c r="AX25" s="644"/>
      <c r="AY25" s="645"/>
      <c r="AZ25" s="637" t="s">
        <v>205</v>
      </c>
      <c r="BA25" s="638"/>
      <c r="BB25" s="638"/>
      <c r="BC25" s="638"/>
      <c r="BD25" s="638"/>
      <c r="BE25" s="639"/>
      <c r="BF25" s="637" t="s">
        <v>206</v>
      </c>
      <c r="BG25" s="638"/>
      <c r="BH25" s="638"/>
      <c r="BI25" s="638"/>
      <c r="BJ25" s="638"/>
      <c r="BK25" s="638"/>
      <c r="BL25" s="637" t="s">
        <v>205</v>
      </c>
      <c r="BM25" s="638"/>
      <c r="BN25" s="638"/>
      <c r="BO25" s="638"/>
      <c r="BP25" s="638"/>
      <c r="BQ25" s="639"/>
      <c r="BR25" s="637" t="s">
        <v>206</v>
      </c>
      <c r="BS25" s="638"/>
      <c r="BT25" s="638"/>
      <c r="BU25" s="638"/>
      <c r="BV25" s="638"/>
      <c r="BW25" s="639"/>
      <c r="BX25" s="99"/>
      <c r="BY25" s="99"/>
      <c r="BZ25" s="99"/>
      <c r="CA25" s="99"/>
      <c r="CB25" s="99"/>
      <c r="CC25" s="99"/>
      <c r="CD25" s="99"/>
      <c r="CX25" s="136"/>
    </row>
    <row r="26" spans="1:102" ht="24.9" customHeight="1">
      <c r="D26" s="624" t="s">
        <v>370</v>
      </c>
      <c r="E26" s="638"/>
      <c r="F26" s="638"/>
      <c r="G26" s="638"/>
      <c r="H26" s="638"/>
      <c r="I26" s="638"/>
      <c r="J26" s="638"/>
      <c r="K26" s="638"/>
      <c r="L26" s="638"/>
      <c r="M26" s="638"/>
      <c r="N26" s="639"/>
      <c r="O26" s="619"/>
      <c r="P26" s="619"/>
      <c r="Q26" s="619"/>
      <c r="R26" s="619"/>
      <c r="S26" s="619"/>
      <c r="T26" s="619"/>
      <c r="U26" s="619"/>
      <c r="V26" s="619"/>
      <c r="W26" s="619"/>
      <c r="X26" s="619"/>
      <c r="Y26" s="619"/>
      <c r="Z26" s="619"/>
      <c r="AA26" s="619"/>
      <c r="AB26" s="619"/>
      <c r="AC26" s="619"/>
      <c r="AD26" s="619"/>
      <c r="AE26" s="619"/>
      <c r="AF26" s="619"/>
      <c r="AG26" s="619"/>
      <c r="AH26" s="619"/>
      <c r="AI26" s="619"/>
      <c r="AJ26" s="619"/>
      <c r="AK26" s="619"/>
      <c r="AL26" s="619"/>
      <c r="AM26" s="99"/>
      <c r="AN26" s="99"/>
      <c r="AO26" s="637" t="s">
        <v>215</v>
      </c>
      <c r="AP26" s="638"/>
      <c r="AQ26" s="638"/>
      <c r="AR26" s="638"/>
      <c r="AS26" s="638"/>
      <c r="AT26" s="638"/>
      <c r="AU26" s="638"/>
      <c r="AV26" s="638"/>
      <c r="AW26" s="638"/>
      <c r="AX26" s="638"/>
      <c r="AY26" s="639"/>
      <c r="AZ26" s="619"/>
      <c r="BA26" s="619"/>
      <c r="BB26" s="619"/>
      <c r="BC26" s="619"/>
      <c r="BD26" s="619"/>
      <c r="BE26" s="619"/>
      <c r="BF26" s="619"/>
      <c r="BG26" s="619"/>
      <c r="BH26" s="619"/>
      <c r="BI26" s="619"/>
      <c r="BJ26" s="619"/>
      <c r="BK26" s="619"/>
      <c r="BL26" s="619"/>
      <c r="BM26" s="619"/>
      <c r="BN26" s="619"/>
      <c r="BO26" s="619"/>
      <c r="BP26" s="619"/>
      <c r="BQ26" s="619"/>
      <c r="BR26" s="619"/>
      <c r="BS26" s="619"/>
      <c r="BT26" s="619"/>
      <c r="BU26" s="619"/>
      <c r="BV26" s="619"/>
      <c r="BW26" s="619"/>
      <c r="BX26" s="99"/>
      <c r="BY26" s="99"/>
      <c r="BZ26" s="99"/>
      <c r="CA26" s="99"/>
      <c r="CB26" s="99"/>
      <c r="CC26" s="99"/>
      <c r="CD26" s="99"/>
      <c r="CX26" s="136"/>
    </row>
    <row r="27" spans="1:102" ht="24.9" customHeight="1">
      <c r="D27" s="624" t="s">
        <v>371</v>
      </c>
      <c r="E27" s="638"/>
      <c r="F27" s="638"/>
      <c r="G27" s="638"/>
      <c r="H27" s="638"/>
      <c r="I27" s="638"/>
      <c r="J27" s="638"/>
      <c r="K27" s="638"/>
      <c r="L27" s="638"/>
      <c r="M27" s="638"/>
      <c r="N27" s="639"/>
      <c r="O27" s="619"/>
      <c r="P27" s="619"/>
      <c r="Q27" s="619"/>
      <c r="R27" s="619"/>
      <c r="S27" s="619"/>
      <c r="T27" s="619"/>
      <c r="U27" s="619"/>
      <c r="V27" s="619"/>
      <c r="W27" s="619"/>
      <c r="X27" s="619"/>
      <c r="Y27" s="619"/>
      <c r="Z27" s="619"/>
      <c r="AA27" s="619"/>
      <c r="AB27" s="619"/>
      <c r="AC27" s="619"/>
      <c r="AD27" s="619"/>
      <c r="AE27" s="619"/>
      <c r="AF27" s="619"/>
      <c r="AG27" s="619"/>
      <c r="AH27" s="619"/>
      <c r="AI27" s="619"/>
      <c r="AJ27" s="619"/>
      <c r="AK27" s="619"/>
      <c r="AL27" s="619"/>
      <c r="AM27" s="99"/>
      <c r="AN27" s="99"/>
      <c r="AO27" s="637" t="s">
        <v>210</v>
      </c>
      <c r="AP27" s="638"/>
      <c r="AQ27" s="638"/>
      <c r="AR27" s="638"/>
      <c r="AS27" s="638"/>
      <c r="AT27" s="638"/>
      <c r="AU27" s="638"/>
      <c r="AV27" s="638"/>
      <c r="AW27" s="638"/>
      <c r="AX27" s="638"/>
      <c r="AY27" s="639"/>
      <c r="AZ27" s="619"/>
      <c r="BA27" s="619"/>
      <c r="BB27" s="619"/>
      <c r="BC27" s="619"/>
      <c r="BD27" s="619"/>
      <c r="BE27" s="619"/>
      <c r="BF27" s="619"/>
      <c r="BG27" s="619"/>
      <c r="BH27" s="619"/>
      <c r="BI27" s="619"/>
      <c r="BJ27" s="619"/>
      <c r="BK27" s="619"/>
      <c r="BL27" s="619"/>
      <c r="BM27" s="619"/>
      <c r="BN27" s="619"/>
      <c r="BO27" s="619"/>
      <c r="BP27" s="619"/>
      <c r="BQ27" s="619"/>
      <c r="BR27" s="619"/>
      <c r="BS27" s="619"/>
      <c r="BT27" s="619"/>
      <c r="BU27" s="619"/>
      <c r="BV27" s="619"/>
      <c r="BW27" s="619"/>
      <c r="BX27" s="99"/>
      <c r="BY27" s="99"/>
      <c r="BZ27" s="99"/>
      <c r="CA27" s="99"/>
      <c r="CB27" s="99"/>
      <c r="CC27" s="99"/>
      <c r="CD27" s="99"/>
      <c r="CX27" s="136"/>
    </row>
    <row r="28" spans="1:102" ht="24.9" customHeight="1">
      <c r="D28" s="637" t="s">
        <v>43</v>
      </c>
      <c r="E28" s="638"/>
      <c r="F28" s="638"/>
      <c r="G28" s="638"/>
      <c r="H28" s="638"/>
      <c r="I28" s="638"/>
      <c r="J28" s="638"/>
      <c r="K28" s="638"/>
      <c r="L28" s="638"/>
      <c r="M28" s="638"/>
      <c r="N28" s="639"/>
      <c r="O28" s="561"/>
      <c r="P28" s="562"/>
      <c r="Q28" s="562"/>
      <c r="R28" s="562"/>
      <c r="S28" s="562"/>
      <c r="T28" s="563"/>
      <c r="U28" s="561"/>
      <c r="V28" s="562"/>
      <c r="W28" s="562"/>
      <c r="X28" s="562"/>
      <c r="Y28" s="562"/>
      <c r="Z28" s="563"/>
      <c r="AA28" s="561"/>
      <c r="AB28" s="562"/>
      <c r="AC28" s="562"/>
      <c r="AD28" s="562"/>
      <c r="AE28" s="562"/>
      <c r="AF28" s="563"/>
      <c r="AG28" s="561"/>
      <c r="AH28" s="562"/>
      <c r="AI28" s="562"/>
      <c r="AJ28" s="562"/>
      <c r="AK28" s="562"/>
      <c r="AL28" s="563"/>
      <c r="AM28" s="99"/>
      <c r="AN28" s="99"/>
      <c r="AO28" s="621" t="s">
        <v>478</v>
      </c>
      <c r="AP28" s="622"/>
      <c r="AQ28" s="622"/>
      <c r="AR28" s="622"/>
      <c r="AS28" s="622"/>
      <c r="AT28" s="622"/>
      <c r="AU28" s="622"/>
      <c r="AV28" s="622"/>
      <c r="AW28" s="622"/>
      <c r="AX28" s="622"/>
      <c r="AY28" s="623"/>
      <c r="AZ28" s="619"/>
      <c r="BA28" s="619"/>
      <c r="BB28" s="619"/>
      <c r="BC28" s="619"/>
      <c r="BD28" s="619"/>
      <c r="BE28" s="619"/>
      <c r="BF28" s="619"/>
      <c r="BG28" s="619"/>
      <c r="BH28" s="619"/>
      <c r="BI28" s="619"/>
      <c r="BJ28" s="619"/>
      <c r="BK28" s="619"/>
      <c r="BL28" s="619"/>
      <c r="BM28" s="619"/>
      <c r="BN28" s="619"/>
      <c r="BO28" s="619"/>
      <c r="BP28" s="619"/>
      <c r="BQ28" s="619"/>
      <c r="BR28" s="619"/>
      <c r="BS28" s="619"/>
      <c r="BT28" s="619"/>
      <c r="BU28" s="619"/>
      <c r="BV28" s="619"/>
      <c r="BW28" s="619"/>
      <c r="BX28" s="99"/>
      <c r="BY28" s="99"/>
      <c r="BZ28" s="99"/>
      <c r="CA28" s="99"/>
      <c r="CB28" s="99"/>
      <c r="CC28" s="99"/>
      <c r="CD28" s="99"/>
      <c r="CX28" s="136"/>
    </row>
    <row r="29" spans="1:102" ht="24.9" customHeight="1">
      <c r="D29" s="637" t="s">
        <v>44</v>
      </c>
      <c r="E29" s="638"/>
      <c r="F29" s="638"/>
      <c r="G29" s="638"/>
      <c r="H29" s="638"/>
      <c r="I29" s="638"/>
      <c r="J29" s="638"/>
      <c r="K29" s="638"/>
      <c r="L29" s="638"/>
      <c r="M29" s="638"/>
      <c r="N29" s="639"/>
      <c r="O29" s="561"/>
      <c r="P29" s="562"/>
      <c r="Q29" s="562"/>
      <c r="R29" s="562"/>
      <c r="S29" s="562"/>
      <c r="T29" s="563"/>
      <c r="U29" s="561"/>
      <c r="V29" s="562"/>
      <c r="W29" s="562"/>
      <c r="X29" s="562"/>
      <c r="Y29" s="562"/>
      <c r="Z29" s="563"/>
      <c r="AA29" s="561"/>
      <c r="AB29" s="562"/>
      <c r="AC29" s="562"/>
      <c r="AD29" s="562"/>
      <c r="AE29" s="562"/>
      <c r="AF29" s="563"/>
      <c r="AG29" s="561"/>
      <c r="AH29" s="562"/>
      <c r="AI29" s="562"/>
      <c r="AJ29" s="562"/>
      <c r="AK29" s="562"/>
      <c r="AL29" s="563"/>
      <c r="AM29" s="99"/>
      <c r="AN29" s="99"/>
      <c r="AO29" s="621" t="s">
        <v>477</v>
      </c>
      <c r="AP29" s="622"/>
      <c r="AQ29" s="622"/>
      <c r="AR29" s="622"/>
      <c r="AS29" s="622"/>
      <c r="AT29" s="622"/>
      <c r="AU29" s="622"/>
      <c r="AV29" s="622"/>
      <c r="AW29" s="622"/>
      <c r="AX29" s="622"/>
      <c r="AY29" s="623"/>
      <c r="AZ29" s="619"/>
      <c r="BA29" s="619"/>
      <c r="BB29" s="619"/>
      <c r="BC29" s="619"/>
      <c r="BD29" s="619"/>
      <c r="BE29" s="619"/>
      <c r="BF29" s="619"/>
      <c r="BG29" s="619"/>
      <c r="BH29" s="619"/>
      <c r="BI29" s="619"/>
      <c r="BJ29" s="619"/>
      <c r="BK29" s="619"/>
      <c r="BL29" s="619"/>
      <c r="BM29" s="619"/>
      <c r="BN29" s="619"/>
      <c r="BO29" s="619"/>
      <c r="BP29" s="619"/>
      <c r="BQ29" s="619"/>
      <c r="BR29" s="619"/>
      <c r="BS29" s="619"/>
      <c r="BT29" s="619"/>
      <c r="BU29" s="619"/>
      <c r="BV29" s="619"/>
      <c r="BW29" s="619"/>
      <c r="BX29" s="99"/>
      <c r="BY29" s="99"/>
      <c r="BZ29" s="99"/>
      <c r="CA29" s="99"/>
      <c r="CB29" s="99"/>
      <c r="CC29" s="99"/>
      <c r="CD29" s="99"/>
      <c r="CX29" s="136"/>
    </row>
    <row r="30" spans="1:102" ht="24.9" customHeight="1" thickBot="1">
      <c r="D30" s="637" t="s">
        <v>202</v>
      </c>
      <c r="E30" s="638"/>
      <c r="F30" s="638"/>
      <c r="G30" s="638"/>
      <c r="H30" s="638"/>
      <c r="I30" s="638"/>
      <c r="J30" s="638"/>
      <c r="K30" s="638"/>
      <c r="L30" s="638"/>
      <c r="M30" s="638"/>
      <c r="N30" s="639"/>
      <c r="O30" s="561"/>
      <c r="P30" s="562"/>
      <c r="Q30" s="562"/>
      <c r="R30" s="562"/>
      <c r="S30" s="562"/>
      <c r="T30" s="563"/>
      <c r="U30" s="561"/>
      <c r="V30" s="562"/>
      <c r="W30" s="562"/>
      <c r="X30" s="562"/>
      <c r="Y30" s="562"/>
      <c r="Z30" s="563"/>
      <c r="AA30" s="561"/>
      <c r="AB30" s="562"/>
      <c r="AC30" s="562"/>
      <c r="AD30" s="562"/>
      <c r="AE30" s="562"/>
      <c r="AF30" s="563"/>
      <c r="AG30" s="561"/>
      <c r="AH30" s="562"/>
      <c r="AI30" s="562"/>
      <c r="AJ30" s="562"/>
      <c r="AK30" s="562"/>
      <c r="AL30" s="563"/>
      <c r="AM30" s="99"/>
      <c r="AN30" s="99"/>
      <c r="AO30" s="628" t="s">
        <v>208</v>
      </c>
      <c r="AP30" s="629"/>
      <c r="AQ30" s="629"/>
      <c r="AR30" s="629"/>
      <c r="AS30" s="629"/>
      <c r="AT30" s="629"/>
      <c r="AU30" s="629"/>
      <c r="AV30" s="629"/>
      <c r="AW30" s="629"/>
      <c r="AX30" s="629"/>
      <c r="AY30" s="630"/>
      <c r="AZ30" s="649"/>
      <c r="BA30" s="649"/>
      <c r="BB30" s="649"/>
      <c r="BC30" s="649"/>
      <c r="BD30" s="649"/>
      <c r="BE30" s="649"/>
      <c r="BF30" s="649"/>
      <c r="BG30" s="649"/>
      <c r="BH30" s="649"/>
      <c r="BI30" s="649"/>
      <c r="BJ30" s="649"/>
      <c r="BK30" s="649"/>
      <c r="BL30" s="649"/>
      <c r="BM30" s="649"/>
      <c r="BN30" s="649"/>
      <c r="BO30" s="649"/>
      <c r="BP30" s="649"/>
      <c r="BQ30" s="649"/>
      <c r="BR30" s="649"/>
      <c r="BS30" s="649"/>
      <c r="BT30" s="649"/>
      <c r="BU30" s="649"/>
      <c r="BV30" s="649"/>
      <c r="BW30" s="649"/>
      <c r="BX30" s="99"/>
      <c r="BY30" s="99"/>
      <c r="BZ30" s="99"/>
      <c r="CA30" s="99"/>
      <c r="CB30" s="99"/>
      <c r="CC30" s="99"/>
      <c r="CD30" s="99"/>
      <c r="CX30" s="136"/>
    </row>
    <row r="31" spans="1:102" ht="24.9" customHeight="1" thickTop="1">
      <c r="D31" s="637" t="s">
        <v>203</v>
      </c>
      <c r="E31" s="638"/>
      <c r="F31" s="638"/>
      <c r="G31" s="638"/>
      <c r="H31" s="638"/>
      <c r="I31" s="638"/>
      <c r="J31" s="638"/>
      <c r="K31" s="638"/>
      <c r="L31" s="638"/>
      <c r="M31" s="638"/>
      <c r="N31" s="639"/>
      <c r="O31" s="561"/>
      <c r="P31" s="562"/>
      <c r="Q31" s="562"/>
      <c r="R31" s="562"/>
      <c r="S31" s="562"/>
      <c r="T31" s="563"/>
      <c r="U31" s="561"/>
      <c r="V31" s="562"/>
      <c r="W31" s="562"/>
      <c r="X31" s="562"/>
      <c r="Y31" s="562"/>
      <c r="Z31" s="563"/>
      <c r="AA31" s="561"/>
      <c r="AB31" s="562"/>
      <c r="AC31" s="562"/>
      <c r="AD31" s="562"/>
      <c r="AE31" s="562"/>
      <c r="AF31" s="563"/>
      <c r="AG31" s="561"/>
      <c r="AH31" s="562"/>
      <c r="AI31" s="562"/>
      <c r="AJ31" s="562"/>
      <c r="AK31" s="562"/>
      <c r="AL31" s="563"/>
      <c r="AM31" s="99"/>
      <c r="AN31" s="99"/>
      <c r="AO31" s="627" t="s">
        <v>217</v>
      </c>
      <c r="AP31" s="627"/>
      <c r="AQ31" s="627"/>
      <c r="AR31" s="627"/>
      <c r="AS31" s="627"/>
      <c r="AT31" s="627"/>
      <c r="AU31" s="627"/>
      <c r="AV31" s="627"/>
      <c r="AW31" s="627"/>
      <c r="AX31" s="627"/>
      <c r="AY31" s="627"/>
      <c r="AZ31" s="620" t="str">
        <f>IF(SUM(O26:T33,AZ26:BE30)=0,"",SUM(O26:T33,AZ26:BE30))</f>
        <v/>
      </c>
      <c r="BA31" s="620"/>
      <c r="BB31" s="620"/>
      <c r="BC31" s="620"/>
      <c r="BD31" s="620"/>
      <c r="BE31" s="620"/>
      <c r="BF31" s="620" t="str">
        <f>IF(SUM(U26:Z33,BF26:BK30)=0,"",SUM(U26:Z33,BF26:BK30))</f>
        <v/>
      </c>
      <c r="BG31" s="620"/>
      <c r="BH31" s="620"/>
      <c r="BI31" s="620"/>
      <c r="BJ31" s="620"/>
      <c r="BK31" s="620"/>
      <c r="BL31" s="620" t="str">
        <f>IF(SUM(AA26:AF33,BL26:BQ30)=0,"",SUM(AA26:AF33,BL26:BQ30))</f>
        <v/>
      </c>
      <c r="BM31" s="620"/>
      <c r="BN31" s="620"/>
      <c r="BO31" s="620"/>
      <c r="BP31" s="620"/>
      <c r="BQ31" s="620"/>
      <c r="BR31" s="620" t="str">
        <f>IF(SUM(AA26:AF33,BR26:BW30)=0,"",SUM(AA26:AF33,BR26:BW30))</f>
        <v/>
      </c>
      <c r="BS31" s="620"/>
      <c r="BT31" s="620"/>
      <c r="BU31" s="620"/>
      <c r="BV31" s="620"/>
      <c r="BW31" s="620"/>
      <c r="BX31" s="99"/>
      <c r="BY31" s="99"/>
      <c r="BZ31" s="99"/>
      <c r="CA31" s="99"/>
      <c r="CB31" s="99"/>
      <c r="CC31" s="99"/>
      <c r="CD31" s="99"/>
      <c r="CX31" s="136"/>
    </row>
    <row r="32" spans="1:102" ht="24.9" customHeight="1">
      <c r="D32" s="634" t="s">
        <v>476</v>
      </c>
      <c r="E32" s="635"/>
      <c r="F32" s="635"/>
      <c r="G32" s="635"/>
      <c r="H32" s="635"/>
      <c r="I32" s="635"/>
      <c r="J32" s="635"/>
      <c r="K32" s="635"/>
      <c r="L32" s="635"/>
      <c r="M32" s="635"/>
      <c r="N32" s="636"/>
      <c r="O32" s="561"/>
      <c r="P32" s="562"/>
      <c r="Q32" s="562"/>
      <c r="R32" s="562"/>
      <c r="S32" s="562"/>
      <c r="T32" s="563"/>
      <c r="U32" s="561"/>
      <c r="V32" s="562"/>
      <c r="W32" s="562"/>
      <c r="X32" s="562"/>
      <c r="Y32" s="562"/>
      <c r="Z32" s="563"/>
      <c r="AA32" s="561"/>
      <c r="AB32" s="562"/>
      <c r="AC32" s="562"/>
      <c r="AD32" s="562"/>
      <c r="AE32" s="562"/>
      <c r="AF32" s="563"/>
      <c r="AG32" s="561"/>
      <c r="AH32" s="562"/>
      <c r="AI32" s="562"/>
      <c r="AJ32" s="562"/>
      <c r="AK32" s="562"/>
      <c r="AL32" s="563"/>
      <c r="AM32" s="99"/>
      <c r="AN32" s="99"/>
      <c r="AO32" s="624" t="s">
        <v>214</v>
      </c>
      <c r="AP32" s="625"/>
      <c r="AQ32" s="625"/>
      <c r="AR32" s="625"/>
      <c r="AS32" s="625"/>
      <c r="AT32" s="625"/>
      <c r="AU32" s="625"/>
      <c r="AV32" s="625"/>
      <c r="AW32" s="625"/>
      <c r="AX32" s="625"/>
      <c r="AY32" s="626"/>
      <c r="AZ32" s="561" t="str">
        <f>IF(SUM(AZ31:BK31)=0,"",SUM(AZ31:BK31))</f>
        <v/>
      </c>
      <c r="BA32" s="562"/>
      <c r="BB32" s="562"/>
      <c r="BC32" s="562"/>
      <c r="BD32" s="562"/>
      <c r="BE32" s="562"/>
      <c r="BF32" s="562"/>
      <c r="BG32" s="562"/>
      <c r="BH32" s="562"/>
      <c r="BI32" s="562"/>
      <c r="BJ32" s="562"/>
      <c r="BK32" s="563"/>
      <c r="BL32" s="561" t="str">
        <f>IF(SUM(BL31:BW31)=0,"",SUM(BL31:BW31))</f>
        <v/>
      </c>
      <c r="BM32" s="562"/>
      <c r="BN32" s="562"/>
      <c r="BO32" s="562"/>
      <c r="BP32" s="562"/>
      <c r="BQ32" s="562"/>
      <c r="BR32" s="562"/>
      <c r="BS32" s="562"/>
      <c r="BT32" s="562"/>
      <c r="BU32" s="562"/>
      <c r="BV32" s="562"/>
      <c r="BW32" s="563"/>
      <c r="BX32" s="99"/>
      <c r="BY32" s="99"/>
      <c r="BZ32" s="99"/>
      <c r="CA32" s="99"/>
      <c r="CB32" s="99"/>
      <c r="CC32" s="99"/>
      <c r="CD32" s="99"/>
      <c r="CX32" s="136"/>
    </row>
    <row r="33" spans="1:102" ht="24.9" customHeight="1">
      <c r="D33" s="634" t="s">
        <v>212</v>
      </c>
      <c r="E33" s="635"/>
      <c r="F33" s="635"/>
      <c r="G33" s="635"/>
      <c r="H33" s="635"/>
      <c r="I33" s="635"/>
      <c r="J33" s="635"/>
      <c r="K33" s="635"/>
      <c r="L33" s="635"/>
      <c r="M33" s="635"/>
      <c r="N33" s="636"/>
      <c r="O33" s="561"/>
      <c r="P33" s="562"/>
      <c r="Q33" s="562"/>
      <c r="R33" s="562"/>
      <c r="S33" s="562"/>
      <c r="T33" s="563"/>
      <c r="U33" s="561"/>
      <c r="V33" s="562"/>
      <c r="W33" s="562"/>
      <c r="X33" s="562"/>
      <c r="Y33" s="562"/>
      <c r="Z33" s="563"/>
      <c r="AA33" s="561"/>
      <c r="AB33" s="562"/>
      <c r="AC33" s="562"/>
      <c r="AD33" s="562"/>
      <c r="AE33" s="562"/>
      <c r="AF33" s="563"/>
      <c r="AG33" s="561"/>
      <c r="AH33" s="562"/>
      <c r="AI33" s="562"/>
      <c r="AJ33" s="562"/>
      <c r="AK33" s="562"/>
      <c r="AL33" s="563"/>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X33" s="136"/>
    </row>
    <row r="34" spans="1:102" ht="17.25" customHeight="1">
      <c r="D34" s="127"/>
      <c r="E34" s="127"/>
      <c r="F34" s="127"/>
      <c r="G34" s="127"/>
      <c r="H34" s="127"/>
      <c r="I34" s="127"/>
      <c r="J34" s="127"/>
      <c r="K34" s="127"/>
      <c r="L34" s="127"/>
      <c r="M34" s="127"/>
      <c r="N34" s="127"/>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99"/>
      <c r="AN34" s="99"/>
      <c r="AO34" s="143"/>
      <c r="AP34" s="143"/>
      <c r="AQ34" s="143"/>
      <c r="AR34" s="143"/>
      <c r="AS34" s="143"/>
      <c r="AT34" s="143"/>
      <c r="AU34" s="143"/>
      <c r="AV34" s="143"/>
      <c r="AW34" s="143"/>
      <c r="AX34" s="143"/>
      <c r="AY34" s="143"/>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99"/>
      <c r="BY34" s="99"/>
      <c r="BZ34" s="99"/>
      <c r="CA34" s="99"/>
      <c r="CB34" s="99"/>
      <c r="CC34" s="99"/>
      <c r="CD34" s="99"/>
      <c r="CX34" s="136"/>
    </row>
    <row r="35" spans="1:102" ht="29.25" customHeight="1">
      <c r="D35" s="604" t="s">
        <v>298</v>
      </c>
      <c r="E35" s="605"/>
      <c r="F35" s="605"/>
      <c r="G35" s="605"/>
      <c r="H35" s="605"/>
      <c r="I35" s="605"/>
      <c r="J35" s="605"/>
      <c r="K35" s="561" t="s">
        <v>295</v>
      </c>
      <c r="L35" s="562"/>
      <c r="M35" s="562"/>
      <c r="N35" s="562"/>
      <c r="O35" s="562"/>
      <c r="P35" s="562"/>
      <c r="Q35" s="562"/>
      <c r="R35" s="562"/>
      <c r="S35" s="562"/>
      <c r="T35" s="562"/>
      <c r="U35" s="562"/>
      <c r="V35" s="562"/>
      <c r="W35" s="562"/>
      <c r="X35" s="562"/>
      <c r="Y35" s="562"/>
      <c r="Z35" s="562"/>
      <c r="AA35" s="562"/>
      <c r="AB35" s="562"/>
      <c r="AC35" s="562"/>
      <c r="AD35" s="563"/>
      <c r="AE35" s="562" t="s">
        <v>296</v>
      </c>
      <c r="AF35" s="562"/>
      <c r="AG35" s="562"/>
      <c r="AH35" s="562"/>
      <c r="AI35" s="562"/>
      <c r="AJ35" s="562"/>
      <c r="AK35" s="562"/>
      <c r="AL35" s="562"/>
      <c r="AM35" s="562"/>
      <c r="AN35" s="562"/>
      <c r="AO35" s="562"/>
      <c r="AP35" s="562"/>
      <c r="AQ35" s="562"/>
      <c r="AR35" s="562"/>
      <c r="AS35" s="562"/>
      <c r="AT35" s="562"/>
      <c r="AU35" s="562"/>
      <c r="AV35" s="562"/>
      <c r="AW35" s="562"/>
      <c r="AX35" s="563"/>
      <c r="AY35" s="606" t="s">
        <v>297</v>
      </c>
      <c r="AZ35" s="607"/>
      <c r="BA35" s="607"/>
      <c r="BB35" s="607"/>
      <c r="BC35" s="607"/>
      <c r="BD35" s="607"/>
      <c r="BE35" s="607"/>
      <c r="BF35" s="607"/>
      <c r="BG35" s="607"/>
      <c r="BH35" s="607"/>
      <c r="BI35" s="607"/>
      <c r="BJ35" s="607"/>
      <c r="BK35" s="607"/>
      <c r="BL35" s="607"/>
      <c r="BM35" s="607"/>
      <c r="BN35" s="607"/>
      <c r="BO35" s="607"/>
      <c r="BP35" s="607"/>
      <c r="BQ35" s="607"/>
      <c r="BR35" s="607"/>
      <c r="BS35" s="607"/>
      <c r="BT35" s="607"/>
      <c r="BU35" s="607"/>
      <c r="BV35" s="607"/>
      <c r="BW35" s="607"/>
      <c r="BX35" s="99"/>
      <c r="BY35" s="99"/>
      <c r="BZ35" s="99"/>
      <c r="CA35" s="99"/>
      <c r="CB35" s="99"/>
      <c r="CC35" s="99"/>
      <c r="CD35" s="99"/>
      <c r="CX35" s="136"/>
    </row>
    <row r="36" spans="1:102" ht="30.75" customHeight="1">
      <c r="D36" s="632" t="s">
        <v>221</v>
      </c>
      <c r="E36" s="632"/>
      <c r="F36" s="632"/>
      <c r="G36" s="632"/>
      <c r="H36" s="632"/>
      <c r="I36" s="632"/>
      <c r="J36" s="632"/>
      <c r="K36" s="632"/>
      <c r="L36" s="632"/>
      <c r="M36" s="632"/>
      <c r="N36" s="632"/>
      <c r="O36" s="632"/>
      <c r="P36" s="632"/>
      <c r="Q36" s="632"/>
      <c r="R36" s="632"/>
      <c r="S36" s="632"/>
      <c r="T36" s="632"/>
      <c r="U36" s="632"/>
      <c r="V36" s="632"/>
      <c r="W36" s="632"/>
      <c r="X36" s="632"/>
      <c r="Y36" s="632"/>
      <c r="Z36" s="632"/>
      <c r="AA36" s="632"/>
      <c r="AB36" s="632"/>
      <c r="AC36" s="632"/>
      <c r="AD36" s="632"/>
      <c r="AE36" s="632"/>
      <c r="AF36" s="632"/>
      <c r="AG36" s="632"/>
      <c r="AH36" s="632"/>
      <c r="AI36" s="632"/>
      <c r="AJ36" s="632"/>
      <c r="AK36" s="632"/>
      <c r="AL36" s="632"/>
      <c r="AM36" s="632"/>
      <c r="AN36" s="632"/>
      <c r="AO36" s="632"/>
      <c r="AP36" s="632"/>
      <c r="AQ36" s="632"/>
      <c r="AR36" s="632"/>
      <c r="AS36" s="632"/>
      <c r="AT36" s="632"/>
      <c r="AU36" s="632"/>
      <c r="AV36" s="632"/>
      <c r="AW36" s="632"/>
      <c r="AX36" s="632"/>
      <c r="AY36" s="632"/>
      <c r="AZ36" s="632"/>
      <c r="BA36" s="632"/>
      <c r="BB36" s="632"/>
      <c r="BC36" s="632"/>
      <c r="BD36" s="632"/>
      <c r="BE36" s="632"/>
      <c r="BF36" s="632"/>
      <c r="BG36" s="632"/>
      <c r="BH36" s="632"/>
      <c r="BI36" s="632"/>
      <c r="BJ36" s="632"/>
      <c r="BK36" s="632"/>
      <c r="BL36" s="632"/>
      <c r="BM36" s="632"/>
      <c r="BN36" s="632"/>
      <c r="BO36" s="632"/>
      <c r="BP36" s="632"/>
      <c r="BQ36" s="632"/>
      <c r="BR36" s="632"/>
      <c r="BS36" s="632"/>
      <c r="BT36" s="632"/>
      <c r="BU36" s="632"/>
      <c r="BV36" s="632"/>
      <c r="BW36" s="632"/>
      <c r="BX36" s="99"/>
      <c r="BY36" s="99"/>
      <c r="BZ36" s="99"/>
      <c r="CA36" s="99"/>
      <c r="CB36" s="99"/>
      <c r="CC36" s="99"/>
      <c r="CD36" s="99"/>
      <c r="CX36" s="136"/>
    </row>
    <row r="37" spans="1:102" ht="12" customHeight="1"/>
    <row r="38" spans="1:102" ht="13.5" customHeight="1">
      <c r="D38" s="597" t="s">
        <v>21</v>
      </c>
      <c r="E38" s="597"/>
      <c r="F38" s="163" t="s">
        <v>239</v>
      </c>
    </row>
    <row r="39" spans="1:102" ht="21.75" customHeight="1">
      <c r="B39" s="42"/>
      <c r="C39" s="42"/>
      <c r="D39" s="597" t="s">
        <v>61</v>
      </c>
      <c r="E39" s="597"/>
      <c r="F39" s="1516" t="s">
        <v>219</v>
      </c>
      <c r="G39" s="1516"/>
      <c r="H39" s="1516"/>
      <c r="I39" s="1516"/>
      <c r="J39" s="1516"/>
      <c r="K39" s="1516"/>
      <c r="L39" s="1516"/>
      <c r="M39" s="1516"/>
      <c r="N39" s="1516"/>
      <c r="O39" s="1516"/>
      <c r="P39" s="1516"/>
      <c r="Q39" s="1516"/>
      <c r="R39" s="1516"/>
      <c r="S39" s="1516"/>
      <c r="T39" s="1516"/>
      <c r="U39" s="1516"/>
      <c r="V39" s="1516"/>
      <c r="W39" s="1516"/>
      <c r="X39" s="1516"/>
      <c r="Y39" s="1516"/>
      <c r="Z39" s="1516"/>
      <c r="AA39" s="1516"/>
      <c r="AB39" s="1516"/>
      <c r="AC39" s="1516"/>
      <c r="AD39" s="1516"/>
      <c r="AE39" s="1516"/>
      <c r="AF39" s="1516"/>
      <c r="AG39" s="1516"/>
      <c r="AH39" s="1516"/>
      <c r="AI39" s="1516"/>
      <c r="AJ39" s="1516"/>
      <c r="AK39" s="1516"/>
      <c r="AL39" s="1516"/>
      <c r="AM39" s="1516"/>
      <c r="AN39" s="1516"/>
      <c r="AO39" s="1516"/>
      <c r="AP39" s="1516"/>
      <c r="AQ39" s="1516"/>
      <c r="AR39" s="1516"/>
      <c r="AS39" s="1516"/>
      <c r="AT39" s="1516"/>
      <c r="AU39" s="1516"/>
      <c r="AV39" s="1516"/>
      <c r="AW39" s="1516"/>
      <c r="AX39" s="1516"/>
      <c r="AY39" s="1516"/>
      <c r="AZ39" s="1516"/>
      <c r="BA39" s="1516"/>
      <c r="BB39" s="1516"/>
      <c r="BC39" s="1516"/>
      <c r="BD39" s="1516"/>
      <c r="BE39" s="1516"/>
      <c r="BF39" s="1516"/>
      <c r="BG39" s="1516"/>
      <c r="BH39" s="1516"/>
      <c r="BI39" s="1516"/>
      <c r="BJ39" s="1516"/>
      <c r="BK39" s="1516"/>
      <c r="BL39" s="1516"/>
      <c r="BM39" s="1516"/>
      <c r="BN39" s="1516"/>
      <c r="BO39" s="1516"/>
      <c r="BP39" s="1516"/>
      <c r="BQ39" s="1516"/>
      <c r="BR39" s="1516"/>
      <c r="BS39" s="1516"/>
      <c r="BT39" s="1516"/>
      <c r="BU39" s="1516"/>
      <c r="BV39" s="1516"/>
      <c r="BW39" s="1516"/>
      <c r="BX39" s="1516"/>
    </row>
    <row r="40" spans="1:102" ht="17.25" customHeight="1">
      <c r="A40" s="42"/>
      <c r="B40" s="42"/>
      <c r="C40" s="42"/>
      <c r="D40" s="42"/>
      <c r="E40" s="42"/>
      <c r="F40" s="1516"/>
      <c r="G40" s="1516"/>
      <c r="H40" s="1516"/>
      <c r="I40" s="1516"/>
      <c r="J40" s="1516"/>
      <c r="K40" s="1516"/>
      <c r="L40" s="1516"/>
      <c r="M40" s="1516"/>
      <c r="N40" s="1516"/>
      <c r="O40" s="1516"/>
      <c r="P40" s="1516"/>
      <c r="Q40" s="1516"/>
      <c r="R40" s="1516"/>
      <c r="S40" s="1516"/>
      <c r="T40" s="1516"/>
      <c r="U40" s="1516"/>
      <c r="V40" s="1516"/>
      <c r="W40" s="1516"/>
      <c r="X40" s="1516"/>
      <c r="Y40" s="1516"/>
      <c r="Z40" s="1516"/>
      <c r="AA40" s="1516"/>
      <c r="AB40" s="1516"/>
      <c r="AC40" s="1516"/>
      <c r="AD40" s="1516"/>
      <c r="AE40" s="1516"/>
      <c r="AF40" s="1516"/>
      <c r="AG40" s="1516"/>
      <c r="AH40" s="1516"/>
      <c r="AI40" s="1516"/>
      <c r="AJ40" s="1516"/>
      <c r="AK40" s="1516"/>
      <c r="AL40" s="1516"/>
      <c r="AM40" s="1516"/>
      <c r="AN40" s="1516"/>
      <c r="AO40" s="1516"/>
      <c r="AP40" s="1516"/>
      <c r="AQ40" s="1516"/>
      <c r="AR40" s="1516"/>
      <c r="AS40" s="1516"/>
      <c r="AT40" s="1516"/>
      <c r="AU40" s="1516"/>
      <c r="AV40" s="1516"/>
      <c r="AW40" s="1516"/>
      <c r="AX40" s="1516"/>
      <c r="AY40" s="1516"/>
      <c r="AZ40" s="1516"/>
      <c r="BA40" s="1516"/>
      <c r="BB40" s="1516"/>
      <c r="BC40" s="1516"/>
      <c r="BD40" s="1516"/>
      <c r="BE40" s="1516"/>
      <c r="BF40" s="1516"/>
      <c r="BG40" s="1516"/>
      <c r="BH40" s="1516"/>
      <c r="BI40" s="1516"/>
      <c r="BJ40" s="1516"/>
      <c r="BK40" s="1516"/>
      <c r="BL40" s="1516"/>
      <c r="BM40" s="1516"/>
      <c r="BN40" s="1516"/>
      <c r="BO40" s="1516"/>
      <c r="BP40" s="1516"/>
      <c r="BQ40" s="1516"/>
      <c r="BR40" s="1516"/>
      <c r="BS40" s="1516"/>
      <c r="BT40" s="1516"/>
      <c r="BU40" s="1516"/>
      <c r="BV40" s="1516"/>
      <c r="BW40" s="1516"/>
      <c r="BX40" s="1516"/>
    </row>
    <row r="42" spans="1:102" ht="13.5" customHeight="1"/>
    <row r="43" spans="1:102" ht="17.25" customHeight="1"/>
    <row r="45" spans="1:102" ht="18" customHeight="1"/>
    <row r="49" ht="13.5" customHeight="1"/>
    <row r="52" ht="13.5" customHeight="1"/>
    <row r="53" ht="13.5" customHeight="1"/>
  </sheetData>
  <mergeCells count="189">
    <mergeCell ref="F39:BX40"/>
    <mergeCell ref="D33:N33"/>
    <mergeCell ref="O33:T33"/>
    <mergeCell ref="U33:Z33"/>
    <mergeCell ref="AA33:AF33"/>
    <mergeCell ref="AG33:AL33"/>
    <mergeCell ref="K20:S20"/>
    <mergeCell ref="A5:J5"/>
    <mergeCell ref="A14:C18"/>
    <mergeCell ref="D15:J16"/>
    <mergeCell ref="AJ16:BW16"/>
    <mergeCell ref="K15:AB16"/>
    <mergeCell ref="D19:J19"/>
    <mergeCell ref="O12:AP12"/>
    <mergeCell ref="BI5:BK5"/>
    <mergeCell ref="BL5:BN5"/>
    <mergeCell ref="BO5:BQ5"/>
    <mergeCell ref="BR5:BT5"/>
    <mergeCell ref="D24:N25"/>
    <mergeCell ref="D20:J20"/>
    <mergeCell ref="K19:BW19"/>
    <mergeCell ref="AP21:AQ21"/>
    <mergeCell ref="AR21:AU21"/>
    <mergeCell ref="AV21:AW21"/>
    <mergeCell ref="AX21:BA21"/>
    <mergeCell ref="D39:E39"/>
    <mergeCell ref="BV21:BW22"/>
    <mergeCell ref="BS21:BU22"/>
    <mergeCell ref="W22:AE22"/>
    <mergeCell ref="V21:W21"/>
    <mergeCell ref="X21:AA21"/>
    <mergeCell ref="AB21:AC21"/>
    <mergeCell ref="AK21:AO21"/>
    <mergeCell ref="AH21:AJ21"/>
    <mergeCell ref="D21:J22"/>
    <mergeCell ref="BH21:BM22"/>
    <mergeCell ref="O31:T31"/>
    <mergeCell ref="U31:Z31"/>
    <mergeCell ref="AA31:AF31"/>
    <mergeCell ref="AG31:AL31"/>
    <mergeCell ref="O32:T32"/>
    <mergeCell ref="U32:Z32"/>
    <mergeCell ref="AA32:AF32"/>
    <mergeCell ref="AG32:AL32"/>
    <mergeCell ref="AG28:AL28"/>
    <mergeCell ref="O28:T28"/>
    <mergeCell ref="U28:Z28"/>
    <mergeCell ref="AA28:AF28"/>
    <mergeCell ref="BN21:BP22"/>
    <mergeCell ref="AI3:AV3"/>
    <mergeCell ref="AW3:BB4"/>
    <mergeCell ref="AJ11:BW11"/>
    <mergeCell ref="BU5:BW5"/>
    <mergeCell ref="K7:BW7"/>
    <mergeCell ref="A2:AH2"/>
    <mergeCell ref="K14:AB14"/>
    <mergeCell ref="D9:J9"/>
    <mergeCell ref="D14:J14"/>
    <mergeCell ref="A7:C12"/>
    <mergeCell ref="D7:J7"/>
    <mergeCell ref="D8:J8"/>
    <mergeCell ref="K12:N12"/>
    <mergeCell ref="K10:AB11"/>
    <mergeCell ref="D10:J11"/>
    <mergeCell ref="AJ14:AK14"/>
    <mergeCell ref="AL14:BA14"/>
    <mergeCell ref="AI2:BT2"/>
    <mergeCell ref="BC3:BE4"/>
    <mergeCell ref="D12:J12"/>
    <mergeCell ref="K8:BW8"/>
    <mergeCell ref="K9:AB9"/>
    <mergeCell ref="BR3:BT4"/>
    <mergeCell ref="BF3:BH4"/>
    <mergeCell ref="BI3:BK4"/>
    <mergeCell ref="BL3:BN4"/>
    <mergeCell ref="BO3:BQ4"/>
    <mergeCell ref="AI4:AV5"/>
    <mergeCell ref="AW5:BB5"/>
    <mergeCell ref="BC5:BE5"/>
    <mergeCell ref="BF5:BH5"/>
    <mergeCell ref="K17:N17"/>
    <mergeCell ref="O17:AP17"/>
    <mergeCell ref="AJ15:AM15"/>
    <mergeCell ref="AN15:BW15"/>
    <mergeCell ref="K5:P5"/>
    <mergeCell ref="Q5:S5"/>
    <mergeCell ref="T5:W5"/>
    <mergeCell ref="X5:Z5"/>
    <mergeCell ref="AA5:AD5"/>
    <mergeCell ref="AE5:AG5"/>
    <mergeCell ref="AJ9:AK9"/>
    <mergeCell ref="AL9:BA9"/>
    <mergeCell ref="AC9:AI11"/>
    <mergeCell ref="AJ10:AM10"/>
    <mergeCell ref="AN10:BW10"/>
    <mergeCell ref="AC14:AI16"/>
    <mergeCell ref="BB21:BC21"/>
    <mergeCell ref="K21:O21"/>
    <mergeCell ref="P21:Q21"/>
    <mergeCell ref="R21:U21"/>
    <mergeCell ref="BQ21:BR22"/>
    <mergeCell ref="K22:U22"/>
    <mergeCell ref="AK22:AU22"/>
    <mergeCell ref="AW22:BE22"/>
    <mergeCell ref="AA24:AL24"/>
    <mergeCell ref="AA25:AF25"/>
    <mergeCell ref="AG25:AL25"/>
    <mergeCell ref="U30:Z30"/>
    <mergeCell ref="BL24:BW24"/>
    <mergeCell ref="BL25:BQ25"/>
    <mergeCell ref="BR25:BW25"/>
    <mergeCell ref="BL26:BQ26"/>
    <mergeCell ref="BR26:BW26"/>
    <mergeCell ref="AZ30:BE30"/>
    <mergeCell ref="BF30:BK30"/>
    <mergeCell ref="BL30:BQ30"/>
    <mergeCell ref="BR30:BW30"/>
    <mergeCell ref="AG29:AL29"/>
    <mergeCell ref="D36:J36"/>
    <mergeCell ref="K36:BW36"/>
    <mergeCell ref="AE21:AF21"/>
    <mergeCell ref="BE21:BF21"/>
    <mergeCell ref="D32:N32"/>
    <mergeCell ref="D31:N31"/>
    <mergeCell ref="D30:N30"/>
    <mergeCell ref="D29:N29"/>
    <mergeCell ref="D28:N28"/>
    <mergeCell ref="D27:N27"/>
    <mergeCell ref="D26:N26"/>
    <mergeCell ref="AO24:AY25"/>
    <mergeCell ref="AZ24:BK24"/>
    <mergeCell ref="AZ25:BE25"/>
    <mergeCell ref="BF25:BK25"/>
    <mergeCell ref="AO26:AY26"/>
    <mergeCell ref="AZ26:BE26"/>
    <mergeCell ref="O30:T30"/>
    <mergeCell ref="O24:Z24"/>
    <mergeCell ref="O25:T25"/>
    <mergeCell ref="U25:Z25"/>
    <mergeCell ref="BF26:BK26"/>
    <mergeCell ref="AO27:AY27"/>
    <mergeCell ref="D38:E38"/>
    <mergeCell ref="AZ27:BE27"/>
    <mergeCell ref="BF27:BK27"/>
    <mergeCell ref="AO28:AY28"/>
    <mergeCell ref="AZ28:BE28"/>
    <mergeCell ref="BF28:BK28"/>
    <mergeCell ref="AG26:AL26"/>
    <mergeCell ref="AA26:AF26"/>
    <mergeCell ref="U26:Z26"/>
    <mergeCell ref="O26:T26"/>
    <mergeCell ref="O27:T27"/>
    <mergeCell ref="U27:Z27"/>
    <mergeCell ref="AA27:AF27"/>
    <mergeCell ref="AG27:AL27"/>
    <mergeCell ref="U29:Z29"/>
    <mergeCell ref="AA29:AF29"/>
    <mergeCell ref="AO32:AY32"/>
    <mergeCell ref="AO31:AY31"/>
    <mergeCell ref="AZ31:BE31"/>
    <mergeCell ref="BF31:BK31"/>
    <mergeCell ref="AO30:AY30"/>
    <mergeCell ref="AZ32:BK32"/>
    <mergeCell ref="AA30:AF30"/>
    <mergeCell ref="AG30:AL30"/>
    <mergeCell ref="D35:J35"/>
    <mergeCell ref="AY35:BW35"/>
    <mergeCell ref="K35:AD35"/>
    <mergeCell ref="AE35:AX35"/>
    <mergeCell ref="D17:J17"/>
    <mergeCell ref="D18:J18"/>
    <mergeCell ref="AQ18:AT18"/>
    <mergeCell ref="AU18:BW18"/>
    <mergeCell ref="K18:AP18"/>
    <mergeCell ref="O29:T29"/>
    <mergeCell ref="D23:E23"/>
    <mergeCell ref="F23:BW23"/>
    <mergeCell ref="BL27:BQ27"/>
    <mergeCell ref="BR27:BW27"/>
    <mergeCell ref="BL28:BQ28"/>
    <mergeCell ref="BR28:BW28"/>
    <mergeCell ref="BL29:BQ29"/>
    <mergeCell ref="BR29:BW29"/>
    <mergeCell ref="BL31:BQ31"/>
    <mergeCell ref="BR31:BW31"/>
    <mergeCell ref="BL32:BW32"/>
    <mergeCell ref="AO29:AY29"/>
    <mergeCell ref="AZ29:BE29"/>
    <mergeCell ref="BF29:BK29"/>
  </mergeCells>
  <phoneticPr fontId="22"/>
  <dataValidations count="1">
    <dataValidation imeMode="halfAlpha" allowBlank="1" showInputMessage="1" showErrorMessage="1" sqref="AL9 AL14" xr:uid="{00000000-0002-0000-0100-000000000000}"/>
  </dataValidations>
  <pageMargins left="0.55118110236220474" right="0.19685039370078741" top="0.51181102362204722" bottom="0.39370078740157483" header="0.23622047244094491" footer="0.19685039370078741"/>
  <pageSetup paperSize="9" scale="96" fitToWidth="0" orientation="portrait"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74" r:id="rId4" name="Check Box 426">
              <controlPr defaultSize="0" autoFill="0" autoLine="0" autoPict="0">
                <anchor moveWithCells="1">
                  <from>
                    <xdr:col>12</xdr:col>
                    <xdr:colOff>45720</xdr:colOff>
                    <xdr:row>34</xdr:row>
                    <xdr:rowOff>22860</xdr:rowOff>
                  </from>
                  <to>
                    <xdr:col>27</xdr:col>
                    <xdr:colOff>83820</xdr:colOff>
                    <xdr:row>35</xdr:row>
                    <xdr:rowOff>0</xdr:rowOff>
                  </to>
                </anchor>
              </controlPr>
            </control>
          </mc:Choice>
        </mc:AlternateContent>
        <mc:AlternateContent xmlns:mc="http://schemas.openxmlformats.org/markup-compatibility/2006">
          <mc:Choice Requires="x14">
            <control shapeId="2475" r:id="rId5" name="Check Box 427">
              <controlPr defaultSize="0" autoFill="0" autoLine="0" autoPict="0">
                <anchor moveWithCells="1">
                  <from>
                    <xdr:col>31</xdr:col>
                    <xdr:colOff>83820</xdr:colOff>
                    <xdr:row>34</xdr:row>
                    <xdr:rowOff>30480</xdr:rowOff>
                  </from>
                  <to>
                    <xdr:col>47</xdr:col>
                    <xdr:colOff>60960</xdr:colOff>
                    <xdr:row>34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5C3C4053-7D6C-4D0B-9ACD-ABC6BADE29C2}">
          <x14:formula1>
            <xm:f>プルダウン!$E$1:$E$34</xm:f>
          </x14:formula1>
          <xm:sqref>W22:AE22 AW22:BE22</xm:sqref>
        </x14:dataValidation>
        <x14:dataValidation type="list" allowBlank="1" showInputMessage="1" showErrorMessage="1" xr:uid="{5B1C537A-B540-4529-8DCF-3EDA995D4B9B}">
          <x14:formula1>
            <xm:f>プルダウン!$G$1:$G$6</xm:f>
          </x14:formula1>
          <xm:sqref>BS21:BU22</xm:sqref>
        </x14:dataValidation>
        <x14:dataValidation type="list" allowBlank="1" showInputMessage="1" showErrorMessage="1" xr:uid="{5A62BCAE-DAB2-40D1-B6A1-F573495F9CB1}">
          <x14:formula1>
            <xm:f>プルダウン!$M$1:$M$3</xm:f>
          </x14:formula1>
          <xm:sqref>K20</xm:sqref>
        </x14:dataValidation>
        <x14:dataValidation type="list" allowBlank="1" showInputMessage="1" showErrorMessage="1" xr:uid="{2AC5649A-8156-481D-A9F0-00B580707434}">
          <x14:formula1>
            <xm:f>プルダウン!$A$1:$A$19</xm:f>
          </x14:formula1>
          <xm:sqref>K5:P5</xm:sqref>
        </x14:dataValidation>
        <x14:dataValidation type="list" allowBlank="1" showInputMessage="1" showErrorMessage="1" xr:uid="{58F04D15-E49F-418A-AFC1-1D9DC3CBCFF6}">
          <x14:formula1>
            <xm:f>プルダウン!$B$1:$B$12</xm:f>
          </x14:formula1>
          <xm:sqref>T5:W5 R21:U21 AR21:AU21</xm:sqref>
        </x14:dataValidation>
        <x14:dataValidation type="list" allowBlank="1" showInputMessage="1" showErrorMessage="1" xr:uid="{96D3A73F-181E-435E-96A8-FD9B440DE54B}">
          <x14:formula1>
            <xm:f>プルダウン!$C$1:$C$31</xm:f>
          </x14:formula1>
          <xm:sqref>AA5:AD5 X21:AA21 AX21:BA21</xm:sqref>
        </x14:dataValidation>
        <x14:dataValidation type="list" allowBlank="1" showInputMessage="1" showErrorMessage="1" xr:uid="{0C3C2ABD-9AFB-433C-AC0F-7660CC12EFB4}">
          <x14:formula1>
            <xm:f>プルダウン!$A$3:$A$19</xm:f>
          </x14:formula1>
          <xm:sqref>K21:O21 AK21:AO21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00FF"/>
  </sheetPr>
  <dimension ref="A1:CY42"/>
  <sheetViews>
    <sheetView view="pageBreakPreview" zoomScaleNormal="85" zoomScaleSheetLayoutView="100" workbookViewId="0">
      <selection activeCell="AR3" sqref="AR3:BF3"/>
    </sheetView>
  </sheetViews>
  <sheetFormatPr defaultColWidth="9" defaultRowHeight="13.2"/>
  <cols>
    <col min="1" max="1" width="3.33203125" style="2" customWidth="1"/>
    <col min="2" max="2" width="1.21875" style="2" customWidth="1"/>
    <col min="3" max="3" width="3.77734375" style="2" customWidth="1"/>
    <col min="4" max="4" width="1.21875" style="2" customWidth="1"/>
    <col min="5" max="6" width="2.88671875" style="2" customWidth="1"/>
    <col min="7" max="66" width="1.77734375" style="2" customWidth="1"/>
    <col min="67" max="77" width="1.6640625" style="2" customWidth="1"/>
    <col min="78" max="78" width="2.44140625" style="2" customWidth="1"/>
    <col min="79" max="82" width="1.88671875" style="2" customWidth="1"/>
    <col min="83" max="88" width="2.21875" style="2" customWidth="1"/>
    <col min="89" max="89" width="0.109375" style="2" customWidth="1"/>
    <col min="90" max="90" width="3.6640625" style="2" customWidth="1"/>
    <col min="91" max="105" width="3.44140625" style="2" customWidth="1"/>
    <col min="106" max="16384" width="9" style="2"/>
  </cols>
  <sheetData>
    <row r="1" spans="1:92" ht="5.25" customHeight="1">
      <c r="A1" s="51"/>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row>
    <row r="2" spans="1:92" ht="18" customHeight="1">
      <c r="CN2" s="124"/>
    </row>
    <row r="3" spans="1:92" ht="32.25" customHeight="1" thickBot="1">
      <c r="B3" s="754" t="s">
        <v>70</v>
      </c>
      <c r="C3" s="754"/>
      <c r="D3" s="754"/>
      <c r="E3" s="754"/>
      <c r="F3" s="754"/>
      <c r="G3" s="754"/>
      <c r="H3" s="754"/>
      <c r="I3" s="754"/>
      <c r="J3" s="754"/>
      <c r="K3" s="754"/>
      <c r="L3" s="754"/>
      <c r="M3" s="52"/>
      <c r="N3" s="52"/>
      <c r="AQ3" s="53" t="s">
        <v>71</v>
      </c>
      <c r="AR3" s="755" t="str">
        <f>IF('利用申込書 '!K8=0,"",'利用申込書 '!K8)</f>
        <v/>
      </c>
      <c r="AS3" s="755"/>
      <c r="AT3" s="755"/>
      <c r="AU3" s="755"/>
      <c r="AV3" s="755"/>
      <c r="AW3" s="755"/>
      <c r="AX3" s="755"/>
      <c r="AY3" s="755"/>
      <c r="AZ3" s="755"/>
      <c r="BA3" s="755"/>
      <c r="BB3" s="755"/>
      <c r="BC3" s="755"/>
      <c r="BD3" s="755"/>
      <c r="BE3" s="755"/>
      <c r="BF3" s="755"/>
      <c r="BG3" s="740" t="s">
        <v>72</v>
      </c>
      <c r="BH3" s="740"/>
      <c r="BI3" s="740"/>
      <c r="BJ3" s="740"/>
      <c r="BK3" s="740"/>
      <c r="BL3" s="740"/>
      <c r="BM3" s="740"/>
      <c r="BN3" s="741" t="str">
        <f>IF('利用申込書 '!K15=0,"",'利用申込書 '!K15)</f>
        <v/>
      </c>
      <c r="BO3" s="741"/>
      <c r="BP3" s="741"/>
      <c r="BQ3" s="741"/>
      <c r="BR3" s="741"/>
      <c r="BS3" s="741"/>
      <c r="BT3" s="741"/>
      <c r="BU3" s="741"/>
      <c r="BV3" s="741"/>
      <c r="BW3" s="741"/>
      <c r="BX3" s="725" t="s">
        <v>73</v>
      </c>
      <c r="BY3" s="725"/>
      <c r="BZ3" s="725"/>
      <c r="CA3" s="725"/>
      <c r="CB3" s="732" t="str">
        <f>IF('利用申込書 '!CG5=0,"",'利用申込書 '!CG6)</f>
        <v/>
      </c>
      <c r="CC3" s="732"/>
      <c r="CD3" s="732"/>
      <c r="CE3" s="732"/>
      <c r="CF3" s="732"/>
      <c r="CG3" s="732"/>
      <c r="CH3" s="732"/>
      <c r="CI3" s="732"/>
      <c r="CJ3" s="732"/>
      <c r="CK3" s="54"/>
      <c r="CN3" s="124"/>
    </row>
    <row r="4" spans="1:92" ht="7.5" customHeight="1" thickTop="1" thickBot="1">
      <c r="B4" s="101"/>
      <c r="C4" s="101"/>
      <c r="D4" s="101"/>
      <c r="E4" s="101"/>
      <c r="F4" s="45"/>
      <c r="G4" s="55"/>
      <c r="H4" s="55"/>
      <c r="I4" s="55"/>
      <c r="J4" s="45"/>
      <c r="K4" s="45"/>
      <c r="L4" s="55"/>
      <c r="M4" s="101"/>
      <c r="N4" s="126"/>
      <c r="O4" s="101"/>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45"/>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L4" s="1"/>
    </row>
    <row r="5" spans="1:92" ht="20.100000000000001" customHeight="1">
      <c r="B5" s="742" t="s">
        <v>228</v>
      </c>
      <c r="C5" s="743"/>
      <c r="D5" s="743"/>
      <c r="E5" s="750" t="s">
        <v>225</v>
      </c>
      <c r="F5" s="751"/>
      <c r="G5" s="56"/>
      <c r="H5" s="56"/>
      <c r="I5" s="56"/>
      <c r="J5" s="146"/>
      <c r="K5" s="146"/>
      <c r="L5" s="735" t="s">
        <v>472</v>
      </c>
      <c r="M5" s="735"/>
      <c r="N5" s="735"/>
      <c r="O5" s="735"/>
      <c r="P5" s="735"/>
      <c r="Q5" s="735"/>
      <c r="R5" s="735"/>
      <c r="S5" s="735"/>
      <c r="T5" s="735"/>
      <c r="U5" s="735"/>
      <c r="V5" s="146"/>
      <c r="W5" s="146"/>
      <c r="X5" s="146"/>
      <c r="Y5" s="146"/>
      <c r="Z5" s="146"/>
      <c r="AA5" s="146"/>
      <c r="AB5" s="146"/>
      <c r="AC5" s="146"/>
      <c r="AD5" s="735" t="s">
        <v>227</v>
      </c>
      <c r="AE5" s="735"/>
      <c r="AF5" s="735"/>
      <c r="AG5" s="735"/>
      <c r="AH5" s="735"/>
      <c r="AI5" s="735"/>
      <c r="AJ5" s="735"/>
      <c r="AK5" s="735"/>
      <c r="AL5" s="735"/>
      <c r="AM5" s="735"/>
      <c r="AN5" s="105"/>
      <c r="AO5" s="105"/>
      <c r="AP5" s="105"/>
      <c r="AQ5" s="105"/>
      <c r="AR5" s="105"/>
      <c r="AS5" s="105"/>
      <c r="AT5" s="105"/>
      <c r="AU5" s="57"/>
      <c r="AV5" s="57"/>
      <c r="AW5" s="58"/>
      <c r="AX5" s="105"/>
      <c r="AY5" s="105"/>
      <c r="AZ5" s="735" t="s">
        <v>366</v>
      </c>
      <c r="BA5" s="735"/>
      <c r="BB5" s="735"/>
      <c r="BC5" s="735"/>
      <c r="BD5" s="735"/>
      <c r="BE5" s="735"/>
      <c r="BF5" s="735"/>
      <c r="BG5" s="735"/>
      <c r="BH5" s="735"/>
      <c r="BI5" s="735"/>
      <c r="BJ5" s="735"/>
      <c r="BK5" s="735"/>
      <c r="BL5" s="59"/>
      <c r="BM5" s="59"/>
      <c r="BN5" s="59"/>
      <c r="BO5" s="59"/>
      <c r="BP5" s="57"/>
      <c r="BQ5" s="57"/>
      <c r="BR5" s="57"/>
      <c r="BS5" s="57"/>
      <c r="BT5" s="57"/>
      <c r="BU5" s="57"/>
      <c r="BV5" s="57"/>
      <c r="BW5" s="57"/>
      <c r="BX5" s="57"/>
      <c r="BY5" s="168"/>
      <c r="BZ5" s="198"/>
      <c r="CA5" s="199"/>
      <c r="CB5" s="199"/>
      <c r="CC5" s="199"/>
      <c r="CD5" s="199"/>
      <c r="CE5" s="199"/>
      <c r="CF5" s="199"/>
      <c r="CG5" s="199"/>
      <c r="CH5" s="199"/>
      <c r="CI5" s="199"/>
      <c r="CJ5" s="199"/>
      <c r="CK5" s="60"/>
    </row>
    <row r="6" spans="1:92" ht="9.9" customHeight="1">
      <c r="B6" s="744"/>
      <c r="C6" s="745"/>
      <c r="D6" s="745"/>
      <c r="E6" s="727"/>
      <c r="F6" s="749"/>
      <c r="G6" s="149"/>
      <c r="H6" s="149"/>
      <c r="I6" s="149"/>
      <c r="J6" s="150"/>
      <c r="K6" s="150"/>
      <c r="L6" s="150"/>
      <c r="M6" s="150"/>
      <c r="N6" s="150"/>
      <c r="O6" s="150"/>
      <c r="P6" s="156"/>
      <c r="Q6" s="156"/>
      <c r="R6" s="150"/>
      <c r="S6" s="150"/>
      <c r="T6" s="150"/>
      <c r="U6" s="150"/>
      <c r="V6" s="150"/>
      <c r="W6" s="150"/>
      <c r="X6" s="150"/>
      <c r="Y6" s="150"/>
      <c r="Z6" s="150"/>
      <c r="AA6" s="150"/>
      <c r="AB6" s="150"/>
      <c r="AC6" s="150"/>
      <c r="AD6" s="150"/>
      <c r="AE6" s="150"/>
      <c r="AF6" s="150"/>
      <c r="AG6" s="150"/>
      <c r="AH6" s="150"/>
      <c r="AI6" s="150"/>
      <c r="AJ6" s="150"/>
      <c r="AK6" s="150"/>
      <c r="AL6" s="150"/>
      <c r="AM6" s="151"/>
      <c r="AN6" s="151"/>
      <c r="AO6" s="151"/>
      <c r="AP6" s="151"/>
      <c r="AQ6" s="151"/>
      <c r="AR6" s="151"/>
      <c r="AS6" s="151"/>
      <c r="AT6" s="151"/>
      <c r="AU6" s="23"/>
      <c r="AV6" s="23"/>
      <c r="AW6" s="152"/>
      <c r="AX6" s="151"/>
      <c r="AY6" s="151"/>
      <c r="AZ6" s="151"/>
      <c r="BA6" s="152"/>
      <c r="BB6" s="23"/>
      <c r="BC6" s="23"/>
      <c r="BD6" s="23"/>
      <c r="BE6" s="23"/>
      <c r="BF6" s="152"/>
      <c r="BG6" s="150"/>
      <c r="BH6" s="153"/>
      <c r="BI6" s="154"/>
      <c r="BJ6" s="154"/>
      <c r="BK6" s="154"/>
      <c r="BL6" s="154"/>
      <c r="BM6" s="154"/>
      <c r="BN6" s="154"/>
      <c r="BO6" s="154"/>
      <c r="BP6" s="23"/>
      <c r="BQ6" s="23"/>
      <c r="BR6" s="23"/>
      <c r="BS6" s="23"/>
      <c r="BT6" s="23"/>
      <c r="BU6" s="23"/>
      <c r="BV6" s="23"/>
      <c r="BW6" s="23"/>
      <c r="BX6" s="23"/>
      <c r="BY6" s="169"/>
      <c r="BZ6" s="200"/>
      <c r="CA6" s="201"/>
      <c r="CB6" s="201"/>
      <c r="CC6" s="201"/>
      <c r="CD6" s="201"/>
      <c r="CE6" s="201"/>
      <c r="CF6" s="201"/>
      <c r="CG6" s="201"/>
      <c r="CH6" s="201"/>
      <c r="CI6" s="201"/>
      <c r="CJ6" s="201"/>
      <c r="CK6" s="61"/>
    </row>
    <row r="7" spans="1:92" ht="20.100000000000001" customHeight="1">
      <c r="B7" s="744"/>
      <c r="C7" s="745"/>
      <c r="D7" s="745"/>
      <c r="E7" s="726" t="s">
        <v>226</v>
      </c>
      <c r="F7" s="748"/>
      <c r="G7" s="752" t="s">
        <v>292</v>
      </c>
      <c r="H7" s="753"/>
      <c r="I7" s="753"/>
      <c r="J7" s="753"/>
      <c r="K7" s="753"/>
      <c r="L7" s="753"/>
      <c r="M7" s="753"/>
      <c r="N7" s="753"/>
      <c r="O7" s="753"/>
      <c r="P7" s="753" t="s">
        <v>274</v>
      </c>
      <c r="Q7" s="753"/>
      <c r="R7" s="753"/>
      <c r="S7" s="753"/>
      <c r="T7" s="753"/>
      <c r="U7" s="753"/>
      <c r="V7" s="753"/>
      <c r="W7" s="753"/>
      <c r="X7" s="753"/>
      <c r="Y7" s="197"/>
      <c r="Z7" s="197"/>
      <c r="AA7" s="157"/>
      <c r="AB7" s="157"/>
      <c r="AC7" s="157"/>
      <c r="AD7" s="157"/>
      <c r="AE7" s="157"/>
      <c r="AF7" s="157"/>
      <c r="AG7" s="157"/>
      <c r="AH7" s="157"/>
      <c r="AI7" s="157"/>
      <c r="AJ7" s="157"/>
      <c r="AK7" s="157"/>
      <c r="AL7" s="157"/>
      <c r="AM7" s="158"/>
      <c r="AN7" s="158"/>
      <c r="AO7" s="158"/>
      <c r="AP7" s="158"/>
      <c r="AQ7" s="158"/>
      <c r="AR7" s="158"/>
      <c r="AS7" s="158"/>
      <c r="AT7" s="753" t="s">
        <v>293</v>
      </c>
      <c r="AU7" s="753"/>
      <c r="AV7" s="753"/>
      <c r="AW7" s="753"/>
      <c r="AX7" s="753"/>
      <c r="AY7" s="753"/>
      <c r="AZ7" s="753"/>
      <c r="BA7" s="753"/>
      <c r="BB7" s="753"/>
      <c r="BC7" s="753"/>
      <c r="BD7" s="753"/>
      <c r="BE7" s="93"/>
      <c r="BF7" s="93" t="s">
        <v>367</v>
      </c>
      <c r="BG7" s="93"/>
      <c r="BH7" s="93"/>
      <c r="BI7" s="93"/>
      <c r="BJ7" s="93"/>
      <c r="BK7" s="93"/>
      <c r="BL7" s="93"/>
      <c r="BM7" s="93"/>
      <c r="BN7" s="93"/>
      <c r="BO7" s="93"/>
      <c r="BP7" s="93"/>
      <c r="BQ7" s="160"/>
      <c r="BS7" s="93"/>
      <c r="BT7" s="811" t="s">
        <v>368</v>
      </c>
      <c r="BU7" s="811"/>
      <c r="BV7" s="811"/>
      <c r="BW7" s="811"/>
      <c r="BX7" s="811"/>
      <c r="BY7" s="748"/>
      <c r="BZ7" s="200"/>
      <c r="CA7" s="201"/>
      <c r="CB7" s="201"/>
      <c r="CC7" s="201"/>
      <c r="CD7" s="201"/>
      <c r="CE7" s="201"/>
      <c r="CF7" s="201"/>
      <c r="CG7" s="201"/>
      <c r="CH7" s="201"/>
      <c r="CI7" s="201"/>
      <c r="CJ7" s="201"/>
      <c r="CK7" s="61"/>
    </row>
    <row r="8" spans="1:92" ht="9.9" customHeight="1">
      <c r="B8" s="746"/>
      <c r="C8" s="747"/>
      <c r="D8" s="747"/>
      <c r="E8" s="727"/>
      <c r="F8" s="749"/>
      <c r="G8" s="149"/>
      <c r="H8" s="149"/>
      <c r="I8" s="149"/>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29"/>
      <c r="AU8" s="23"/>
      <c r="AV8" s="23"/>
      <c r="AW8" s="155"/>
      <c r="AX8" s="155"/>
      <c r="AY8" s="155"/>
      <c r="AZ8" s="155"/>
      <c r="BA8" s="155"/>
      <c r="BB8" s="23"/>
      <c r="BC8" s="23"/>
      <c r="BD8" s="23"/>
      <c r="BE8" s="23"/>
      <c r="BF8" s="155"/>
      <c r="BG8" s="155"/>
      <c r="BH8" s="155"/>
      <c r="BI8" s="155"/>
      <c r="BJ8" s="155"/>
      <c r="BK8" s="155"/>
      <c r="BL8" s="155"/>
      <c r="BM8" s="155"/>
      <c r="BN8" s="155"/>
      <c r="BO8" s="155"/>
      <c r="BP8" s="155"/>
      <c r="BQ8" s="23"/>
      <c r="BR8" s="23"/>
      <c r="BS8" s="23"/>
      <c r="BT8" s="23"/>
      <c r="BU8" s="23"/>
      <c r="BV8" s="23"/>
      <c r="BW8" s="23"/>
      <c r="BX8" s="23"/>
      <c r="BY8" s="170"/>
      <c r="BZ8" s="202"/>
      <c r="CA8" s="203"/>
      <c r="CB8" s="203"/>
      <c r="CC8" s="203"/>
      <c r="CD8" s="203"/>
      <c r="CE8" s="203"/>
      <c r="CF8" s="203"/>
      <c r="CG8" s="203"/>
      <c r="CH8" s="203"/>
      <c r="CI8" s="203"/>
      <c r="CJ8" s="203"/>
      <c r="CK8" s="61"/>
    </row>
    <row r="9" spans="1:92" ht="13.5" customHeight="1">
      <c r="B9" s="763" t="s">
        <v>81</v>
      </c>
      <c r="C9" s="764"/>
      <c r="D9" s="764"/>
      <c r="E9" s="778"/>
      <c r="F9" s="779"/>
      <c r="G9" s="775">
        <v>6</v>
      </c>
      <c r="H9" s="736"/>
      <c r="I9" s="736"/>
      <c r="J9" s="736"/>
      <c r="K9" s="736">
        <v>7</v>
      </c>
      <c r="L9" s="736"/>
      <c r="M9" s="736"/>
      <c r="N9" s="736"/>
      <c r="O9" s="736">
        <v>8</v>
      </c>
      <c r="P9" s="736"/>
      <c r="Q9" s="736"/>
      <c r="R9" s="736"/>
      <c r="S9" s="736">
        <v>9</v>
      </c>
      <c r="T9" s="736"/>
      <c r="U9" s="736"/>
      <c r="V9" s="736"/>
      <c r="W9" s="736">
        <v>10</v>
      </c>
      <c r="X9" s="736"/>
      <c r="Y9" s="736"/>
      <c r="Z9" s="736"/>
      <c r="AA9" s="736">
        <v>11</v>
      </c>
      <c r="AB9" s="736"/>
      <c r="AC9" s="736"/>
      <c r="AD9" s="736"/>
      <c r="AE9" s="736">
        <v>12</v>
      </c>
      <c r="AF9" s="736"/>
      <c r="AG9" s="736"/>
      <c r="AH9" s="736"/>
      <c r="AI9" s="736">
        <v>13</v>
      </c>
      <c r="AJ9" s="736"/>
      <c r="AK9" s="736"/>
      <c r="AL9" s="736"/>
      <c r="AM9" s="736">
        <v>14</v>
      </c>
      <c r="AN9" s="736"/>
      <c r="AO9" s="736"/>
      <c r="AP9" s="736"/>
      <c r="AQ9" s="736">
        <v>15</v>
      </c>
      <c r="AR9" s="736"/>
      <c r="AS9" s="736"/>
      <c r="AT9" s="736"/>
      <c r="AU9" s="736">
        <v>16</v>
      </c>
      <c r="AV9" s="736"/>
      <c r="AW9" s="736"/>
      <c r="AX9" s="736"/>
      <c r="AY9" s="736">
        <v>17</v>
      </c>
      <c r="AZ9" s="736"/>
      <c r="BA9" s="736"/>
      <c r="BB9" s="736"/>
      <c r="BC9" s="736">
        <v>18</v>
      </c>
      <c r="BD9" s="736"/>
      <c r="BE9" s="736"/>
      <c r="BF9" s="736"/>
      <c r="BG9" s="736">
        <v>19</v>
      </c>
      <c r="BH9" s="736"/>
      <c r="BI9" s="736"/>
      <c r="BJ9" s="736"/>
      <c r="BK9" s="736">
        <v>20</v>
      </c>
      <c r="BL9" s="736"/>
      <c r="BM9" s="736"/>
      <c r="BN9" s="736"/>
      <c r="BO9" s="736">
        <v>21</v>
      </c>
      <c r="BP9" s="736"/>
      <c r="BQ9" s="736"/>
      <c r="BR9" s="736"/>
      <c r="BS9" s="736">
        <v>22</v>
      </c>
      <c r="BT9" s="736"/>
      <c r="BU9" s="736"/>
      <c r="BV9" s="736"/>
      <c r="BW9" s="736">
        <v>23</v>
      </c>
      <c r="BX9" s="736"/>
      <c r="BY9" s="148"/>
      <c r="BZ9" s="63"/>
      <c r="CA9" s="733" t="s">
        <v>82</v>
      </c>
      <c r="CB9" s="734"/>
      <c r="CC9" s="733" t="s">
        <v>83</v>
      </c>
      <c r="CD9" s="734"/>
      <c r="CE9" s="737" t="s">
        <v>84</v>
      </c>
      <c r="CF9" s="738"/>
      <c r="CG9" s="738"/>
      <c r="CH9" s="738"/>
      <c r="CI9" s="738"/>
      <c r="CJ9" s="738"/>
      <c r="CK9" s="739"/>
    </row>
    <row r="10" spans="1:92" ht="20.25" customHeight="1">
      <c r="B10" s="768"/>
      <c r="C10" s="769"/>
      <c r="D10" s="770"/>
      <c r="E10" s="771" t="s">
        <v>85</v>
      </c>
      <c r="F10" s="772"/>
      <c r="G10" s="65"/>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66"/>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67"/>
      <c r="BZ10" s="726" t="s">
        <v>52</v>
      </c>
      <c r="CA10" s="728" t="str">
        <f>'利用申込書 '!$AZ$31</f>
        <v/>
      </c>
      <c r="CB10" s="729"/>
      <c r="CC10" s="728" t="str">
        <f>'利用申込書 '!$BL$31</f>
        <v/>
      </c>
      <c r="CD10" s="729"/>
      <c r="CE10" s="784"/>
      <c r="CF10" s="785"/>
      <c r="CG10" s="785"/>
      <c r="CH10" s="785"/>
      <c r="CI10" s="785"/>
      <c r="CJ10" s="785"/>
      <c r="CK10" s="786"/>
    </row>
    <row r="11" spans="1:92" ht="20.25" customHeight="1">
      <c r="B11" s="776" t="s">
        <v>68</v>
      </c>
      <c r="C11" s="740"/>
      <c r="D11" s="777"/>
      <c r="E11" s="773"/>
      <c r="F11" s="774"/>
      <c r="G11" s="65"/>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66"/>
      <c r="AV11" s="50"/>
      <c r="AW11" s="50"/>
      <c r="AX11" s="50"/>
      <c r="AY11" s="50"/>
      <c r="AZ11" s="50"/>
      <c r="BA11" s="50"/>
      <c r="BB11" s="50"/>
      <c r="BC11" s="50"/>
      <c r="BD11" s="50"/>
      <c r="BE11" s="50"/>
      <c r="BF11" s="50"/>
      <c r="BG11" s="50"/>
      <c r="BH11" s="50"/>
      <c r="BI11" s="49"/>
      <c r="BJ11" s="49"/>
      <c r="BK11" s="50"/>
      <c r="BL11" s="50"/>
      <c r="BM11" s="50"/>
      <c r="BN11" s="50"/>
      <c r="BO11" s="50"/>
      <c r="BP11" s="50"/>
      <c r="BQ11" s="50"/>
      <c r="BR11" s="50"/>
      <c r="BS11" s="50"/>
      <c r="BT11" s="50"/>
      <c r="BU11" s="50"/>
      <c r="BV11" s="50"/>
      <c r="BW11" s="50"/>
      <c r="BX11" s="50"/>
      <c r="BY11" s="50"/>
      <c r="BZ11" s="727"/>
      <c r="CA11" s="730"/>
      <c r="CB11" s="731"/>
      <c r="CC11" s="730"/>
      <c r="CD11" s="731"/>
      <c r="CE11" s="784"/>
      <c r="CF11" s="785"/>
      <c r="CG11" s="785"/>
      <c r="CH11" s="785"/>
      <c r="CI11" s="785"/>
      <c r="CJ11" s="785"/>
      <c r="CK11" s="786"/>
    </row>
    <row r="12" spans="1:92" ht="20.25" customHeight="1">
      <c r="B12" s="768"/>
      <c r="C12" s="769"/>
      <c r="D12" s="770"/>
      <c r="E12" s="766" t="s">
        <v>86</v>
      </c>
      <c r="F12" s="767"/>
      <c r="G12" s="68"/>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726" t="s">
        <v>54</v>
      </c>
      <c r="CA12" s="728" t="str">
        <f>'利用申込書 '!$BF$31</f>
        <v/>
      </c>
      <c r="CB12" s="729"/>
      <c r="CC12" s="728" t="str">
        <f>'利用申込書 '!$BR$31</f>
        <v/>
      </c>
      <c r="CD12" s="729"/>
      <c r="CE12" s="784"/>
      <c r="CF12" s="785"/>
      <c r="CG12" s="785"/>
      <c r="CH12" s="785"/>
      <c r="CI12" s="785"/>
      <c r="CJ12" s="785"/>
      <c r="CK12" s="786"/>
    </row>
    <row r="13" spans="1:92" ht="20.25" customHeight="1">
      <c r="B13" s="776" t="s">
        <v>31</v>
      </c>
      <c r="C13" s="740"/>
      <c r="D13" s="777"/>
      <c r="E13" s="791" t="s">
        <v>87</v>
      </c>
      <c r="F13" s="792"/>
      <c r="G13" s="71"/>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727"/>
      <c r="CA13" s="730"/>
      <c r="CB13" s="731"/>
      <c r="CC13" s="730"/>
      <c r="CD13" s="731"/>
      <c r="CE13" s="784"/>
      <c r="CF13" s="785"/>
      <c r="CG13" s="785"/>
      <c r="CH13" s="785"/>
      <c r="CI13" s="785"/>
      <c r="CJ13" s="785"/>
      <c r="CK13" s="786"/>
    </row>
    <row r="14" spans="1:92" ht="20.25" customHeight="1">
      <c r="B14" s="757"/>
      <c r="C14" s="758"/>
      <c r="D14" s="759"/>
      <c r="E14" s="773"/>
      <c r="F14" s="774"/>
      <c r="G14" s="72"/>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726" t="s">
        <v>88</v>
      </c>
      <c r="CA14" s="787">
        <f>SUM(CA10:CB13)</f>
        <v>0</v>
      </c>
      <c r="CB14" s="788"/>
      <c r="CC14" s="780">
        <f>SUM(CC10:CD13)</f>
        <v>0</v>
      </c>
      <c r="CD14" s="781"/>
      <c r="CE14" s="784"/>
      <c r="CF14" s="785"/>
      <c r="CG14" s="785"/>
      <c r="CH14" s="785"/>
      <c r="CI14" s="785"/>
      <c r="CJ14" s="785"/>
      <c r="CK14" s="786"/>
    </row>
    <row r="15" spans="1:92" ht="20.25" customHeight="1">
      <c r="B15" s="760"/>
      <c r="C15" s="761"/>
      <c r="D15" s="762"/>
      <c r="E15" s="766" t="s">
        <v>86</v>
      </c>
      <c r="F15" s="767"/>
      <c r="G15" s="75"/>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27"/>
      <c r="CA15" s="789"/>
      <c r="CB15" s="790"/>
      <c r="CC15" s="782"/>
      <c r="CD15" s="783"/>
      <c r="CE15" s="784"/>
      <c r="CF15" s="785"/>
      <c r="CG15" s="785"/>
      <c r="CH15" s="785"/>
      <c r="CI15" s="785"/>
      <c r="CJ15" s="785"/>
      <c r="CK15" s="786"/>
    </row>
    <row r="16" spans="1:92" ht="13.5" customHeight="1">
      <c r="B16" s="763" t="s">
        <v>81</v>
      </c>
      <c r="C16" s="764"/>
      <c r="D16" s="764"/>
      <c r="E16" s="764"/>
      <c r="F16" s="765"/>
      <c r="G16" s="756">
        <v>6</v>
      </c>
      <c r="H16" s="724"/>
      <c r="I16" s="724"/>
      <c r="J16" s="724"/>
      <c r="K16" s="724">
        <v>7</v>
      </c>
      <c r="L16" s="724"/>
      <c r="M16" s="724"/>
      <c r="N16" s="724"/>
      <c r="O16" s="724">
        <v>8</v>
      </c>
      <c r="P16" s="724"/>
      <c r="Q16" s="724"/>
      <c r="R16" s="724"/>
      <c r="S16" s="724">
        <v>9</v>
      </c>
      <c r="T16" s="724"/>
      <c r="U16" s="724"/>
      <c r="V16" s="724"/>
      <c r="W16" s="724">
        <v>10</v>
      </c>
      <c r="X16" s="724"/>
      <c r="Y16" s="724"/>
      <c r="Z16" s="724"/>
      <c r="AA16" s="724">
        <v>11</v>
      </c>
      <c r="AB16" s="724"/>
      <c r="AC16" s="724"/>
      <c r="AD16" s="724"/>
      <c r="AE16" s="724">
        <v>12</v>
      </c>
      <c r="AF16" s="724"/>
      <c r="AG16" s="724"/>
      <c r="AH16" s="724"/>
      <c r="AI16" s="724">
        <v>13</v>
      </c>
      <c r="AJ16" s="724"/>
      <c r="AK16" s="724"/>
      <c r="AL16" s="724"/>
      <c r="AM16" s="724">
        <v>14</v>
      </c>
      <c r="AN16" s="724"/>
      <c r="AO16" s="724"/>
      <c r="AP16" s="724"/>
      <c r="AQ16" s="724">
        <v>15</v>
      </c>
      <c r="AR16" s="724"/>
      <c r="AS16" s="724"/>
      <c r="AT16" s="724"/>
      <c r="AU16" s="724">
        <v>16</v>
      </c>
      <c r="AV16" s="724"/>
      <c r="AW16" s="724"/>
      <c r="AX16" s="724"/>
      <c r="AY16" s="724">
        <v>17</v>
      </c>
      <c r="AZ16" s="724"/>
      <c r="BA16" s="724"/>
      <c r="BB16" s="724"/>
      <c r="BC16" s="724">
        <v>18</v>
      </c>
      <c r="BD16" s="724"/>
      <c r="BE16" s="724"/>
      <c r="BF16" s="724"/>
      <c r="BG16" s="724">
        <v>19</v>
      </c>
      <c r="BH16" s="724"/>
      <c r="BI16" s="724"/>
      <c r="BJ16" s="724"/>
      <c r="BK16" s="724">
        <v>20</v>
      </c>
      <c r="BL16" s="724"/>
      <c r="BM16" s="724"/>
      <c r="BN16" s="724"/>
      <c r="BO16" s="724">
        <v>21</v>
      </c>
      <c r="BP16" s="724"/>
      <c r="BQ16" s="724"/>
      <c r="BR16" s="724"/>
      <c r="BS16" s="724">
        <v>22</v>
      </c>
      <c r="BT16" s="724"/>
      <c r="BU16" s="724"/>
      <c r="BV16" s="724"/>
      <c r="BW16" s="724">
        <v>23</v>
      </c>
      <c r="BX16" s="724"/>
      <c r="BY16" s="145"/>
      <c r="BZ16" s="63"/>
      <c r="CA16" s="733" t="s">
        <v>82</v>
      </c>
      <c r="CB16" s="734"/>
      <c r="CC16" s="733" t="s">
        <v>83</v>
      </c>
      <c r="CD16" s="734"/>
      <c r="CE16" s="737" t="s">
        <v>84</v>
      </c>
      <c r="CF16" s="738"/>
      <c r="CG16" s="738"/>
      <c r="CH16" s="738"/>
      <c r="CI16" s="738"/>
      <c r="CJ16" s="738"/>
      <c r="CK16" s="739"/>
    </row>
    <row r="17" spans="2:103" ht="20.25" customHeight="1">
      <c r="B17" s="768"/>
      <c r="C17" s="769"/>
      <c r="D17" s="770"/>
      <c r="E17" s="771" t="s">
        <v>85</v>
      </c>
      <c r="F17" s="772"/>
      <c r="G17" s="65"/>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67"/>
      <c r="BZ17" s="726" t="s">
        <v>52</v>
      </c>
      <c r="CA17" s="728" t="str">
        <f>'利用申込書 '!$AZ$31</f>
        <v/>
      </c>
      <c r="CB17" s="729"/>
      <c r="CC17" s="728" t="str">
        <f>'利用申込書 '!$BL$31</f>
        <v/>
      </c>
      <c r="CD17" s="729"/>
      <c r="CE17" s="784"/>
      <c r="CF17" s="785"/>
      <c r="CG17" s="785"/>
      <c r="CH17" s="785"/>
      <c r="CI17" s="785"/>
      <c r="CJ17" s="785"/>
      <c r="CK17" s="786"/>
    </row>
    <row r="18" spans="2:103" ht="20.25" customHeight="1">
      <c r="B18" s="776" t="s">
        <v>68</v>
      </c>
      <c r="C18" s="740"/>
      <c r="D18" s="777"/>
      <c r="E18" s="773"/>
      <c r="F18" s="774"/>
      <c r="G18" s="65"/>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49"/>
      <c r="BJ18" s="49"/>
      <c r="BK18" s="50"/>
      <c r="BL18" s="50"/>
      <c r="BM18" s="50"/>
      <c r="BN18" s="50"/>
      <c r="BO18" s="50"/>
      <c r="BP18" s="50"/>
      <c r="BQ18" s="50"/>
      <c r="BR18" s="50"/>
      <c r="BS18" s="50"/>
      <c r="BT18" s="50"/>
      <c r="BU18" s="50"/>
      <c r="BV18" s="50"/>
      <c r="BW18" s="50"/>
      <c r="BX18" s="50"/>
      <c r="BY18" s="50"/>
      <c r="BZ18" s="727"/>
      <c r="CA18" s="730"/>
      <c r="CB18" s="731"/>
      <c r="CC18" s="730"/>
      <c r="CD18" s="731"/>
      <c r="CE18" s="784"/>
      <c r="CF18" s="785"/>
      <c r="CG18" s="785"/>
      <c r="CH18" s="785"/>
      <c r="CI18" s="785"/>
      <c r="CJ18" s="785"/>
      <c r="CK18" s="786"/>
    </row>
    <row r="19" spans="2:103" ht="20.25" customHeight="1">
      <c r="B19" s="768"/>
      <c r="C19" s="769"/>
      <c r="D19" s="770"/>
      <c r="E19" s="766" t="s">
        <v>86</v>
      </c>
      <c r="F19" s="767"/>
      <c r="G19" s="68"/>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726" t="s">
        <v>54</v>
      </c>
      <c r="CA19" s="728" t="str">
        <f>'利用申込書 '!$BF$31</f>
        <v/>
      </c>
      <c r="CB19" s="729"/>
      <c r="CC19" s="728" t="str">
        <f>'利用申込書 '!$BR$31</f>
        <v/>
      </c>
      <c r="CD19" s="729"/>
      <c r="CE19" s="784"/>
      <c r="CF19" s="785"/>
      <c r="CG19" s="785"/>
      <c r="CH19" s="785"/>
      <c r="CI19" s="785"/>
      <c r="CJ19" s="785"/>
      <c r="CK19" s="786"/>
      <c r="CN19" s="20"/>
      <c r="CO19" s="21"/>
      <c r="CQ19" s="21"/>
      <c r="CV19" s="20"/>
      <c r="CW19" s="21"/>
      <c r="CY19" s="21"/>
    </row>
    <row r="20" spans="2:103" ht="20.25" customHeight="1">
      <c r="B20" s="776" t="s">
        <v>31</v>
      </c>
      <c r="C20" s="740"/>
      <c r="D20" s="777"/>
      <c r="E20" s="791" t="s">
        <v>87</v>
      </c>
      <c r="F20" s="792"/>
      <c r="G20" s="71"/>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727"/>
      <c r="CA20" s="730"/>
      <c r="CB20" s="731"/>
      <c r="CC20" s="730"/>
      <c r="CD20" s="731"/>
      <c r="CE20" s="784"/>
      <c r="CF20" s="785"/>
      <c r="CG20" s="785"/>
      <c r="CH20" s="785"/>
      <c r="CI20" s="785"/>
      <c r="CJ20" s="785"/>
      <c r="CK20" s="786"/>
      <c r="CN20" s="20"/>
      <c r="CO20" s="21"/>
    </row>
    <row r="21" spans="2:103" ht="20.25" customHeight="1">
      <c r="B21" s="757"/>
      <c r="C21" s="758"/>
      <c r="D21" s="759"/>
      <c r="E21" s="773"/>
      <c r="F21" s="774"/>
      <c r="G21" s="72"/>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726" t="s">
        <v>88</v>
      </c>
      <c r="CA21" s="787">
        <f>SUM(CA17:CB20)</f>
        <v>0</v>
      </c>
      <c r="CB21" s="788"/>
      <c r="CC21" s="780">
        <f>SUM(CC17:CD20)</f>
        <v>0</v>
      </c>
      <c r="CD21" s="781"/>
      <c r="CE21" s="784"/>
      <c r="CF21" s="785"/>
      <c r="CG21" s="785"/>
      <c r="CH21" s="785"/>
      <c r="CI21" s="785"/>
      <c r="CJ21" s="785"/>
      <c r="CK21" s="786"/>
      <c r="CN21" s="9"/>
      <c r="CO21" s="9"/>
      <c r="CR21" s="159"/>
    </row>
    <row r="22" spans="2:103" ht="20.25" customHeight="1">
      <c r="B22" s="760"/>
      <c r="C22" s="761"/>
      <c r="D22" s="762"/>
      <c r="E22" s="766" t="s">
        <v>86</v>
      </c>
      <c r="F22" s="767"/>
      <c r="G22" s="75"/>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27"/>
      <c r="CA22" s="789"/>
      <c r="CB22" s="790"/>
      <c r="CC22" s="782"/>
      <c r="CD22" s="783"/>
      <c r="CE22" s="784"/>
      <c r="CF22" s="785"/>
      <c r="CG22" s="785"/>
      <c r="CH22" s="785"/>
      <c r="CI22" s="785"/>
      <c r="CJ22" s="785"/>
      <c r="CK22" s="786"/>
    </row>
    <row r="23" spans="2:103" ht="13.5" customHeight="1">
      <c r="B23" s="763" t="s">
        <v>81</v>
      </c>
      <c r="C23" s="764"/>
      <c r="D23" s="764"/>
      <c r="E23" s="764"/>
      <c r="F23" s="765"/>
      <c r="G23" s="756">
        <v>6</v>
      </c>
      <c r="H23" s="724"/>
      <c r="I23" s="724"/>
      <c r="J23" s="724"/>
      <c r="K23" s="724">
        <v>7</v>
      </c>
      <c r="L23" s="724"/>
      <c r="M23" s="724"/>
      <c r="N23" s="724"/>
      <c r="O23" s="724">
        <v>8</v>
      </c>
      <c r="P23" s="724"/>
      <c r="Q23" s="724"/>
      <c r="R23" s="724"/>
      <c r="S23" s="724">
        <v>9</v>
      </c>
      <c r="T23" s="724"/>
      <c r="U23" s="724"/>
      <c r="V23" s="724"/>
      <c r="W23" s="724">
        <v>10</v>
      </c>
      <c r="X23" s="724"/>
      <c r="Y23" s="724"/>
      <c r="Z23" s="724"/>
      <c r="AA23" s="724">
        <v>11</v>
      </c>
      <c r="AB23" s="724"/>
      <c r="AC23" s="724"/>
      <c r="AD23" s="724"/>
      <c r="AE23" s="724">
        <v>12</v>
      </c>
      <c r="AF23" s="724"/>
      <c r="AG23" s="724"/>
      <c r="AH23" s="724"/>
      <c r="AI23" s="724">
        <v>13</v>
      </c>
      <c r="AJ23" s="724"/>
      <c r="AK23" s="724"/>
      <c r="AL23" s="724"/>
      <c r="AM23" s="724">
        <v>14</v>
      </c>
      <c r="AN23" s="724"/>
      <c r="AO23" s="724"/>
      <c r="AP23" s="724"/>
      <c r="AQ23" s="724">
        <v>15</v>
      </c>
      <c r="AR23" s="724"/>
      <c r="AS23" s="724"/>
      <c r="AT23" s="724"/>
      <c r="AU23" s="724">
        <v>16</v>
      </c>
      <c r="AV23" s="724"/>
      <c r="AW23" s="724"/>
      <c r="AX23" s="724"/>
      <c r="AY23" s="724">
        <v>17</v>
      </c>
      <c r="AZ23" s="724"/>
      <c r="BA23" s="724"/>
      <c r="BB23" s="724"/>
      <c r="BC23" s="724">
        <v>18</v>
      </c>
      <c r="BD23" s="724"/>
      <c r="BE23" s="724"/>
      <c r="BF23" s="724"/>
      <c r="BG23" s="724">
        <v>19</v>
      </c>
      <c r="BH23" s="724"/>
      <c r="BI23" s="724"/>
      <c r="BJ23" s="724"/>
      <c r="BK23" s="724">
        <v>20</v>
      </c>
      <c r="BL23" s="724"/>
      <c r="BM23" s="724"/>
      <c r="BN23" s="724"/>
      <c r="BO23" s="724">
        <v>21</v>
      </c>
      <c r="BP23" s="724"/>
      <c r="BQ23" s="724"/>
      <c r="BR23" s="724"/>
      <c r="BS23" s="724">
        <v>22</v>
      </c>
      <c r="BT23" s="724"/>
      <c r="BU23" s="724"/>
      <c r="BV23" s="724"/>
      <c r="BW23" s="724">
        <v>23</v>
      </c>
      <c r="BX23" s="724"/>
      <c r="BY23" s="145"/>
      <c r="BZ23" s="63"/>
      <c r="CA23" s="733" t="s">
        <v>82</v>
      </c>
      <c r="CB23" s="734"/>
      <c r="CC23" s="733" t="s">
        <v>83</v>
      </c>
      <c r="CD23" s="734"/>
      <c r="CE23" s="737" t="s">
        <v>84</v>
      </c>
      <c r="CF23" s="738"/>
      <c r="CG23" s="738"/>
      <c r="CH23" s="738"/>
      <c r="CI23" s="738"/>
      <c r="CJ23" s="738"/>
      <c r="CK23" s="739"/>
    </row>
    <row r="24" spans="2:103" ht="20.25" customHeight="1">
      <c r="B24" s="768"/>
      <c r="C24" s="769"/>
      <c r="D24" s="770"/>
      <c r="E24" s="771" t="s">
        <v>85</v>
      </c>
      <c r="F24" s="772"/>
      <c r="G24" s="65"/>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48"/>
      <c r="BX24" s="48"/>
      <c r="BY24" s="188"/>
      <c r="BZ24" s="726" t="s">
        <v>52</v>
      </c>
      <c r="CA24" s="728" t="str">
        <f>'利用申込書 '!$AZ$31</f>
        <v/>
      </c>
      <c r="CB24" s="729"/>
      <c r="CC24" s="728" t="str">
        <f>'利用申込書 '!$BL$31</f>
        <v/>
      </c>
      <c r="CD24" s="729"/>
      <c r="CE24" s="805"/>
      <c r="CF24" s="806"/>
      <c r="CG24" s="806"/>
      <c r="CH24" s="806"/>
      <c r="CI24" s="806"/>
      <c r="CJ24" s="806"/>
      <c r="CK24" s="807"/>
    </row>
    <row r="25" spans="2:103" ht="20.25" customHeight="1">
      <c r="B25" s="776" t="s">
        <v>68</v>
      </c>
      <c r="C25" s="740"/>
      <c r="D25" s="777"/>
      <c r="E25" s="773"/>
      <c r="F25" s="774"/>
      <c r="G25" s="65"/>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727"/>
      <c r="CA25" s="730"/>
      <c r="CB25" s="731"/>
      <c r="CC25" s="730"/>
      <c r="CD25" s="731"/>
      <c r="CE25" s="784"/>
      <c r="CF25" s="785"/>
      <c r="CG25" s="785"/>
      <c r="CH25" s="785"/>
      <c r="CI25" s="785"/>
      <c r="CJ25" s="785"/>
      <c r="CK25" s="786"/>
    </row>
    <row r="26" spans="2:103" ht="20.25" customHeight="1">
      <c r="B26" s="768"/>
      <c r="C26" s="769"/>
      <c r="D26" s="770"/>
      <c r="E26" s="766" t="s">
        <v>86</v>
      </c>
      <c r="F26" s="767"/>
      <c r="G26" s="68"/>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726" t="s">
        <v>54</v>
      </c>
      <c r="CA26" s="728" t="str">
        <f>'利用申込書 '!$BF$31</f>
        <v/>
      </c>
      <c r="CB26" s="729"/>
      <c r="CC26" s="728" t="str">
        <f>'利用申込書 '!$BR$31</f>
        <v/>
      </c>
      <c r="CD26" s="729"/>
      <c r="CE26" s="784"/>
      <c r="CF26" s="785"/>
      <c r="CG26" s="785"/>
      <c r="CH26" s="785"/>
      <c r="CI26" s="785"/>
      <c r="CJ26" s="785"/>
      <c r="CK26" s="786"/>
    </row>
    <row r="27" spans="2:103" ht="20.25" customHeight="1">
      <c r="B27" s="776" t="s">
        <v>31</v>
      </c>
      <c r="C27" s="740"/>
      <c r="D27" s="777"/>
      <c r="E27" s="791" t="s">
        <v>87</v>
      </c>
      <c r="F27" s="792"/>
      <c r="G27" s="71"/>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727"/>
      <c r="CA27" s="730"/>
      <c r="CB27" s="731"/>
      <c r="CC27" s="730"/>
      <c r="CD27" s="731"/>
      <c r="CE27" s="784"/>
      <c r="CF27" s="785"/>
      <c r="CG27" s="785"/>
      <c r="CH27" s="785"/>
      <c r="CI27" s="785"/>
      <c r="CJ27" s="785"/>
      <c r="CK27" s="786"/>
    </row>
    <row r="28" spans="2:103" ht="20.25" customHeight="1">
      <c r="B28" s="757"/>
      <c r="C28" s="758"/>
      <c r="D28" s="759"/>
      <c r="E28" s="773"/>
      <c r="F28" s="774"/>
      <c r="G28" s="72"/>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726" t="s">
        <v>88</v>
      </c>
      <c r="CA28" s="787">
        <f>SUM(CA24:CB27)</f>
        <v>0</v>
      </c>
      <c r="CB28" s="788"/>
      <c r="CC28" s="780">
        <f>SUM(CC24:CD27)</f>
        <v>0</v>
      </c>
      <c r="CD28" s="781"/>
      <c r="CE28" s="784"/>
      <c r="CF28" s="785"/>
      <c r="CG28" s="785"/>
      <c r="CH28" s="785"/>
      <c r="CI28" s="785"/>
      <c r="CJ28" s="785"/>
      <c r="CK28" s="786"/>
    </row>
    <row r="29" spans="2:103" ht="20.25" customHeight="1" thickBot="1">
      <c r="B29" s="796"/>
      <c r="C29" s="797"/>
      <c r="D29" s="798"/>
      <c r="E29" s="793" t="s">
        <v>86</v>
      </c>
      <c r="F29" s="794"/>
      <c r="G29" s="79"/>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795"/>
      <c r="CA29" s="799"/>
      <c r="CB29" s="800"/>
      <c r="CC29" s="828"/>
      <c r="CD29" s="829"/>
      <c r="CE29" s="808"/>
      <c r="CF29" s="809"/>
      <c r="CG29" s="809"/>
      <c r="CH29" s="809"/>
      <c r="CI29" s="809"/>
      <c r="CJ29" s="809"/>
      <c r="CK29" s="810"/>
    </row>
    <row r="30" spans="2:103" ht="6" customHeight="1">
      <c r="B30" s="102"/>
      <c r="C30" s="103"/>
      <c r="D30" s="102"/>
      <c r="E30" s="96"/>
      <c r="F30" s="96"/>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102"/>
      <c r="CA30" s="97"/>
      <c r="CB30" s="97"/>
      <c r="CC30" s="97"/>
      <c r="CD30" s="97"/>
      <c r="CE30" s="104"/>
      <c r="CF30" s="104"/>
      <c r="CG30" s="104"/>
      <c r="CH30" s="104"/>
      <c r="CI30" s="104"/>
      <c r="CJ30" s="104"/>
      <c r="CK30" s="104"/>
    </row>
    <row r="31" spans="2:103" ht="13.5" customHeight="1">
      <c r="B31" s="161" t="s">
        <v>303</v>
      </c>
      <c r="Z31" s="163"/>
      <c r="AI31" s="163"/>
      <c r="BX31" s="45"/>
      <c r="BY31" s="45"/>
      <c r="BZ31" s="45"/>
      <c r="CA31" s="45"/>
      <c r="CB31" s="45"/>
      <c r="CC31" s="45"/>
      <c r="CD31" s="45"/>
      <c r="CE31" s="45"/>
      <c r="CF31" s="45"/>
      <c r="CG31" s="45"/>
      <c r="CH31" s="45"/>
      <c r="CI31" s="45"/>
      <c r="CJ31" s="45"/>
      <c r="CK31" s="45"/>
    </row>
    <row r="32" spans="2:103">
      <c r="B32" s="163" t="s">
        <v>304</v>
      </c>
    </row>
    <row r="33" spans="2:89" ht="8.25" customHeight="1">
      <c r="B33" s="163"/>
    </row>
    <row r="34" spans="2:89" ht="16.2">
      <c r="B34" s="224" t="s">
        <v>305</v>
      </c>
    </row>
    <row r="35" spans="2:89" s="225" customFormat="1" ht="21" customHeight="1">
      <c r="B35" s="803" t="s">
        <v>308</v>
      </c>
      <c r="C35" s="803"/>
      <c r="D35" s="803"/>
      <c r="E35" s="803"/>
      <c r="F35" s="803"/>
      <c r="G35" s="803"/>
      <c r="H35" s="803"/>
      <c r="I35" s="803"/>
      <c r="J35" s="803"/>
      <c r="K35" s="803"/>
      <c r="L35" s="803"/>
      <c r="M35" s="803"/>
      <c r="N35" s="803"/>
      <c r="O35" s="803"/>
      <c r="P35" s="803"/>
      <c r="Q35" s="803"/>
      <c r="R35" s="803"/>
      <c r="S35" s="803"/>
      <c r="T35" s="824"/>
      <c r="U35" s="460"/>
      <c r="V35" s="460"/>
      <c r="W35" s="460"/>
      <c r="X35" s="460"/>
      <c r="Y35" s="460"/>
      <c r="Z35" s="460"/>
      <c r="AA35" s="820" t="s">
        <v>302</v>
      </c>
      <c r="AB35" s="821"/>
      <c r="AC35" s="803" t="s">
        <v>307</v>
      </c>
      <c r="AD35" s="803"/>
      <c r="AE35" s="803"/>
      <c r="AF35" s="803"/>
      <c r="AG35" s="803"/>
      <c r="AH35" s="803"/>
      <c r="AI35" s="803"/>
      <c r="AJ35" s="803"/>
      <c r="AK35" s="803"/>
      <c r="AL35" s="803"/>
      <c r="AM35" s="803"/>
      <c r="AN35" s="803"/>
      <c r="AO35" s="803"/>
      <c r="AP35" s="803"/>
      <c r="AQ35" s="803"/>
      <c r="AR35" s="803"/>
      <c r="AS35" s="803"/>
      <c r="AT35" s="803"/>
      <c r="AU35" s="803"/>
      <c r="AV35" s="803"/>
      <c r="AW35" s="824"/>
      <c r="AX35" s="460"/>
      <c r="AY35" s="460"/>
      <c r="AZ35" s="460"/>
      <c r="BA35" s="460"/>
      <c r="BB35" s="460"/>
      <c r="BC35" s="460"/>
      <c r="BD35" s="815" t="s">
        <v>151</v>
      </c>
      <c r="BE35" s="816"/>
      <c r="BF35" s="803" t="s">
        <v>309</v>
      </c>
      <c r="BG35" s="803"/>
      <c r="BH35" s="803"/>
      <c r="BI35" s="803"/>
      <c r="BJ35" s="803"/>
      <c r="BK35" s="803"/>
      <c r="BL35" s="803"/>
      <c r="BM35" s="803"/>
      <c r="BN35" s="803"/>
      <c r="BO35" s="803"/>
      <c r="BP35" s="803"/>
      <c r="BQ35" s="803"/>
      <c r="BR35" s="803"/>
      <c r="BS35" s="803"/>
      <c r="BT35" s="803"/>
      <c r="BU35" s="803"/>
      <c r="BV35" s="813"/>
      <c r="BW35" s="813"/>
      <c r="BX35" s="813"/>
      <c r="BY35" s="813"/>
      <c r="BZ35" s="813"/>
      <c r="CA35" s="813"/>
      <c r="CB35" s="813"/>
      <c r="CC35" s="813"/>
      <c r="CD35" s="813"/>
      <c r="CE35" s="813"/>
      <c r="CF35" s="813"/>
      <c r="CG35" s="813"/>
      <c r="CH35" s="813"/>
      <c r="CI35" s="813"/>
      <c r="CJ35" s="813"/>
      <c r="CK35" s="228"/>
    </row>
    <row r="36" spans="2:89" s="225" customFormat="1" ht="21" customHeight="1">
      <c r="B36" s="803"/>
      <c r="C36" s="803"/>
      <c r="D36" s="803"/>
      <c r="E36" s="803"/>
      <c r="F36" s="803"/>
      <c r="G36" s="803"/>
      <c r="H36" s="803"/>
      <c r="I36" s="803"/>
      <c r="J36" s="803"/>
      <c r="K36" s="803"/>
      <c r="L36" s="803"/>
      <c r="M36" s="803"/>
      <c r="N36" s="803"/>
      <c r="O36" s="803"/>
      <c r="P36" s="803"/>
      <c r="Q36" s="803"/>
      <c r="R36" s="803"/>
      <c r="S36" s="803"/>
      <c r="T36" s="825"/>
      <c r="U36" s="826"/>
      <c r="V36" s="826"/>
      <c r="W36" s="826"/>
      <c r="X36" s="826"/>
      <c r="Y36" s="826"/>
      <c r="Z36" s="826"/>
      <c r="AA36" s="822"/>
      <c r="AB36" s="823"/>
      <c r="AC36" s="803"/>
      <c r="AD36" s="803"/>
      <c r="AE36" s="803"/>
      <c r="AF36" s="803"/>
      <c r="AG36" s="803"/>
      <c r="AH36" s="803"/>
      <c r="AI36" s="803"/>
      <c r="AJ36" s="803"/>
      <c r="AK36" s="803"/>
      <c r="AL36" s="803"/>
      <c r="AM36" s="803"/>
      <c r="AN36" s="803"/>
      <c r="AO36" s="803"/>
      <c r="AP36" s="803"/>
      <c r="AQ36" s="803"/>
      <c r="AR36" s="803"/>
      <c r="AS36" s="803"/>
      <c r="AT36" s="803"/>
      <c r="AU36" s="803"/>
      <c r="AV36" s="803"/>
      <c r="AW36" s="825"/>
      <c r="AX36" s="826"/>
      <c r="AY36" s="826"/>
      <c r="AZ36" s="826"/>
      <c r="BA36" s="826"/>
      <c r="BB36" s="826"/>
      <c r="BC36" s="826"/>
      <c r="BD36" s="818"/>
      <c r="BE36" s="819"/>
      <c r="BF36" s="803"/>
      <c r="BG36" s="803"/>
      <c r="BH36" s="803"/>
      <c r="BI36" s="803"/>
      <c r="BJ36" s="803"/>
      <c r="BK36" s="803"/>
      <c r="BL36" s="803"/>
      <c r="BM36" s="803"/>
      <c r="BN36" s="803"/>
      <c r="BO36" s="803"/>
      <c r="BP36" s="803"/>
      <c r="BQ36" s="803"/>
      <c r="BR36" s="803"/>
      <c r="BS36" s="803"/>
      <c r="BT36" s="803"/>
      <c r="BU36" s="803"/>
      <c r="BV36" s="813"/>
      <c r="BW36" s="813"/>
      <c r="BX36" s="813"/>
      <c r="BY36" s="813"/>
      <c r="BZ36" s="813"/>
      <c r="CA36" s="813"/>
      <c r="CB36" s="813"/>
      <c r="CC36" s="813"/>
      <c r="CD36" s="813"/>
      <c r="CE36" s="813"/>
      <c r="CF36" s="813"/>
      <c r="CG36" s="813"/>
      <c r="CH36" s="813"/>
      <c r="CI36" s="813"/>
      <c r="CJ36" s="813"/>
      <c r="CK36" s="228"/>
    </row>
    <row r="37" spans="2:89" s="225" customFormat="1" ht="21" customHeight="1">
      <c r="B37" s="802" t="s">
        <v>310</v>
      </c>
      <c r="C37" s="802"/>
      <c r="D37" s="802"/>
      <c r="E37" s="802"/>
      <c r="F37" s="802"/>
      <c r="G37" s="802"/>
      <c r="H37" s="802"/>
      <c r="I37" s="802"/>
      <c r="J37" s="802"/>
      <c r="K37" s="802"/>
      <c r="L37" s="802"/>
      <c r="M37" s="802"/>
      <c r="N37" s="802"/>
      <c r="O37" s="802"/>
      <c r="P37" s="802"/>
      <c r="Q37" s="802"/>
      <c r="R37" s="802"/>
      <c r="S37" s="802"/>
      <c r="T37" s="814"/>
      <c r="U37" s="815"/>
      <c r="V37" s="815"/>
      <c r="W37" s="815"/>
      <c r="X37" s="815"/>
      <c r="Y37" s="815"/>
      <c r="Z37" s="815"/>
      <c r="AA37" s="815"/>
      <c r="AB37" s="816"/>
      <c r="AC37" s="802" t="s">
        <v>311</v>
      </c>
      <c r="AD37" s="802"/>
      <c r="AE37" s="802"/>
      <c r="AF37" s="802"/>
      <c r="AG37" s="802"/>
      <c r="AH37" s="802"/>
      <c r="AI37" s="802"/>
      <c r="AJ37" s="802"/>
      <c r="AK37" s="802"/>
      <c r="AL37" s="802"/>
      <c r="AM37" s="802"/>
      <c r="AN37" s="802"/>
      <c r="AO37" s="802"/>
      <c r="AP37" s="802"/>
      <c r="AQ37" s="802"/>
      <c r="AR37" s="802"/>
      <c r="AS37" s="802"/>
      <c r="AT37" s="802"/>
      <c r="AU37" s="802"/>
      <c r="AV37" s="802"/>
      <c r="AW37" s="804"/>
      <c r="AX37" s="804"/>
      <c r="AY37" s="804"/>
      <c r="AZ37" s="804"/>
      <c r="BA37" s="804"/>
      <c r="BB37" s="804"/>
      <c r="BC37" s="804"/>
      <c r="BD37" s="804"/>
      <c r="BE37" s="804"/>
      <c r="BF37" s="803" t="s">
        <v>314</v>
      </c>
      <c r="BG37" s="803"/>
      <c r="BH37" s="803"/>
      <c r="BI37" s="803"/>
      <c r="BJ37" s="803"/>
      <c r="BK37" s="803"/>
      <c r="BL37" s="803"/>
      <c r="BM37" s="803"/>
      <c r="BN37" s="803"/>
      <c r="BO37" s="803"/>
      <c r="BP37" s="803"/>
      <c r="BQ37" s="803"/>
      <c r="BR37" s="803"/>
      <c r="BS37" s="803"/>
      <c r="BT37" s="803"/>
      <c r="BU37" s="812"/>
      <c r="BV37" s="824"/>
      <c r="BW37" s="460"/>
      <c r="BX37" s="460"/>
      <c r="BY37" s="460"/>
      <c r="BZ37" s="460"/>
      <c r="CA37" s="460"/>
      <c r="CB37" s="460"/>
      <c r="CC37" s="460"/>
      <c r="CD37" s="824"/>
      <c r="CE37" s="460"/>
      <c r="CF37" s="460"/>
      <c r="CG37" s="460"/>
      <c r="CH37" s="460"/>
      <c r="CI37" s="827" t="s">
        <v>313</v>
      </c>
      <c r="CJ37" s="804"/>
      <c r="CK37" s="227"/>
    </row>
    <row r="38" spans="2:89" s="225" customFormat="1" ht="21" customHeight="1">
      <c r="B38" s="802"/>
      <c r="C38" s="802"/>
      <c r="D38" s="802"/>
      <c r="E38" s="802"/>
      <c r="F38" s="802"/>
      <c r="G38" s="802"/>
      <c r="H38" s="802"/>
      <c r="I38" s="802"/>
      <c r="J38" s="802"/>
      <c r="K38" s="802"/>
      <c r="L38" s="802"/>
      <c r="M38" s="802"/>
      <c r="N38" s="802"/>
      <c r="O38" s="802"/>
      <c r="P38" s="802"/>
      <c r="Q38" s="802"/>
      <c r="R38" s="802"/>
      <c r="S38" s="802"/>
      <c r="T38" s="817"/>
      <c r="U38" s="818"/>
      <c r="V38" s="818"/>
      <c r="W38" s="818"/>
      <c r="X38" s="818"/>
      <c r="Y38" s="818"/>
      <c r="Z38" s="818"/>
      <c r="AA38" s="818"/>
      <c r="AB38" s="819"/>
      <c r="AC38" s="802"/>
      <c r="AD38" s="802"/>
      <c r="AE38" s="802"/>
      <c r="AF38" s="802"/>
      <c r="AG38" s="802"/>
      <c r="AH38" s="802"/>
      <c r="AI38" s="802"/>
      <c r="AJ38" s="802"/>
      <c r="AK38" s="802"/>
      <c r="AL38" s="802"/>
      <c r="AM38" s="802"/>
      <c r="AN38" s="802"/>
      <c r="AO38" s="802"/>
      <c r="AP38" s="802"/>
      <c r="AQ38" s="802"/>
      <c r="AR38" s="802"/>
      <c r="AS38" s="802"/>
      <c r="AT38" s="802"/>
      <c r="AU38" s="802"/>
      <c r="AV38" s="802"/>
      <c r="AW38" s="804"/>
      <c r="AX38" s="804"/>
      <c r="AY38" s="804"/>
      <c r="AZ38" s="804"/>
      <c r="BA38" s="804"/>
      <c r="BB38" s="804"/>
      <c r="BC38" s="804"/>
      <c r="BD38" s="804"/>
      <c r="BE38" s="804"/>
      <c r="BF38" s="803"/>
      <c r="BG38" s="803"/>
      <c r="BH38" s="803"/>
      <c r="BI38" s="803"/>
      <c r="BJ38" s="803"/>
      <c r="BK38" s="803"/>
      <c r="BL38" s="803"/>
      <c r="BM38" s="803"/>
      <c r="BN38" s="803"/>
      <c r="BO38" s="803"/>
      <c r="BP38" s="803"/>
      <c r="BQ38" s="803"/>
      <c r="BR38" s="803"/>
      <c r="BS38" s="803"/>
      <c r="BT38" s="803"/>
      <c r="BU38" s="812"/>
      <c r="BV38" s="825"/>
      <c r="BW38" s="826"/>
      <c r="BX38" s="826"/>
      <c r="BY38" s="826"/>
      <c r="BZ38" s="826"/>
      <c r="CA38" s="826"/>
      <c r="CB38" s="826"/>
      <c r="CC38" s="826"/>
      <c r="CD38" s="825"/>
      <c r="CE38" s="826"/>
      <c r="CF38" s="826"/>
      <c r="CG38" s="826"/>
      <c r="CH38" s="826"/>
      <c r="CI38" s="827"/>
      <c r="CJ38" s="804"/>
      <c r="CK38" s="227"/>
    </row>
    <row r="39" spans="2:89" s="225" customFormat="1" ht="21" customHeight="1">
      <c r="B39" s="801" t="s">
        <v>369</v>
      </c>
      <c r="C39" s="801"/>
      <c r="D39" s="801"/>
      <c r="E39" s="801"/>
      <c r="F39" s="801"/>
      <c r="G39" s="801"/>
      <c r="H39" s="801"/>
      <c r="I39" s="801"/>
      <c r="J39" s="801"/>
      <c r="K39" s="801"/>
      <c r="L39" s="801"/>
      <c r="M39" s="801"/>
      <c r="N39" s="801"/>
      <c r="O39" s="801"/>
      <c r="P39" s="801"/>
      <c r="Q39" s="801"/>
      <c r="R39" s="801"/>
      <c r="S39" s="801"/>
      <c r="T39" s="801"/>
      <c r="U39" s="801"/>
      <c r="V39" s="801"/>
      <c r="W39" s="801"/>
      <c r="X39" s="801"/>
      <c r="Y39" s="801"/>
      <c r="Z39" s="801"/>
      <c r="AA39" s="801"/>
      <c r="AB39" s="801"/>
      <c r="AC39" s="801"/>
      <c r="AD39" s="801"/>
      <c r="AE39" s="801"/>
      <c r="AF39" s="801"/>
      <c r="AG39" s="801"/>
      <c r="AH39" s="801"/>
      <c r="AI39" s="801"/>
      <c r="AJ39" s="801"/>
      <c r="AK39" s="801"/>
      <c r="AL39" s="801"/>
      <c r="AM39" s="801"/>
      <c r="AN39" s="801"/>
      <c r="AO39" s="801"/>
      <c r="AP39" s="801"/>
      <c r="AQ39" s="801"/>
      <c r="AR39" s="801"/>
      <c r="AS39" s="801"/>
      <c r="AT39" s="801"/>
      <c r="AU39" s="801"/>
      <c r="AV39" s="801"/>
      <c r="AW39" s="801"/>
      <c r="AX39" s="801"/>
      <c r="AY39" s="801"/>
      <c r="AZ39" s="801"/>
      <c r="BA39" s="801"/>
      <c r="BB39" s="801"/>
      <c r="BC39" s="801"/>
      <c r="BD39" s="801"/>
      <c r="BE39" s="801"/>
      <c r="BF39" s="801"/>
      <c r="BG39" s="801"/>
      <c r="BH39" s="801"/>
      <c r="BI39" s="801"/>
      <c r="BJ39" s="801"/>
      <c r="BK39" s="801"/>
      <c r="BL39" s="801"/>
      <c r="BM39" s="801"/>
      <c r="BN39" s="801"/>
      <c r="BO39" s="801"/>
      <c r="BP39" s="801"/>
      <c r="BQ39" s="801"/>
      <c r="BR39" s="801"/>
      <c r="BS39" s="801"/>
      <c r="BT39" s="801"/>
      <c r="BU39" s="801"/>
      <c r="BV39" s="801"/>
      <c r="BW39" s="801"/>
      <c r="BX39" s="801"/>
      <c r="BY39" s="801"/>
      <c r="BZ39" s="801"/>
      <c r="CA39" s="801"/>
      <c r="CB39" s="801"/>
      <c r="CC39" s="801"/>
      <c r="CD39" s="801"/>
      <c r="CE39" s="801"/>
      <c r="CF39" s="801"/>
      <c r="CG39" s="801"/>
      <c r="CH39" s="801"/>
      <c r="CI39" s="801"/>
      <c r="CJ39" s="801"/>
    </row>
    <row r="40" spans="2:89" s="225" customFormat="1"/>
    <row r="41" spans="2:89" s="225" customFormat="1"/>
    <row r="42" spans="2:89" s="225" customFormat="1"/>
  </sheetData>
  <mergeCells count="207">
    <mergeCell ref="CA17:CB18"/>
    <mergeCell ref="CC17:CD18"/>
    <mergeCell ref="B26:D26"/>
    <mergeCell ref="E26:F26"/>
    <mergeCell ref="BT7:BY7"/>
    <mergeCell ref="BF35:BU36"/>
    <mergeCell ref="BF37:BU38"/>
    <mergeCell ref="BV35:CJ36"/>
    <mergeCell ref="T37:AB38"/>
    <mergeCell ref="AA35:AB36"/>
    <mergeCell ref="T35:Z36"/>
    <mergeCell ref="AW35:BC36"/>
    <mergeCell ref="BD35:BE36"/>
    <mergeCell ref="CI37:CJ38"/>
    <mergeCell ref="CD37:CH38"/>
    <mergeCell ref="BV37:CC38"/>
    <mergeCell ref="BZ26:BZ27"/>
    <mergeCell ref="CA26:CB27"/>
    <mergeCell ref="CC26:CD27"/>
    <mergeCell ref="CC28:CD29"/>
    <mergeCell ref="CC16:CD16"/>
    <mergeCell ref="AE23:AF23"/>
    <mergeCell ref="AG23:AH23"/>
    <mergeCell ref="AG16:AH16"/>
    <mergeCell ref="Q23:R23"/>
    <mergeCell ref="S23:T23"/>
    <mergeCell ref="B39:CJ39"/>
    <mergeCell ref="B37:S38"/>
    <mergeCell ref="B35:S36"/>
    <mergeCell ref="AC37:AV38"/>
    <mergeCell ref="AC35:AV36"/>
    <mergeCell ref="AW37:BE38"/>
    <mergeCell ref="CE23:CK23"/>
    <mergeCell ref="B24:D24"/>
    <mergeCell ref="E24:F25"/>
    <mergeCell ref="BZ24:BZ25"/>
    <mergeCell ref="CA24:CB25"/>
    <mergeCell ref="CC24:CD25"/>
    <mergeCell ref="CE24:CK29"/>
    <mergeCell ref="B25:D25"/>
    <mergeCell ref="BI23:BJ23"/>
    <mergeCell ref="CA23:CB23"/>
    <mergeCell ref="AW23:AX23"/>
    <mergeCell ref="AY23:AZ23"/>
    <mergeCell ref="BA23:BB23"/>
    <mergeCell ref="BC23:BD23"/>
    <mergeCell ref="U16:V16"/>
    <mergeCell ref="W16:X16"/>
    <mergeCell ref="CC21:CD22"/>
    <mergeCell ref="E22:F22"/>
    <mergeCell ref="B27:D27"/>
    <mergeCell ref="E27:F28"/>
    <mergeCell ref="BZ28:BZ29"/>
    <mergeCell ref="AI23:AJ23"/>
    <mergeCell ref="AK23:AL23"/>
    <mergeCell ref="AM23:AN23"/>
    <mergeCell ref="B28:D29"/>
    <mergeCell ref="AO23:AP23"/>
    <mergeCell ref="BK23:BL23"/>
    <mergeCell ref="BM23:BN23"/>
    <mergeCell ref="BO23:BP23"/>
    <mergeCell ref="BQ23:BR23"/>
    <mergeCell ref="BS23:BT23"/>
    <mergeCell ref="B21:D22"/>
    <mergeCell ref="CA28:CB29"/>
    <mergeCell ref="BZ21:BZ22"/>
    <mergeCell ref="CC23:CD23"/>
    <mergeCell ref="G23:H23"/>
    <mergeCell ref="AI16:AJ16"/>
    <mergeCell ref="BZ17:BZ18"/>
    <mergeCell ref="I23:J23"/>
    <mergeCell ref="K23:L23"/>
    <mergeCell ref="BZ19:BZ20"/>
    <mergeCell ref="CA19:CB20"/>
    <mergeCell ref="E29:F29"/>
    <mergeCell ref="B23:F23"/>
    <mergeCell ref="CA14:CB15"/>
    <mergeCell ref="O16:P16"/>
    <mergeCell ref="BE16:BF16"/>
    <mergeCell ref="BG16:BH16"/>
    <mergeCell ref="BK16:BL16"/>
    <mergeCell ref="BM16:BN16"/>
    <mergeCell ref="BO16:BP16"/>
    <mergeCell ref="B20:D20"/>
    <mergeCell ref="E20:F21"/>
    <mergeCell ref="BW16:BX16"/>
    <mergeCell ref="B17:D17"/>
    <mergeCell ref="E17:F18"/>
    <mergeCell ref="B18:D18"/>
    <mergeCell ref="BI16:BJ16"/>
    <mergeCell ref="BU23:BV23"/>
    <mergeCell ref="BW23:BX23"/>
    <mergeCell ref="I16:J16"/>
    <mergeCell ref="K16:L16"/>
    <mergeCell ref="M16:N16"/>
    <mergeCell ref="S16:T16"/>
    <mergeCell ref="B9:F9"/>
    <mergeCell ref="BZ10:BZ11"/>
    <mergeCell ref="CC10:CD11"/>
    <mergeCell ref="CC14:CD15"/>
    <mergeCell ref="E15:F15"/>
    <mergeCell ref="CE16:CK16"/>
    <mergeCell ref="CE17:CK22"/>
    <mergeCell ref="CE10:CK15"/>
    <mergeCell ref="CA21:CB22"/>
    <mergeCell ref="CC19:CD20"/>
    <mergeCell ref="B12:D12"/>
    <mergeCell ref="E12:F12"/>
    <mergeCell ref="CC12:CD13"/>
    <mergeCell ref="B13:D13"/>
    <mergeCell ref="E13:F14"/>
    <mergeCell ref="BZ14:BZ15"/>
    <mergeCell ref="CA16:CB16"/>
    <mergeCell ref="AW16:AX16"/>
    <mergeCell ref="AY16:AZ16"/>
    <mergeCell ref="BA16:BB16"/>
    <mergeCell ref="BC16:BD16"/>
    <mergeCell ref="B19:D19"/>
    <mergeCell ref="G16:H16"/>
    <mergeCell ref="B14:D15"/>
    <mergeCell ref="Q16:R16"/>
    <mergeCell ref="B16:F16"/>
    <mergeCell ref="E19:F19"/>
    <mergeCell ref="B10:D10"/>
    <mergeCell ref="E10:F11"/>
    <mergeCell ref="S9:T9"/>
    <mergeCell ref="BA9:BB9"/>
    <mergeCell ref="G9:H9"/>
    <mergeCell ref="I9:J9"/>
    <mergeCell ref="AQ9:AR9"/>
    <mergeCell ref="AS9:AT9"/>
    <mergeCell ref="AU9:AV9"/>
    <mergeCell ref="AW9:AX9"/>
    <mergeCell ref="AY9:AZ9"/>
    <mergeCell ref="K9:L9"/>
    <mergeCell ref="B11:D11"/>
    <mergeCell ref="AG9:AH9"/>
    <mergeCell ref="AI9:AJ9"/>
    <mergeCell ref="AK9:AL9"/>
    <mergeCell ref="AM9:AN9"/>
    <mergeCell ref="AO9:AP9"/>
    <mergeCell ref="U9:V9"/>
    <mergeCell ref="BG3:BM3"/>
    <mergeCell ref="BN3:BW3"/>
    <mergeCell ref="BW9:BX9"/>
    <mergeCell ref="BQ9:BR9"/>
    <mergeCell ref="BO9:BP9"/>
    <mergeCell ref="BM9:BN9"/>
    <mergeCell ref="BK9:BL9"/>
    <mergeCell ref="B5:D8"/>
    <mergeCell ref="E7:F8"/>
    <mergeCell ref="M9:N9"/>
    <mergeCell ref="O9:P9"/>
    <mergeCell ref="Q9:R9"/>
    <mergeCell ref="E5:F6"/>
    <mergeCell ref="G7:O7"/>
    <mergeCell ref="P7:X7"/>
    <mergeCell ref="AT7:BD7"/>
    <mergeCell ref="L5:U5"/>
    <mergeCell ref="Y9:Z9"/>
    <mergeCell ref="AA9:AB9"/>
    <mergeCell ref="B3:L3"/>
    <mergeCell ref="AR3:BF3"/>
    <mergeCell ref="BC9:BD9"/>
    <mergeCell ref="BE9:BF9"/>
    <mergeCell ref="W9:X9"/>
    <mergeCell ref="M23:N23"/>
    <mergeCell ref="O23:P23"/>
    <mergeCell ref="U23:V23"/>
    <mergeCell ref="W23:X23"/>
    <mergeCell ref="Y23:Z23"/>
    <mergeCell ref="AA23:AB23"/>
    <mergeCell ref="AC23:AD23"/>
    <mergeCell ref="BX3:CA3"/>
    <mergeCell ref="BZ12:BZ13"/>
    <mergeCell ref="CA12:CB13"/>
    <mergeCell ref="CB3:CJ3"/>
    <mergeCell ref="CC9:CD9"/>
    <mergeCell ref="AD5:AM5"/>
    <mergeCell ref="AZ5:BK5"/>
    <mergeCell ref="BG9:BH9"/>
    <mergeCell ref="BI9:BJ9"/>
    <mergeCell ref="BS9:BT9"/>
    <mergeCell ref="CE9:CK9"/>
    <mergeCell ref="BU9:BV9"/>
    <mergeCell ref="CA9:CB9"/>
    <mergeCell ref="AC9:AD9"/>
    <mergeCell ref="AE9:AF9"/>
    <mergeCell ref="CA10:CB11"/>
    <mergeCell ref="AU23:AV23"/>
    <mergeCell ref="AQ23:AR23"/>
    <mergeCell ref="AS23:AT23"/>
    <mergeCell ref="BQ16:BR16"/>
    <mergeCell ref="BS16:BT16"/>
    <mergeCell ref="BU16:BV16"/>
    <mergeCell ref="AQ16:AR16"/>
    <mergeCell ref="AS16:AT16"/>
    <mergeCell ref="AU16:AV16"/>
    <mergeCell ref="Y16:Z16"/>
    <mergeCell ref="AA16:AB16"/>
    <mergeCell ref="AC16:AD16"/>
    <mergeCell ref="AE16:AF16"/>
    <mergeCell ref="AK16:AL16"/>
    <mergeCell ref="AM16:AN16"/>
    <mergeCell ref="AO16:AP16"/>
    <mergeCell ref="BE23:BF23"/>
    <mergeCell ref="BG23:BH23"/>
  </mergeCells>
  <phoneticPr fontId="22"/>
  <dataValidations count="3">
    <dataValidation type="list" allowBlank="1" showInputMessage="1" showErrorMessage="1" sqref="C30" xr:uid="{00000000-0002-0000-0200-000000000000}">
      <formula1>"月,火,水,木,金,土,日"</formula1>
    </dataValidation>
    <dataValidation type="list" allowBlank="1" showInputMessage="1" sqref="T37:AB38 AW37:BE38" xr:uid="{13149347-71F6-4AA5-A9B4-D926046776B0}">
      <formula1>"希望する,希望しない"</formula1>
    </dataValidation>
    <dataValidation type="list" allowBlank="1" showInputMessage="1" showErrorMessage="1" sqref="BV37:CC38" xr:uid="{FB282285-F0EE-4DDC-B200-5FDB67DD71DF}">
      <formula1>"希望する,希望しない"</formula1>
    </dataValidation>
  </dataValidations>
  <pageMargins left="0.36" right="0.2" top="0.41" bottom="0.21" header="0.2" footer="0.2"/>
  <pageSetup paperSize="9" scale="87" fitToWidth="0" fitToHeight="0"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C0C2AB1E-FCDA-4F74-9B49-1B924F81EECA}">
          <x14:formula1>
            <xm:f>プルダウン!$D$1:$D$7</xm:f>
          </x14:formula1>
          <xm:sqref>B28:D29 B21:D22 B14:D15</xm:sqref>
        </x14:dataValidation>
        <x14:dataValidation type="list" allowBlank="1" showInputMessage="1" showErrorMessage="1" xr:uid="{BF859F69-F8C0-4889-A6F7-8B550238A1C4}">
          <x14:formula1>
            <xm:f>プルダウン!$B$1:$B$12</xm:f>
          </x14:formula1>
          <xm:sqref>B10:D10 B17:D17 B24:D24</xm:sqref>
        </x14:dataValidation>
        <x14:dataValidation type="list" allowBlank="1" showInputMessage="1" showErrorMessage="1" xr:uid="{7273E553-4E4F-406C-8908-C095A76EADF0}">
          <x14:formula1>
            <xm:f>プルダウン!$C$1:$C$31</xm:f>
          </x14:formula1>
          <xm:sqref>B12:D12 B19:D19 B26:D26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CDA91-C138-4177-925B-529B6362373E}">
  <sheetPr>
    <tabColor rgb="FF0000FF"/>
    <pageSetUpPr fitToPage="1"/>
  </sheetPr>
  <dimension ref="A1:EA50"/>
  <sheetViews>
    <sheetView view="pageBreakPreview" zoomScale="110" zoomScaleNormal="100" zoomScaleSheetLayoutView="110" workbookViewId="0">
      <selection activeCell="K5" sqref="K5:AZ5"/>
    </sheetView>
  </sheetViews>
  <sheetFormatPr defaultColWidth="9" defaultRowHeight="13.2"/>
  <cols>
    <col min="1" max="1" width="0.44140625" style="2" customWidth="1"/>
    <col min="2" max="2" width="1.33203125" style="2" customWidth="1"/>
    <col min="3" max="124" width="1.21875" style="2" customWidth="1"/>
    <col min="125" max="125" width="9.44140625" style="2" bestFit="1" customWidth="1"/>
    <col min="126" max="127" width="9" style="2"/>
    <col min="128" max="128" width="9.44140625" style="2" bestFit="1" customWidth="1"/>
    <col min="129" max="16384" width="9" style="2"/>
  </cols>
  <sheetData>
    <row r="1" spans="1:130" ht="27.75" customHeight="1">
      <c r="A1" s="1"/>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58" t="s">
        <v>247</v>
      </c>
      <c r="BD1" s="859"/>
      <c r="BE1" s="859"/>
      <c r="BF1" s="859"/>
      <c r="BG1" s="859"/>
      <c r="BH1" s="859"/>
      <c r="BI1" s="859"/>
      <c r="BJ1" s="859"/>
      <c r="BK1" s="859"/>
      <c r="BL1" s="859"/>
      <c r="BM1" s="859"/>
      <c r="BN1" s="860"/>
      <c r="BO1" s="861"/>
      <c r="BP1" s="861"/>
      <c r="BQ1" s="861"/>
      <c r="BR1" s="861"/>
      <c r="BS1" s="861"/>
      <c r="BT1" s="861"/>
      <c r="BU1" s="861"/>
      <c r="BV1" s="861"/>
      <c r="BW1" s="861"/>
      <c r="BX1" s="861"/>
      <c r="BY1" s="862"/>
      <c r="BZ1" s="83"/>
    </row>
    <row r="2" spans="1:130" ht="27.75" customHeight="1">
      <c r="A2" s="1"/>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0" t="s">
        <v>452</v>
      </c>
      <c r="BD2" s="831"/>
      <c r="BE2" s="831"/>
      <c r="BF2" s="831"/>
      <c r="BG2" s="831"/>
      <c r="BH2" s="831"/>
      <c r="BI2" s="831"/>
      <c r="BJ2" s="831"/>
      <c r="BK2" s="831"/>
      <c r="BL2" s="831"/>
      <c r="BM2" s="831"/>
      <c r="BN2" s="831"/>
      <c r="BO2" s="831"/>
      <c r="BP2" s="831"/>
      <c r="BQ2" s="831"/>
      <c r="BR2" s="831"/>
      <c r="BS2" s="831"/>
      <c r="BT2" s="831"/>
      <c r="BU2" s="831"/>
      <c r="BV2" s="831"/>
      <c r="BW2" s="831"/>
      <c r="BX2" s="831"/>
      <c r="BY2" s="832"/>
      <c r="BZ2" s="83"/>
    </row>
    <row r="3" spans="1:130" ht="17.25" customHeight="1" thickBot="1">
      <c r="A3" s="1"/>
      <c r="C3" s="836" t="s">
        <v>473</v>
      </c>
      <c r="D3" s="837"/>
      <c r="E3" s="837"/>
      <c r="F3" s="837"/>
      <c r="G3" s="837"/>
      <c r="H3" s="837"/>
      <c r="I3" s="837"/>
      <c r="J3" s="837"/>
      <c r="K3" s="837"/>
      <c r="L3" s="837"/>
      <c r="M3" s="837"/>
      <c r="N3" s="837"/>
      <c r="O3" s="837"/>
      <c r="P3" s="837"/>
      <c r="Q3" s="837"/>
      <c r="R3" s="837"/>
      <c r="S3" s="837"/>
      <c r="T3" s="837"/>
      <c r="U3" s="837"/>
      <c r="V3" s="837"/>
      <c r="W3" s="837"/>
      <c r="X3" s="837"/>
      <c r="Y3" s="837"/>
      <c r="Z3" s="837"/>
      <c r="AA3" s="837"/>
      <c r="AB3" s="837"/>
      <c r="AC3" s="837"/>
      <c r="AD3" s="837"/>
      <c r="AE3" s="837"/>
      <c r="AF3" s="837"/>
      <c r="AG3" s="837"/>
      <c r="AH3" s="837"/>
      <c r="AI3" s="837"/>
      <c r="AJ3" s="837"/>
      <c r="AK3" s="837"/>
      <c r="AL3" s="837"/>
      <c r="AM3" s="837"/>
      <c r="AN3" s="837"/>
      <c r="AO3" s="837"/>
      <c r="AP3" s="837"/>
      <c r="AQ3" s="837"/>
      <c r="AR3" s="837"/>
      <c r="AS3" s="837"/>
      <c r="AT3" s="837"/>
      <c r="AU3" s="837"/>
      <c r="AV3" s="837"/>
      <c r="AW3" s="837"/>
      <c r="AX3" s="837"/>
      <c r="AY3" s="83"/>
      <c r="AZ3" s="83"/>
      <c r="BA3" s="83"/>
      <c r="BB3" s="83"/>
      <c r="BC3" s="833"/>
      <c r="BD3" s="834"/>
      <c r="BE3" s="834"/>
      <c r="BF3" s="834"/>
      <c r="BG3" s="834"/>
      <c r="BH3" s="834"/>
      <c r="BI3" s="834"/>
      <c r="BJ3" s="834"/>
      <c r="BK3" s="834"/>
      <c r="BL3" s="834"/>
      <c r="BM3" s="834"/>
      <c r="BN3" s="834"/>
      <c r="BO3" s="834"/>
      <c r="BP3" s="834"/>
      <c r="BQ3" s="834"/>
      <c r="BR3" s="834"/>
      <c r="BS3" s="834"/>
      <c r="BT3" s="834"/>
      <c r="BU3" s="834"/>
      <c r="BV3" s="834"/>
      <c r="BW3" s="834"/>
      <c r="BX3" s="834"/>
      <c r="BY3" s="835"/>
      <c r="BZ3" s="83"/>
      <c r="CA3" s="83"/>
      <c r="CB3" s="83"/>
      <c r="DU3" s="124" t="s">
        <v>474</v>
      </c>
    </row>
    <row r="4" spans="1:130" ht="17.25" customHeight="1">
      <c r="A4" s="1"/>
      <c r="C4" s="838"/>
      <c r="D4" s="838"/>
      <c r="E4" s="838"/>
      <c r="F4" s="838"/>
      <c r="G4" s="838"/>
      <c r="H4" s="838"/>
      <c r="I4" s="838"/>
      <c r="J4" s="838"/>
      <c r="K4" s="838"/>
      <c r="L4" s="838"/>
      <c r="M4" s="838"/>
      <c r="N4" s="838"/>
      <c r="O4" s="838"/>
      <c r="P4" s="838"/>
      <c r="Q4" s="838"/>
      <c r="R4" s="838"/>
      <c r="S4" s="838"/>
      <c r="T4" s="838"/>
      <c r="U4" s="838"/>
      <c r="V4" s="838"/>
      <c r="W4" s="838"/>
      <c r="X4" s="838"/>
      <c r="Y4" s="838"/>
      <c r="Z4" s="838"/>
      <c r="AA4" s="838"/>
      <c r="AB4" s="838"/>
      <c r="AC4" s="838"/>
      <c r="AD4" s="838"/>
      <c r="AE4" s="838"/>
      <c r="AF4" s="838"/>
      <c r="AG4" s="838"/>
      <c r="AH4" s="838"/>
      <c r="AI4" s="838"/>
      <c r="AJ4" s="838"/>
      <c r="AK4" s="838"/>
      <c r="AL4" s="838"/>
      <c r="AM4" s="838"/>
      <c r="AN4" s="838"/>
      <c r="AO4" s="838"/>
      <c r="AP4" s="838"/>
      <c r="AQ4" s="838"/>
      <c r="AR4" s="838"/>
      <c r="AS4" s="838"/>
      <c r="AT4" s="838"/>
      <c r="AU4" s="838"/>
      <c r="AV4" s="838"/>
      <c r="AW4" s="838"/>
      <c r="AX4" s="838"/>
      <c r="AY4" s="839" t="s">
        <v>92</v>
      </c>
      <c r="AZ4" s="839"/>
      <c r="BA4" s="839"/>
      <c r="BB4" s="839"/>
      <c r="BC4" s="839"/>
      <c r="BD4" s="839"/>
      <c r="BE4" s="839"/>
      <c r="BF4" s="840" t="str">
        <f>IF('利用申込書 '!CG5=0,"",'利用申込書 '!CG6)</f>
        <v/>
      </c>
      <c r="BG4" s="840"/>
      <c r="BH4" s="840"/>
      <c r="BI4" s="840"/>
      <c r="BJ4" s="840"/>
      <c r="BK4" s="840"/>
      <c r="BL4" s="840"/>
      <c r="BM4" s="840"/>
      <c r="BN4" s="840"/>
      <c r="BO4" s="840"/>
      <c r="BP4" s="840"/>
      <c r="BQ4" s="840"/>
      <c r="BR4" s="840"/>
      <c r="BS4" s="840"/>
      <c r="BT4" s="840"/>
      <c r="BU4" s="840"/>
      <c r="BV4" s="840"/>
      <c r="BW4" s="840"/>
      <c r="BX4" s="840"/>
      <c r="BY4" s="840"/>
      <c r="DU4" s="2">
        <f>'利用申込書 '!K21</f>
        <v>0</v>
      </c>
      <c r="DX4" s="162"/>
    </row>
    <row r="5" spans="1:130" ht="30" customHeight="1">
      <c r="A5" s="4"/>
      <c r="B5" s="5"/>
      <c r="C5" s="874" t="s">
        <v>93</v>
      </c>
      <c r="D5" s="875"/>
      <c r="E5" s="875"/>
      <c r="F5" s="875"/>
      <c r="G5" s="875"/>
      <c r="H5" s="875"/>
      <c r="I5" s="875"/>
      <c r="J5" s="876"/>
      <c r="K5" s="384" t="str">
        <f>IF('利用申込書 '!K8=0,"",'利用申込書 '!K8)</f>
        <v/>
      </c>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385"/>
      <c r="AQ5" s="385"/>
      <c r="AR5" s="385"/>
      <c r="AS5" s="385"/>
      <c r="AT5" s="385"/>
      <c r="AU5" s="385"/>
      <c r="AV5" s="385"/>
      <c r="AW5" s="385"/>
      <c r="AX5" s="385"/>
      <c r="AY5" s="385"/>
      <c r="AZ5" s="386"/>
      <c r="BA5" s="877" t="s">
        <v>131</v>
      </c>
      <c r="BB5" s="878"/>
      <c r="BC5" s="878"/>
      <c r="BD5" s="878"/>
      <c r="BE5" s="878"/>
      <c r="BF5" s="878"/>
      <c r="BG5" s="878"/>
      <c r="BH5" s="879"/>
      <c r="BI5" s="880" t="str">
        <f>IF('利用申込書 '!K15=0,"",'利用申込書 '!K15)</f>
        <v/>
      </c>
      <c r="BJ5" s="881"/>
      <c r="BK5" s="881"/>
      <c r="BL5" s="881"/>
      <c r="BM5" s="881"/>
      <c r="BN5" s="881"/>
      <c r="BO5" s="881"/>
      <c r="BP5" s="881"/>
      <c r="BQ5" s="881"/>
      <c r="BR5" s="881"/>
      <c r="BS5" s="881"/>
      <c r="BT5" s="881"/>
      <c r="BU5" s="881"/>
      <c r="BV5" s="881"/>
      <c r="BW5" s="881"/>
      <c r="BX5" s="881"/>
      <c r="BY5" s="882"/>
      <c r="DU5" s="321">
        <f>R8</f>
        <v>0</v>
      </c>
      <c r="DV5" s="321">
        <f>W8</f>
        <v>0</v>
      </c>
    </row>
    <row r="6" spans="1:130" ht="22.5" customHeight="1">
      <c r="A6" s="1"/>
      <c r="C6" s="452" t="s">
        <v>112</v>
      </c>
      <c r="D6" s="453"/>
      <c r="E6" s="453"/>
      <c r="F6" s="453"/>
      <c r="G6" s="453"/>
      <c r="H6" s="453"/>
      <c r="I6" s="453"/>
      <c r="J6" s="472"/>
      <c r="K6" s="871" t="str">
        <f>IF('利用申込書 '!O17=0,"",'利用申込書 '!O17)</f>
        <v/>
      </c>
      <c r="L6" s="872"/>
      <c r="M6" s="872"/>
      <c r="N6" s="872"/>
      <c r="O6" s="872"/>
      <c r="P6" s="872"/>
      <c r="Q6" s="872"/>
      <c r="R6" s="872"/>
      <c r="S6" s="872"/>
      <c r="T6" s="872"/>
      <c r="U6" s="872"/>
      <c r="V6" s="872"/>
      <c r="W6" s="872"/>
      <c r="X6" s="872"/>
      <c r="Y6" s="872"/>
      <c r="Z6" s="872"/>
      <c r="AA6" s="873"/>
      <c r="AB6" s="452" t="s">
        <v>132</v>
      </c>
      <c r="AC6" s="453"/>
      <c r="AD6" s="453"/>
      <c r="AE6" s="453"/>
      <c r="AF6" s="453"/>
      <c r="AG6" s="453"/>
      <c r="AH6" s="453"/>
      <c r="AI6" s="472"/>
      <c r="AJ6" s="871"/>
      <c r="AK6" s="872"/>
      <c r="AL6" s="872"/>
      <c r="AM6" s="872"/>
      <c r="AN6" s="872"/>
      <c r="AO6" s="872"/>
      <c r="AP6" s="872"/>
      <c r="AQ6" s="872"/>
      <c r="AR6" s="872"/>
      <c r="AS6" s="872"/>
      <c r="AT6" s="872"/>
      <c r="AU6" s="872"/>
      <c r="AV6" s="872"/>
      <c r="AW6" s="872"/>
      <c r="AX6" s="872"/>
      <c r="AY6" s="872"/>
      <c r="AZ6" s="873"/>
      <c r="BA6" s="449" t="s">
        <v>133</v>
      </c>
      <c r="BB6" s="450"/>
      <c r="BC6" s="450"/>
      <c r="BD6" s="450"/>
      <c r="BE6" s="450"/>
      <c r="BF6" s="450"/>
      <c r="BG6" s="450"/>
      <c r="BH6" s="451"/>
      <c r="BI6" s="871" t="str">
        <f>IF('利用申込書 '!K18=0,"",'利用申込書 '!K18)</f>
        <v/>
      </c>
      <c r="BJ6" s="872"/>
      <c r="BK6" s="872"/>
      <c r="BL6" s="872"/>
      <c r="BM6" s="872"/>
      <c r="BN6" s="872"/>
      <c r="BO6" s="872"/>
      <c r="BP6" s="872"/>
      <c r="BQ6" s="872"/>
      <c r="BR6" s="872"/>
      <c r="BS6" s="872"/>
      <c r="BT6" s="872"/>
      <c r="BU6" s="872"/>
      <c r="BV6" s="872"/>
      <c r="BW6" s="872"/>
      <c r="BX6" s="872"/>
      <c r="BY6" s="873"/>
      <c r="DU6" s="322" t="str">
        <f>DU4&amp;DU3&amp;DU5&amp;DU3&amp;DV5</f>
        <v>0/0/0</v>
      </c>
      <c r="DV6" s="2" t="str">
        <f>IF(DU6="0/0/0","",TEXT(DU6,"aaa"))</f>
        <v/>
      </c>
    </row>
    <row r="7" spans="1:130" ht="19.5" customHeight="1">
      <c r="A7" s="1"/>
      <c r="C7" s="864" t="s">
        <v>94</v>
      </c>
      <c r="D7" s="864"/>
      <c r="E7" s="864"/>
      <c r="F7" s="864"/>
      <c r="G7" s="864"/>
      <c r="H7" s="864"/>
      <c r="I7" s="864"/>
      <c r="J7" s="864"/>
      <c r="K7" s="864"/>
      <c r="L7" s="864"/>
      <c r="M7" s="864"/>
      <c r="N7" s="864"/>
      <c r="O7" s="864"/>
      <c r="P7" s="864"/>
      <c r="Q7" s="864"/>
      <c r="R7" s="864"/>
      <c r="S7" s="864"/>
      <c r="T7" s="864"/>
      <c r="U7" s="864"/>
      <c r="V7" s="864"/>
      <c r="W7" s="864"/>
      <c r="X7" s="864"/>
      <c r="Y7" s="864"/>
      <c r="Z7" s="864"/>
      <c r="AA7" s="864"/>
      <c r="AB7" s="864"/>
      <c r="AC7" s="864"/>
      <c r="AD7" s="864"/>
      <c r="AE7" s="864"/>
      <c r="AF7" s="864"/>
      <c r="AG7" s="864"/>
      <c r="AH7" s="864"/>
      <c r="AI7" s="864"/>
      <c r="AJ7" s="864"/>
      <c r="AK7" s="864"/>
      <c r="AL7" s="864"/>
      <c r="AM7" s="864"/>
      <c r="AN7" s="864"/>
      <c r="AO7" s="864"/>
      <c r="AP7" s="864"/>
      <c r="AQ7" s="864"/>
      <c r="AR7" s="864"/>
      <c r="AS7" s="864"/>
      <c r="AT7" s="864"/>
      <c r="AU7" s="864"/>
      <c r="AV7" s="864"/>
      <c r="AW7" s="864"/>
      <c r="AX7" s="864"/>
      <c r="AY7" s="864"/>
      <c r="AZ7" s="864"/>
      <c r="BA7" s="864"/>
      <c r="BB7" s="864"/>
      <c r="BC7" s="864"/>
      <c r="BD7" s="864"/>
      <c r="BE7" s="864"/>
      <c r="BF7" s="864"/>
      <c r="BG7" s="864"/>
      <c r="BH7" s="864"/>
      <c r="BI7" s="864"/>
      <c r="BJ7" s="864"/>
      <c r="BK7" s="864"/>
      <c r="BL7" s="864"/>
      <c r="BM7" s="864"/>
      <c r="BN7" s="864"/>
      <c r="BO7" s="864"/>
      <c r="BP7" s="864"/>
      <c r="BQ7" s="864"/>
      <c r="BR7" s="864"/>
      <c r="BS7" s="864"/>
      <c r="BT7" s="864"/>
      <c r="BU7" s="864"/>
      <c r="BV7" s="864"/>
      <c r="BW7" s="864"/>
      <c r="BX7" s="864"/>
      <c r="BY7" s="864"/>
      <c r="DU7" s="321">
        <f>AG8</f>
        <v>0</v>
      </c>
      <c r="DV7" s="321">
        <f>AL8</f>
        <v>0</v>
      </c>
    </row>
    <row r="8" spans="1:130" ht="18.75" customHeight="1">
      <c r="A8" s="1"/>
      <c r="C8" s="865" t="s">
        <v>95</v>
      </c>
      <c r="D8" s="866"/>
      <c r="E8" s="866"/>
      <c r="F8" s="866"/>
      <c r="G8" s="866"/>
      <c r="H8" s="866"/>
      <c r="I8" s="866"/>
      <c r="J8" s="866"/>
      <c r="K8" s="866"/>
      <c r="L8" s="866"/>
      <c r="M8" s="866"/>
      <c r="N8" s="866"/>
      <c r="O8" s="866"/>
      <c r="P8" s="866"/>
      <c r="Q8" s="867"/>
      <c r="R8" s="868"/>
      <c r="S8" s="869"/>
      <c r="T8" s="869"/>
      <c r="U8" s="869" t="s">
        <v>96</v>
      </c>
      <c r="V8" s="869"/>
      <c r="W8" s="869"/>
      <c r="X8" s="869"/>
      <c r="Y8" s="869"/>
      <c r="Z8" s="869" t="s">
        <v>31</v>
      </c>
      <c r="AA8" s="869"/>
      <c r="AB8" s="869" t="str">
        <f>IF(DV5=0,"",DV6)</f>
        <v/>
      </c>
      <c r="AC8" s="869"/>
      <c r="AD8" s="869"/>
      <c r="AE8" s="869"/>
      <c r="AF8" s="870"/>
      <c r="AG8" s="868"/>
      <c r="AH8" s="869"/>
      <c r="AI8" s="869"/>
      <c r="AJ8" s="869" t="s">
        <v>96</v>
      </c>
      <c r="AK8" s="869"/>
      <c r="AL8" s="869"/>
      <c r="AM8" s="869"/>
      <c r="AN8" s="869"/>
      <c r="AO8" s="869" t="s">
        <v>31</v>
      </c>
      <c r="AP8" s="869"/>
      <c r="AQ8" s="869" t="str">
        <f>IF(DV7=0,"",DV8)</f>
        <v/>
      </c>
      <c r="AR8" s="869"/>
      <c r="AS8" s="869"/>
      <c r="AT8" s="869"/>
      <c r="AU8" s="870"/>
      <c r="AV8" s="868"/>
      <c r="AW8" s="869"/>
      <c r="AX8" s="869"/>
      <c r="AY8" s="869" t="s">
        <v>96</v>
      </c>
      <c r="AZ8" s="869"/>
      <c r="BA8" s="869"/>
      <c r="BB8" s="869"/>
      <c r="BC8" s="869"/>
      <c r="BD8" s="869" t="s">
        <v>31</v>
      </c>
      <c r="BE8" s="869"/>
      <c r="BF8" s="869" t="str">
        <f>IF(DV10=0,"",DV11)</f>
        <v/>
      </c>
      <c r="BG8" s="869"/>
      <c r="BH8" s="869"/>
      <c r="BI8" s="869"/>
      <c r="BJ8" s="870"/>
      <c r="BK8" s="868"/>
      <c r="BL8" s="869"/>
      <c r="BM8" s="869"/>
      <c r="BN8" s="869" t="s">
        <v>96</v>
      </c>
      <c r="BO8" s="869"/>
      <c r="BP8" s="869"/>
      <c r="BQ8" s="869"/>
      <c r="BR8" s="869"/>
      <c r="BS8" s="869" t="s">
        <v>31</v>
      </c>
      <c r="BT8" s="869"/>
      <c r="BU8" s="869" t="str">
        <f>IF(DV13=0,"",DV15)</f>
        <v/>
      </c>
      <c r="BV8" s="869"/>
      <c r="BW8" s="869"/>
      <c r="BX8" s="869"/>
      <c r="BY8" s="870"/>
      <c r="DU8" s="322" t="str">
        <f>DU4&amp;DU3&amp;DU7&amp;DU3&amp;DV7</f>
        <v>0/0/0</v>
      </c>
      <c r="DV8" s="2" t="str">
        <f>IF(DU8="0/0/0","",TEXT(DU8,"aaa"))</f>
        <v/>
      </c>
    </row>
    <row r="9" spans="1:130" ht="14.25" customHeight="1">
      <c r="A9" s="1"/>
      <c r="C9" s="892"/>
      <c r="D9" s="893"/>
      <c r="E9" s="893"/>
      <c r="F9" s="893"/>
      <c r="G9" s="893"/>
      <c r="H9" s="893"/>
      <c r="I9" s="893"/>
      <c r="J9" s="893"/>
      <c r="K9" s="893"/>
      <c r="L9" s="893"/>
      <c r="M9" s="893"/>
      <c r="N9" s="893"/>
      <c r="O9" s="893"/>
      <c r="P9" s="893"/>
      <c r="Q9" s="894"/>
      <c r="R9" s="883" t="s">
        <v>76</v>
      </c>
      <c r="S9" s="884"/>
      <c r="T9" s="884"/>
      <c r="U9" s="884"/>
      <c r="V9" s="891"/>
      <c r="W9" s="883" t="s">
        <v>69</v>
      </c>
      <c r="X9" s="884"/>
      <c r="Y9" s="884"/>
      <c r="Z9" s="884"/>
      <c r="AA9" s="891"/>
      <c r="AB9" s="883" t="s">
        <v>97</v>
      </c>
      <c r="AC9" s="884"/>
      <c r="AD9" s="884"/>
      <c r="AE9" s="884"/>
      <c r="AF9" s="885"/>
      <c r="AG9" s="883" t="s">
        <v>76</v>
      </c>
      <c r="AH9" s="884"/>
      <c r="AI9" s="884"/>
      <c r="AJ9" s="884"/>
      <c r="AK9" s="891"/>
      <c r="AL9" s="883" t="s">
        <v>69</v>
      </c>
      <c r="AM9" s="884"/>
      <c r="AN9" s="884"/>
      <c r="AO9" s="884"/>
      <c r="AP9" s="891"/>
      <c r="AQ9" s="883" t="s">
        <v>97</v>
      </c>
      <c r="AR9" s="884"/>
      <c r="AS9" s="884"/>
      <c r="AT9" s="884"/>
      <c r="AU9" s="885"/>
      <c r="AV9" s="883" t="s">
        <v>76</v>
      </c>
      <c r="AW9" s="884"/>
      <c r="AX9" s="884"/>
      <c r="AY9" s="884"/>
      <c r="AZ9" s="891"/>
      <c r="BA9" s="883" t="s">
        <v>69</v>
      </c>
      <c r="BB9" s="884"/>
      <c r="BC9" s="884"/>
      <c r="BD9" s="884"/>
      <c r="BE9" s="891"/>
      <c r="BF9" s="883" t="s">
        <v>294</v>
      </c>
      <c r="BG9" s="884"/>
      <c r="BH9" s="884"/>
      <c r="BI9" s="884"/>
      <c r="BJ9" s="885"/>
      <c r="BK9" s="883" t="s">
        <v>76</v>
      </c>
      <c r="BL9" s="884"/>
      <c r="BM9" s="884"/>
      <c r="BN9" s="884"/>
      <c r="BO9" s="891"/>
      <c r="BP9" s="883" t="s">
        <v>69</v>
      </c>
      <c r="BQ9" s="884"/>
      <c r="BR9" s="884"/>
      <c r="BS9" s="884"/>
      <c r="BT9" s="891"/>
      <c r="BU9" s="883" t="s">
        <v>97</v>
      </c>
      <c r="BV9" s="884"/>
      <c r="BW9" s="884"/>
      <c r="BX9" s="884"/>
      <c r="BY9" s="885"/>
    </row>
    <row r="10" spans="1:130" ht="19.5" customHeight="1">
      <c r="A10" s="1"/>
      <c r="C10" s="865" t="s">
        <v>98</v>
      </c>
      <c r="D10" s="866"/>
      <c r="E10" s="866"/>
      <c r="F10" s="866"/>
      <c r="G10" s="866"/>
      <c r="H10" s="866"/>
      <c r="I10" s="866"/>
      <c r="J10" s="866"/>
      <c r="K10" s="866"/>
      <c r="L10" s="866"/>
      <c r="M10" s="866"/>
      <c r="N10" s="866"/>
      <c r="O10" s="866"/>
      <c r="P10" s="866"/>
      <c r="Q10" s="867"/>
      <c r="R10" s="886"/>
      <c r="S10" s="887"/>
      <c r="T10" s="887"/>
      <c r="U10" s="887"/>
      <c r="V10" s="888"/>
      <c r="W10" s="886"/>
      <c r="X10" s="887"/>
      <c r="Y10" s="887"/>
      <c r="Z10" s="887"/>
      <c r="AA10" s="888"/>
      <c r="AB10" s="886"/>
      <c r="AC10" s="887"/>
      <c r="AD10" s="887"/>
      <c r="AE10" s="887"/>
      <c r="AF10" s="889"/>
      <c r="AG10" s="890"/>
      <c r="AH10" s="887"/>
      <c r="AI10" s="887"/>
      <c r="AJ10" s="887"/>
      <c r="AK10" s="887"/>
      <c r="AL10" s="886"/>
      <c r="AM10" s="887"/>
      <c r="AN10" s="887"/>
      <c r="AO10" s="887"/>
      <c r="AP10" s="887"/>
      <c r="AQ10" s="886"/>
      <c r="AR10" s="887"/>
      <c r="AS10" s="887"/>
      <c r="AT10" s="887"/>
      <c r="AU10" s="889"/>
      <c r="AV10" s="890"/>
      <c r="AW10" s="887"/>
      <c r="AX10" s="887"/>
      <c r="AY10" s="887"/>
      <c r="AZ10" s="887"/>
      <c r="BA10" s="886"/>
      <c r="BB10" s="887"/>
      <c r="BC10" s="887"/>
      <c r="BD10" s="887"/>
      <c r="BE10" s="887"/>
      <c r="BF10" s="886"/>
      <c r="BG10" s="887"/>
      <c r="BH10" s="887"/>
      <c r="BI10" s="887"/>
      <c r="BJ10" s="889"/>
      <c r="BK10" s="887"/>
      <c r="BL10" s="887"/>
      <c r="BM10" s="887"/>
      <c r="BN10" s="887"/>
      <c r="BO10" s="887"/>
      <c r="BP10" s="886"/>
      <c r="BQ10" s="887"/>
      <c r="BR10" s="887"/>
      <c r="BS10" s="887"/>
      <c r="BT10" s="887"/>
      <c r="BU10" s="886"/>
      <c r="BV10" s="887"/>
      <c r="BW10" s="887"/>
      <c r="BX10" s="887"/>
      <c r="BY10" s="889"/>
      <c r="DU10" s="321">
        <f>AV8</f>
        <v>0</v>
      </c>
      <c r="DV10" s="321">
        <f>BA8</f>
        <v>0</v>
      </c>
    </row>
    <row r="11" spans="1:130" ht="19.5" customHeight="1">
      <c r="A11" s="1"/>
      <c r="C11" s="865" t="s">
        <v>99</v>
      </c>
      <c r="D11" s="866"/>
      <c r="E11" s="866"/>
      <c r="F11" s="866"/>
      <c r="G11" s="866"/>
      <c r="H11" s="866"/>
      <c r="I11" s="866"/>
      <c r="J11" s="866"/>
      <c r="K11" s="866"/>
      <c r="L11" s="866"/>
      <c r="M11" s="866"/>
      <c r="N11" s="866"/>
      <c r="O11" s="866"/>
      <c r="P11" s="866"/>
      <c r="Q11" s="867"/>
      <c r="R11" s="886"/>
      <c r="S11" s="887"/>
      <c r="T11" s="887"/>
      <c r="U11" s="887"/>
      <c r="V11" s="888"/>
      <c r="W11" s="886"/>
      <c r="X11" s="887"/>
      <c r="Y11" s="887"/>
      <c r="Z11" s="887"/>
      <c r="AA11" s="888"/>
      <c r="AB11" s="886"/>
      <c r="AC11" s="887"/>
      <c r="AD11" s="887"/>
      <c r="AE11" s="887"/>
      <c r="AF11" s="889"/>
      <c r="AG11" s="890"/>
      <c r="AH11" s="887"/>
      <c r="AI11" s="887"/>
      <c r="AJ11" s="887"/>
      <c r="AK11" s="887"/>
      <c r="AL11" s="886"/>
      <c r="AM11" s="887"/>
      <c r="AN11" s="887"/>
      <c r="AO11" s="887"/>
      <c r="AP11" s="887"/>
      <c r="AQ11" s="886"/>
      <c r="AR11" s="887"/>
      <c r="AS11" s="887"/>
      <c r="AT11" s="887"/>
      <c r="AU11" s="889"/>
      <c r="AV11" s="890"/>
      <c r="AW11" s="887"/>
      <c r="AX11" s="887"/>
      <c r="AY11" s="887"/>
      <c r="AZ11" s="887"/>
      <c r="BA11" s="886"/>
      <c r="BB11" s="887"/>
      <c r="BC11" s="887"/>
      <c r="BD11" s="887"/>
      <c r="BE11" s="887"/>
      <c r="BF11" s="886"/>
      <c r="BG11" s="887"/>
      <c r="BH11" s="887"/>
      <c r="BI11" s="887"/>
      <c r="BJ11" s="889"/>
      <c r="BK11" s="887"/>
      <c r="BL11" s="887"/>
      <c r="BM11" s="887"/>
      <c r="BN11" s="887"/>
      <c r="BO11" s="887"/>
      <c r="BP11" s="886"/>
      <c r="BQ11" s="887"/>
      <c r="BR11" s="887"/>
      <c r="BS11" s="887"/>
      <c r="BT11" s="887"/>
      <c r="BU11" s="886"/>
      <c r="BV11" s="887"/>
      <c r="BW11" s="887"/>
      <c r="BX11" s="887"/>
      <c r="BY11" s="889"/>
      <c r="DU11" s="322" t="str">
        <f>DU4&amp;DU3&amp;DU10&amp;DU3&amp;DV10</f>
        <v>0/0/0</v>
      </c>
      <c r="DV11" s="2" t="str">
        <f>IF(DU11="0/0/0","",TEXT(DU11,"aaa"))</f>
        <v/>
      </c>
    </row>
    <row r="12" spans="1:130" ht="19.5" customHeight="1" thickBot="1">
      <c r="A12" s="1"/>
      <c r="C12" s="902" t="s">
        <v>340</v>
      </c>
      <c r="D12" s="903"/>
      <c r="E12" s="903"/>
      <c r="F12" s="903"/>
      <c r="G12" s="903"/>
      <c r="H12" s="903"/>
      <c r="I12" s="903"/>
      <c r="J12" s="903"/>
      <c r="K12" s="903"/>
      <c r="L12" s="903"/>
      <c r="M12" s="903"/>
      <c r="N12" s="903"/>
      <c r="O12" s="903"/>
      <c r="P12" s="903"/>
      <c r="Q12" s="904"/>
      <c r="R12" s="895"/>
      <c r="S12" s="896"/>
      <c r="T12" s="896"/>
      <c r="U12" s="896"/>
      <c r="V12" s="905"/>
      <c r="W12" s="895"/>
      <c r="X12" s="896"/>
      <c r="Y12" s="896"/>
      <c r="Z12" s="896"/>
      <c r="AA12" s="905"/>
      <c r="AB12" s="895"/>
      <c r="AC12" s="896"/>
      <c r="AD12" s="896"/>
      <c r="AE12" s="896"/>
      <c r="AF12" s="897"/>
      <c r="AG12" s="906"/>
      <c r="AH12" s="896"/>
      <c r="AI12" s="896"/>
      <c r="AJ12" s="896"/>
      <c r="AK12" s="896"/>
      <c r="AL12" s="895"/>
      <c r="AM12" s="896"/>
      <c r="AN12" s="896"/>
      <c r="AO12" s="896"/>
      <c r="AP12" s="896"/>
      <c r="AQ12" s="895"/>
      <c r="AR12" s="896"/>
      <c r="AS12" s="896"/>
      <c r="AT12" s="896"/>
      <c r="AU12" s="897"/>
      <c r="AV12" s="906"/>
      <c r="AW12" s="896"/>
      <c r="AX12" s="896"/>
      <c r="AY12" s="896"/>
      <c r="AZ12" s="896"/>
      <c r="BA12" s="895"/>
      <c r="BB12" s="896"/>
      <c r="BC12" s="896"/>
      <c r="BD12" s="896"/>
      <c r="BE12" s="896"/>
      <c r="BF12" s="895"/>
      <c r="BG12" s="896"/>
      <c r="BH12" s="896"/>
      <c r="BI12" s="896"/>
      <c r="BJ12" s="897"/>
      <c r="BK12" s="896"/>
      <c r="BL12" s="896"/>
      <c r="BM12" s="896"/>
      <c r="BN12" s="896"/>
      <c r="BO12" s="896"/>
      <c r="BP12" s="895"/>
      <c r="BQ12" s="896"/>
      <c r="BR12" s="896"/>
      <c r="BS12" s="896"/>
      <c r="BT12" s="896"/>
      <c r="BU12" s="895"/>
      <c r="BV12" s="896"/>
      <c r="BW12" s="896"/>
      <c r="BX12" s="896"/>
      <c r="BY12" s="897"/>
      <c r="CW12" s="95"/>
    </row>
    <row r="13" spans="1:130" ht="19.5" customHeight="1" thickTop="1">
      <c r="A13" s="1"/>
      <c r="C13" s="874" t="s">
        <v>100</v>
      </c>
      <c r="D13" s="875"/>
      <c r="E13" s="875"/>
      <c r="F13" s="875"/>
      <c r="G13" s="875"/>
      <c r="H13" s="875"/>
      <c r="I13" s="875"/>
      <c r="J13" s="875"/>
      <c r="K13" s="875"/>
      <c r="L13" s="875"/>
      <c r="M13" s="875"/>
      <c r="N13" s="875"/>
      <c r="O13" s="875"/>
      <c r="P13" s="875"/>
      <c r="Q13" s="876"/>
      <c r="R13" s="898">
        <f>SUM(R10:V12)</f>
        <v>0</v>
      </c>
      <c r="S13" s="899"/>
      <c r="T13" s="899"/>
      <c r="U13" s="899"/>
      <c r="V13" s="900"/>
      <c r="W13" s="898">
        <f>SUM(W10:AA12)</f>
        <v>0</v>
      </c>
      <c r="X13" s="899"/>
      <c r="Y13" s="899"/>
      <c r="Z13" s="899"/>
      <c r="AA13" s="900"/>
      <c r="AB13" s="898">
        <f>SUM(AB10:AF12)</f>
        <v>0</v>
      </c>
      <c r="AC13" s="899"/>
      <c r="AD13" s="899"/>
      <c r="AE13" s="899"/>
      <c r="AF13" s="901"/>
      <c r="AG13" s="899">
        <f>SUM(AG10:AK12)</f>
        <v>0</v>
      </c>
      <c r="AH13" s="899"/>
      <c r="AI13" s="899"/>
      <c r="AJ13" s="899"/>
      <c r="AK13" s="900"/>
      <c r="AL13" s="898">
        <f>SUM(AL10:AP12)</f>
        <v>0</v>
      </c>
      <c r="AM13" s="899"/>
      <c r="AN13" s="899"/>
      <c r="AO13" s="899"/>
      <c r="AP13" s="899"/>
      <c r="AQ13" s="898">
        <f>SUM(AQ10:AU12)</f>
        <v>0</v>
      </c>
      <c r="AR13" s="899"/>
      <c r="AS13" s="899"/>
      <c r="AT13" s="899"/>
      <c r="AU13" s="901"/>
      <c r="AV13" s="933">
        <f>SUM(AV10:AZ12)</f>
        <v>0</v>
      </c>
      <c r="AW13" s="899"/>
      <c r="AX13" s="899"/>
      <c r="AY13" s="899"/>
      <c r="AZ13" s="899"/>
      <c r="BA13" s="898">
        <f>SUM(BA10:BE12)</f>
        <v>0</v>
      </c>
      <c r="BB13" s="899"/>
      <c r="BC13" s="899"/>
      <c r="BD13" s="899"/>
      <c r="BE13" s="899"/>
      <c r="BF13" s="898">
        <f>SUM(BF10:BJ12)</f>
        <v>0</v>
      </c>
      <c r="BG13" s="899"/>
      <c r="BH13" s="899"/>
      <c r="BI13" s="899"/>
      <c r="BJ13" s="901"/>
      <c r="BK13" s="899">
        <f>SUM(BK10:BO12)</f>
        <v>0</v>
      </c>
      <c r="BL13" s="899"/>
      <c r="BM13" s="899"/>
      <c r="BN13" s="899"/>
      <c r="BO13" s="899"/>
      <c r="BP13" s="898">
        <f>SUM(BP10:BT12)</f>
        <v>0</v>
      </c>
      <c r="BQ13" s="899"/>
      <c r="BR13" s="899"/>
      <c r="BS13" s="899"/>
      <c r="BT13" s="899"/>
      <c r="BU13" s="898">
        <f>SUM(BU10:BY12)</f>
        <v>0</v>
      </c>
      <c r="BV13" s="899"/>
      <c r="BW13" s="899"/>
      <c r="BX13" s="899"/>
      <c r="BY13" s="901"/>
      <c r="DU13" s="321">
        <f>BK8</f>
        <v>0</v>
      </c>
      <c r="DV13" s="321">
        <f>BP8</f>
        <v>0</v>
      </c>
    </row>
    <row r="14" spans="1:130" ht="8.25" customHeight="1">
      <c r="A14" s="1"/>
      <c r="C14" s="41"/>
      <c r="D14" s="41"/>
      <c r="E14" s="41"/>
      <c r="F14" s="41"/>
      <c r="G14" s="41"/>
      <c r="H14" s="41"/>
      <c r="I14" s="41"/>
      <c r="J14" s="41"/>
      <c r="K14" s="41"/>
      <c r="L14" s="85"/>
      <c r="M14" s="85"/>
      <c r="N14" s="85"/>
      <c r="O14" s="85"/>
      <c r="P14" s="85"/>
      <c r="Q14" s="85"/>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4"/>
      <c r="BY14" s="84"/>
      <c r="CP14" s="926"/>
      <c r="CQ14" s="926"/>
      <c r="CR14" s="926"/>
      <c r="CS14" s="926"/>
      <c r="CT14" s="926"/>
      <c r="CU14" s="926"/>
      <c r="CV14" s="926"/>
      <c r="CW14" s="926"/>
      <c r="CX14" s="926"/>
      <c r="CY14" s="926"/>
      <c r="CZ14" s="926"/>
      <c r="DA14" s="926"/>
      <c r="DB14" s="926"/>
      <c r="DC14" s="926"/>
      <c r="DD14" s="926"/>
      <c r="DE14" s="926"/>
      <c r="DF14" s="926"/>
      <c r="DG14" s="926"/>
      <c r="DH14" s="926"/>
      <c r="DI14" s="926"/>
      <c r="DJ14" s="926"/>
      <c r="DK14" s="926"/>
      <c r="DL14" s="926"/>
      <c r="DM14" s="926"/>
      <c r="DN14" s="926"/>
      <c r="DO14" s="175"/>
      <c r="DP14" s="175"/>
      <c r="DQ14" s="175"/>
      <c r="DR14" s="175"/>
      <c r="DS14" s="175"/>
      <c r="DT14" s="175"/>
      <c r="DU14" s="175"/>
      <c r="DV14" s="175"/>
      <c r="DW14" s="175"/>
      <c r="DX14" s="175"/>
      <c r="DY14" s="175"/>
      <c r="DZ14" s="175"/>
    </row>
    <row r="15" spans="1:130" ht="19.5" customHeight="1">
      <c r="A15" s="1"/>
      <c r="C15" s="927" t="s">
        <v>333</v>
      </c>
      <c r="D15" s="927"/>
      <c r="E15" s="927"/>
      <c r="F15" s="927"/>
      <c r="G15" s="927"/>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8"/>
      <c r="AJ15" s="928"/>
      <c r="AK15" s="928"/>
      <c r="AL15" s="928"/>
      <c r="AM15" s="928"/>
      <c r="AN15" s="310"/>
      <c r="AP15" s="244"/>
      <c r="AQ15" s="857" t="s">
        <v>461</v>
      </c>
      <c r="AR15" s="857"/>
      <c r="AS15" s="857"/>
      <c r="AT15" s="857"/>
      <c r="AU15" s="857"/>
      <c r="AV15" s="857"/>
      <c r="AW15" s="857"/>
      <c r="AX15" s="857"/>
      <c r="AY15" s="857"/>
      <c r="AZ15" s="857"/>
      <c r="BA15" s="857"/>
      <c r="BB15" s="857"/>
      <c r="BC15" s="857"/>
      <c r="BD15" s="857"/>
      <c r="BE15" s="857"/>
      <c r="BF15" s="857"/>
      <c r="BG15" s="857"/>
      <c r="BH15" s="857"/>
      <c r="BI15" s="857"/>
      <c r="BJ15" s="857"/>
      <c r="BK15" s="857"/>
      <c r="BL15" s="857"/>
      <c r="BM15" s="857"/>
      <c r="BN15" s="857"/>
      <c r="BO15" s="857"/>
      <c r="BP15" s="857"/>
      <c r="BQ15" s="857"/>
      <c r="BR15" s="857"/>
      <c r="BS15" s="857"/>
      <c r="BT15" s="857"/>
      <c r="BU15" s="857"/>
      <c r="BV15" s="857"/>
      <c r="BW15" s="857"/>
      <c r="BX15" s="857"/>
      <c r="BY15" s="857"/>
      <c r="DU15" s="322" t="str">
        <f>DU4&amp;DU3&amp;DU13&amp;DU3&amp;DV13</f>
        <v>0/0/0</v>
      </c>
      <c r="DV15" s="2" t="str">
        <f>IF(DU15="0/0/0","",TEXT(DU15,"aaa"))</f>
        <v/>
      </c>
    </row>
    <row r="16" spans="1:130" ht="21.75" customHeight="1">
      <c r="A16" s="1"/>
      <c r="C16" s="929" t="s">
        <v>128</v>
      </c>
      <c r="D16" s="929"/>
      <c r="E16" s="929"/>
      <c r="F16" s="930" t="s">
        <v>101</v>
      </c>
      <c r="G16" s="930"/>
      <c r="H16" s="930"/>
      <c r="I16" s="930"/>
      <c r="J16" s="930"/>
      <c r="K16" s="930"/>
      <c r="L16" s="930"/>
      <c r="M16" s="930"/>
      <c r="N16" s="930" t="s">
        <v>102</v>
      </c>
      <c r="O16" s="930"/>
      <c r="P16" s="930"/>
      <c r="Q16" s="930"/>
      <c r="R16" s="930"/>
      <c r="S16" s="930"/>
      <c r="T16" s="930"/>
      <c r="U16" s="930"/>
      <c r="V16" s="930"/>
      <c r="W16" s="931" t="s">
        <v>343</v>
      </c>
      <c r="X16" s="931"/>
      <c r="Y16" s="931"/>
      <c r="Z16" s="931"/>
      <c r="AA16" s="932" t="s">
        <v>357</v>
      </c>
      <c r="AB16" s="930"/>
      <c r="AC16" s="930"/>
      <c r="AD16" s="930"/>
      <c r="AE16" s="930"/>
      <c r="AF16" s="930"/>
      <c r="AG16" s="930"/>
      <c r="AH16" s="930"/>
      <c r="AI16" s="929" t="s">
        <v>242</v>
      </c>
      <c r="AJ16" s="929"/>
      <c r="AK16" s="929"/>
      <c r="AL16" s="929"/>
      <c r="AM16" s="929"/>
      <c r="AN16" s="929"/>
      <c r="AO16" s="929"/>
      <c r="AP16" s="244"/>
      <c r="AQ16" s="854" t="s">
        <v>105</v>
      </c>
      <c r="AR16" s="855"/>
      <c r="AS16" s="855"/>
      <c r="AT16" s="855"/>
      <c r="AU16" s="855"/>
      <c r="AV16" s="855"/>
      <c r="AW16" s="855"/>
      <c r="AX16" s="855"/>
      <c r="AY16" s="855"/>
      <c r="AZ16" s="855"/>
      <c r="BA16" s="855"/>
      <c r="BB16" s="855"/>
      <c r="BC16" s="855"/>
      <c r="BD16" s="856"/>
      <c r="BE16" s="854" t="s">
        <v>106</v>
      </c>
      <c r="BF16" s="855"/>
      <c r="BG16" s="855"/>
      <c r="BH16" s="855"/>
      <c r="BI16" s="855"/>
      <c r="BJ16" s="855"/>
      <c r="BK16" s="855"/>
      <c r="BL16" s="856"/>
      <c r="BM16" s="854" t="s">
        <v>107</v>
      </c>
      <c r="BN16" s="855"/>
      <c r="BO16" s="855"/>
      <c r="BP16" s="855"/>
      <c r="BQ16" s="856"/>
      <c r="BR16" s="854" t="s">
        <v>108</v>
      </c>
      <c r="BS16" s="855"/>
      <c r="BT16" s="855"/>
      <c r="BU16" s="855"/>
      <c r="BV16" s="855"/>
      <c r="BW16" s="855"/>
      <c r="BX16" s="855"/>
      <c r="BY16" s="856"/>
      <c r="BZ16" s="235"/>
      <c r="CA16" s="1"/>
      <c r="CB16" s="1"/>
      <c r="CC16" s="1"/>
      <c r="CD16" s="1"/>
    </row>
    <row r="17" spans="1:131" ht="20.25" customHeight="1">
      <c r="A17" s="1"/>
      <c r="C17" s="907"/>
      <c r="D17" s="908"/>
      <c r="E17" s="909"/>
      <c r="F17" s="916"/>
      <c r="G17" s="916"/>
      <c r="H17" s="918" t="s">
        <v>96</v>
      </c>
      <c r="I17" s="919"/>
      <c r="J17" s="922"/>
      <c r="K17" s="916"/>
      <c r="L17" s="918" t="s">
        <v>31</v>
      </c>
      <c r="M17" s="919"/>
      <c r="N17" s="924"/>
      <c r="O17" s="925"/>
      <c r="P17" s="417" t="s">
        <v>103</v>
      </c>
      <c r="Q17" s="417"/>
      <c r="R17" s="172" t="s">
        <v>129</v>
      </c>
      <c r="S17" s="925"/>
      <c r="T17" s="925"/>
      <c r="U17" s="417" t="s">
        <v>104</v>
      </c>
      <c r="V17" s="417"/>
      <c r="W17" s="1517"/>
      <c r="X17" s="348"/>
      <c r="Y17" s="934" t="str">
        <f t="shared" ref="Y17" si="0">_xlfn.IFS(C17="焼き芋","本",C17="南部せんべい","セット",C17="カレーライス","人分",C17="豚汁","人分",C17="焼きそば","人分",C17="バーベキューセット","人分",C17="","人分",C17="防災炊飯","人分",C17="防災炊飯
（レトルト）","人分")</f>
        <v>人分</v>
      </c>
      <c r="Z17" s="935"/>
      <c r="AA17" s="712" t="s">
        <v>243</v>
      </c>
      <c r="AB17" s="703"/>
      <c r="AC17" s="703"/>
      <c r="AD17" s="703"/>
      <c r="AE17" s="703"/>
      <c r="AF17" s="703"/>
      <c r="AG17" s="703"/>
      <c r="AH17" s="940"/>
      <c r="AI17" s="950"/>
      <c r="AJ17" s="951"/>
      <c r="AK17" s="951"/>
      <c r="AL17" s="952" t="s">
        <v>245</v>
      </c>
      <c r="AM17" s="951"/>
      <c r="AN17" s="951"/>
      <c r="AO17" s="953"/>
      <c r="AP17" s="244"/>
      <c r="AQ17" s="844"/>
      <c r="AR17" s="845"/>
      <c r="AS17" s="845"/>
      <c r="AT17" s="845"/>
      <c r="AU17" s="845"/>
      <c r="AV17" s="845"/>
      <c r="AW17" s="845"/>
      <c r="AX17" s="845"/>
      <c r="AY17" s="845"/>
      <c r="AZ17" s="845"/>
      <c r="BA17" s="845"/>
      <c r="BB17" s="845"/>
      <c r="BC17" s="845"/>
      <c r="BD17" s="846"/>
      <c r="BE17" s="847"/>
      <c r="BF17" s="848"/>
      <c r="BG17" s="849" t="s">
        <v>96</v>
      </c>
      <c r="BH17" s="849"/>
      <c r="BI17" s="848"/>
      <c r="BJ17" s="848"/>
      <c r="BK17" s="849" t="s">
        <v>31</v>
      </c>
      <c r="BL17" s="850"/>
      <c r="BM17" s="851"/>
      <c r="BN17" s="852"/>
      <c r="BO17" s="853"/>
      <c r="BP17" s="454" t="s">
        <v>246</v>
      </c>
      <c r="BQ17" s="456"/>
      <c r="BR17" s="841"/>
      <c r="BS17" s="842"/>
      <c r="BT17" s="842"/>
      <c r="BU17" s="553" t="s">
        <v>245</v>
      </c>
      <c r="BV17" s="553"/>
      <c r="BW17" s="842"/>
      <c r="BX17" s="842"/>
      <c r="BY17" s="843"/>
    </row>
    <row r="18" spans="1:131" ht="20.25" customHeight="1">
      <c r="A18" s="1"/>
      <c r="C18" s="910"/>
      <c r="D18" s="911"/>
      <c r="E18" s="912"/>
      <c r="F18" s="916"/>
      <c r="G18" s="916"/>
      <c r="H18" s="918"/>
      <c r="I18" s="919"/>
      <c r="J18" s="922"/>
      <c r="K18" s="916"/>
      <c r="L18" s="918"/>
      <c r="M18" s="919"/>
      <c r="N18" s="948"/>
      <c r="O18" s="949"/>
      <c r="P18" s="419" t="s">
        <v>103</v>
      </c>
      <c r="Q18" s="419"/>
      <c r="R18" s="173" t="s">
        <v>129</v>
      </c>
      <c r="S18" s="949"/>
      <c r="T18" s="949"/>
      <c r="U18" s="419" t="s">
        <v>104</v>
      </c>
      <c r="V18" s="419"/>
      <c r="W18" s="1518"/>
      <c r="X18" s="1519"/>
      <c r="Y18" s="936"/>
      <c r="Z18" s="937"/>
      <c r="AA18" s="944"/>
      <c r="AB18" s="945"/>
      <c r="AC18" s="945"/>
      <c r="AD18" s="945"/>
      <c r="AE18" s="945"/>
      <c r="AF18" s="945"/>
      <c r="AG18" s="946" t="s">
        <v>109</v>
      </c>
      <c r="AH18" s="947"/>
      <c r="AI18" s="950"/>
      <c r="AJ18" s="951"/>
      <c r="AK18" s="951"/>
      <c r="AL18" s="952"/>
      <c r="AM18" s="951"/>
      <c r="AN18" s="951"/>
      <c r="AO18" s="953"/>
      <c r="AP18" s="244"/>
      <c r="AQ18" s="844"/>
      <c r="AR18" s="845"/>
      <c r="AS18" s="845"/>
      <c r="AT18" s="845"/>
      <c r="AU18" s="845"/>
      <c r="AV18" s="845"/>
      <c r="AW18" s="845"/>
      <c r="AX18" s="845"/>
      <c r="AY18" s="845"/>
      <c r="AZ18" s="845"/>
      <c r="BA18" s="845"/>
      <c r="BB18" s="845"/>
      <c r="BC18" s="845"/>
      <c r="BD18" s="846"/>
      <c r="BE18" s="847"/>
      <c r="BF18" s="848"/>
      <c r="BG18" s="849" t="s">
        <v>96</v>
      </c>
      <c r="BH18" s="849"/>
      <c r="BI18" s="848"/>
      <c r="BJ18" s="848"/>
      <c r="BK18" s="849" t="s">
        <v>31</v>
      </c>
      <c r="BL18" s="850"/>
      <c r="BM18" s="851"/>
      <c r="BN18" s="852"/>
      <c r="BO18" s="853"/>
      <c r="BP18" s="454" t="s">
        <v>246</v>
      </c>
      <c r="BQ18" s="456"/>
      <c r="BR18" s="841"/>
      <c r="BS18" s="842"/>
      <c r="BT18" s="842"/>
      <c r="BU18" s="553" t="s">
        <v>245</v>
      </c>
      <c r="BV18" s="553"/>
      <c r="BW18" s="842"/>
      <c r="BX18" s="842"/>
      <c r="BY18" s="843"/>
    </row>
    <row r="19" spans="1:131" ht="20.25" customHeight="1">
      <c r="A19" s="1"/>
      <c r="C19" s="910"/>
      <c r="D19" s="911"/>
      <c r="E19" s="912"/>
      <c r="F19" s="916"/>
      <c r="G19" s="916"/>
      <c r="H19" s="918"/>
      <c r="I19" s="919"/>
      <c r="J19" s="922"/>
      <c r="K19" s="916"/>
      <c r="L19" s="918"/>
      <c r="M19" s="919"/>
      <c r="N19" s="948"/>
      <c r="O19" s="949"/>
      <c r="P19" s="419" t="s">
        <v>103</v>
      </c>
      <c r="Q19" s="419"/>
      <c r="R19" s="173" t="s">
        <v>129</v>
      </c>
      <c r="S19" s="949"/>
      <c r="T19" s="949"/>
      <c r="U19" s="419" t="s">
        <v>104</v>
      </c>
      <c r="V19" s="419"/>
      <c r="W19" s="1518"/>
      <c r="X19" s="1519"/>
      <c r="Y19" s="936"/>
      <c r="Z19" s="937"/>
      <c r="AA19" s="941" t="s">
        <v>244</v>
      </c>
      <c r="AB19" s="942"/>
      <c r="AC19" s="942"/>
      <c r="AD19" s="942"/>
      <c r="AE19" s="942"/>
      <c r="AF19" s="942"/>
      <c r="AG19" s="942"/>
      <c r="AH19" s="943"/>
      <c r="AI19" s="950"/>
      <c r="AJ19" s="951"/>
      <c r="AK19" s="951"/>
      <c r="AL19" s="952"/>
      <c r="AM19" s="951"/>
      <c r="AN19" s="951"/>
      <c r="AO19" s="953"/>
      <c r="AP19" s="244"/>
      <c r="AQ19" s="844"/>
      <c r="AR19" s="845"/>
      <c r="AS19" s="845"/>
      <c r="AT19" s="845"/>
      <c r="AU19" s="845"/>
      <c r="AV19" s="845"/>
      <c r="AW19" s="845"/>
      <c r="AX19" s="845"/>
      <c r="AY19" s="845"/>
      <c r="AZ19" s="845"/>
      <c r="BA19" s="845"/>
      <c r="BB19" s="845"/>
      <c r="BC19" s="845"/>
      <c r="BD19" s="846"/>
      <c r="BE19" s="847"/>
      <c r="BF19" s="848"/>
      <c r="BG19" s="849" t="s">
        <v>96</v>
      </c>
      <c r="BH19" s="849"/>
      <c r="BI19" s="848"/>
      <c r="BJ19" s="848"/>
      <c r="BK19" s="849" t="s">
        <v>31</v>
      </c>
      <c r="BL19" s="850"/>
      <c r="BM19" s="851"/>
      <c r="BN19" s="852"/>
      <c r="BO19" s="853"/>
      <c r="BP19" s="454" t="s">
        <v>246</v>
      </c>
      <c r="BQ19" s="456"/>
      <c r="BR19" s="841"/>
      <c r="BS19" s="842"/>
      <c r="BT19" s="842"/>
      <c r="BU19" s="553" t="s">
        <v>245</v>
      </c>
      <c r="BV19" s="553"/>
      <c r="BW19" s="842"/>
      <c r="BX19" s="842"/>
      <c r="BY19" s="843"/>
    </row>
    <row r="20" spans="1:131" ht="20.25" customHeight="1">
      <c r="A20" s="1"/>
      <c r="C20" s="913"/>
      <c r="D20" s="914"/>
      <c r="E20" s="915"/>
      <c r="F20" s="917"/>
      <c r="G20" s="917"/>
      <c r="H20" s="920"/>
      <c r="I20" s="921"/>
      <c r="J20" s="923"/>
      <c r="K20" s="917"/>
      <c r="L20" s="920"/>
      <c r="M20" s="921"/>
      <c r="N20" s="958"/>
      <c r="O20" s="959"/>
      <c r="P20" s="960" t="s">
        <v>103</v>
      </c>
      <c r="Q20" s="960"/>
      <c r="R20" s="171" t="s">
        <v>129</v>
      </c>
      <c r="S20" s="959"/>
      <c r="T20" s="959"/>
      <c r="U20" s="960" t="s">
        <v>104</v>
      </c>
      <c r="V20" s="960"/>
      <c r="W20" s="1520"/>
      <c r="X20" s="1521"/>
      <c r="Y20" s="938"/>
      <c r="Z20" s="939"/>
      <c r="AA20" s="944"/>
      <c r="AB20" s="945"/>
      <c r="AC20" s="945"/>
      <c r="AD20" s="945"/>
      <c r="AE20" s="945"/>
      <c r="AF20" s="945"/>
      <c r="AG20" s="946" t="s">
        <v>109</v>
      </c>
      <c r="AH20" s="947"/>
      <c r="AI20" s="950"/>
      <c r="AJ20" s="951"/>
      <c r="AK20" s="951"/>
      <c r="AL20" s="952"/>
      <c r="AM20" s="951"/>
      <c r="AN20" s="951"/>
      <c r="AO20" s="953"/>
      <c r="AP20" s="244"/>
      <c r="AQ20" s="863" t="s">
        <v>355</v>
      </c>
      <c r="AR20" s="863"/>
      <c r="AS20" s="863"/>
      <c r="AT20" s="863"/>
      <c r="AU20" s="863"/>
      <c r="AV20" s="863"/>
      <c r="AW20" s="863"/>
      <c r="AX20" s="863"/>
      <c r="AY20" s="863"/>
      <c r="AZ20" s="863"/>
      <c r="BA20" s="863"/>
      <c r="BB20" s="863"/>
      <c r="BC20" s="863"/>
      <c r="BD20" s="863"/>
      <c r="BE20" s="863"/>
      <c r="BF20" s="863"/>
      <c r="BG20" s="863"/>
      <c r="BH20" s="863"/>
      <c r="BI20" s="863"/>
      <c r="BJ20" s="863"/>
      <c r="BK20" s="863"/>
      <c r="BL20" s="863"/>
      <c r="BM20" s="863"/>
      <c r="BN20" s="863"/>
      <c r="BO20" s="863"/>
      <c r="BP20" s="863"/>
      <c r="BQ20" s="863"/>
      <c r="BR20" s="863"/>
      <c r="BS20" s="863"/>
      <c r="BT20" s="863"/>
      <c r="BU20" s="863"/>
      <c r="BV20" s="863"/>
      <c r="BW20" s="863"/>
      <c r="BX20" s="863"/>
      <c r="BY20" s="863"/>
    </row>
    <row r="21" spans="1:131" ht="20.25" customHeight="1">
      <c r="A21" s="1"/>
      <c r="C21" s="907"/>
      <c r="D21" s="908"/>
      <c r="E21" s="909"/>
      <c r="F21" s="954"/>
      <c r="G21" s="955"/>
      <c r="H21" s="956" t="s">
        <v>96</v>
      </c>
      <c r="I21" s="957"/>
      <c r="J21" s="954"/>
      <c r="K21" s="955"/>
      <c r="L21" s="956" t="s">
        <v>31</v>
      </c>
      <c r="M21" s="957"/>
      <c r="N21" s="924"/>
      <c r="O21" s="925"/>
      <c r="P21" s="417" t="s">
        <v>103</v>
      </c>
      <c r="Q21" s="417"/>
      <c r="R21" s="172" t="s">
        <v>129</v>
      </c>
      <c r="S21" s="925"/>
      <c r="T21" s="925"/>
      <c r="U21" s="417" t="s">
        <v>104</v>
      </c>
      <c r="V21" s="417"/>
      <c r="W21" s="1517"/>
      <c r="X21" s="348"/>
      <c r="Y21" s="934" t="str">
        <f t="shared" ref="Y21" si="1">_xlfn.IFS(C21="焼き芋","本",C21="南部せんべい","セット",C21="カレーライス","人分",C21="豚汁","人分",C21="焼きそば","人分",C21="バーベキューセット","人分",C21="","人分",C21="防災炊飯","人分",C21="防災炊飯
（レトルト）","人分")</f>
        <v>人分</v>
      </c>
      <c r="Z21" s="935"/>
      <c r="AA21" s="712" t="s">
        <v>243</v>
      </c>
      <c r="AB21" s="703"/>
      <c r="AC21" s="703"/>
      <c r="AD21" s="703"/>
      <c r="AE21" s="703"/>
      <c r="AF21" s="703"/>
      <c r="AG21" s="703"/>
      <c r="AH21" s="940"/>
      <c r="AI21" s="950"/>
      <c r="AJ21" s="951"/>
      <c r="AK21" s="951"/>
      <c r="AL21" s="952" t="s">
        <v>245</v>
      </c>
      <c r="AM21" s="951"/>
      <c r="AN21" s="951"/>
      <c r="AO21" s="953"/>
      <c r="AP21" s="244"/>
      <c r="AQ21" s="857" t="s">
        <v>462</v>
      </c>
      <c r="AR21" s="857"/>
      <c r="AS21" s="857"/>
      <c r="AT21" s="857"/>
      <c r="AU21" s="857"/>
      <c r="AV21" s="857"/>
      <c r="AW21" s="857"/>
      <c r="AX21" s="857"/>
      <c r="AY21" s="857"/>
      <c r="AZ21" s="857"/>
      <c r="BA21" s="857"/>
      <c r="BB21" s="857"/>
      <c r="BC21" s="857"/>
      <c r="BD21" s="857"/>
      <c r="BE21" s="857"/>
      <c r="BF21" s="857"/>
      <c r="BG21" s="857"/>
      <c r="BH21" s="857"/>
      <c r="BI21" s="857"/>
      <c r="BJ21" s="857"/>
      <c r="BK21" s="857"/>
      <c r="BL21" s="857"/>
      <c r="BM21" s="857"/>
      <c r="BN21" s="857"/>
      <c r="BO21" s="857"/>
      <c r="BP21" s="857"/>
      <c r="BQ21" s="857"/>
      <c r="BR21" s="857"/>
      <c r="BS21" s="857"/>
      <c r="BT21" s="857"/>
      <c r="BU21" s="857"/>
      <c r="BV21" s="857"/>
      <c r="BW21" s="857"/>
      <c r="BX21" s="857"/>
      <c r="BY21" s="857"/>
    </row>
    <row r="22" spans="1:131" ht="20.25" customHeight="1">
      <c r="A22" s="1"/>
      <c r="C22" s="910"/>
      <c r="D22" s="911"/>
      <c r="E22" s="912"/>
      <c r="F22" s="922"/>
      <c r="G22" s="916"/>
      <c r="H22" s="918"/>
      <c r="I22" s="919"/>
      <c r="J22" s="922"/>
      <c r="K22" s="916"/>
      <c r="L22" s="918"/>
      <c r="M22" s="919"/>
      <c r="N22" s="948"/>
      <c r="O22" s="949"/>
      <c r="P22" s="419" t="s">
        <v>103</v>
      </c>
      <c r="Q22" s="419"/>
      <c r="R22" s="173" t="s">
        <v>129</v>
      </c>
      <c r="S22" s="949"/>
      <c r="T22" s="949"/>
      <c r="U22" s="419" t="s">
        <v>104</v>
      </c>
      <c r="V22" s="419"/>
      <c r="W22" s="1518"/>
      <c r="X22" s="1519"/>
      <c r="Y22" s="936"/>
      <c r="Z22" s="937"/>
      <c r="AA22" s="944"/>
      <c r="AB22" s="945"/>
      <c r="AC22" s="945"/>
      <c r="AD22" s="945"/>
      <c r="AE22" s="945"/>
      <c r="AF22" s="945"/>
      <c r="AG22" s="946" t="s">
        <v>109</v>
      </c>
      <c r="AH22" s="947"/>
      <c r="AI22" s="950"/>
      <c r="AJ22" s="951"/>
      <c r="AK22" s="951"/>
      <c r="AL22" s="952"/>
      <c r="AM22" s="951"/>
      <c r="AN22" s="951"/>
      <c r="AO22" s="953"/>
      <c r="AP22" s="244"/>
      <c r="AQ22" s="854" t="s">
        <v>105</v>
      </c>
      <c r="AR22" s="855"/>
      <c r="AS22" s="855"/>
      <c r="AT22" s="855"/>
      <c r="AU22" s="855"/>
      <c r="AV22" s="855"/>
      <c r="AW22" s="855"/>
      <c r="AX22" s="855"/>
      <c r="AY22" s="855"/>
      <c r="AZ22" s="855"/>
      <c r="BA22" s="855"/>
      <c r="BB22" s="855"/>
      <c r="BC22" s="855"/>
      <c r="BD22" s="856"/>
      <c r="BE22" s="854" t="s">
        <v>106</v>
      </c>
      <c r="BF22" s="855"/>
      <c r="BG22" s="855"/>
      <c r="BH22" s="855"/>
      <c r="BI22" s="855"/>
      <c r="BJ22" s="855"/>
      <c r="BK22" s="855"/>
      <c r="BL22" s="856"/>
      <c r="BM22" s="854" t="s">
        <v>107</v>
      </c>
      <c r="BN22" s="855"/>
      <c r="BO22" s="855"/>
      <c r="BP22" s="855"/>
      <c r="BQ22" s="856"/>
      <c r="BR22" s="854" t="s">
        <v>108</v>
      </c>
      <c r="BS22" s="855"/>
      <c r="BT22" s="855"/>
      <c r="BU22" s="855"/>
      <c r="BV22" s="855"/>
      <c r="BW22" s="855"/>
      <c r="BX22" s="855"/>
      <c r="BY22" s="856"/>
    </row>
    <row r="23" spans="1:131" ht="20.25" customHeight="1">
      <c r="A23" s="1"/>
      <c r="C23" s="910"/>
      <c r="D23" s="911"/>
      <c r="E23" s="912"/>
      <c r="F23" s="922"/>
      <c r="G23" s="916"/>
      <c r="H23" s="918"/>
      <c r="I23" s="919"/>
      <c r="J23" s="922"/>
      <c r="K23" s="916"/>
      <c r="L23" s="918"/>
      <c r="M23" s="919"/>
      <c r="N23" s="948"/>
      <c r="O23" s="949"/>
      <c r="P23" s="419" t="s">
        <v>103</v>
      </c>
      <c r="Q23" s="419"/>
      <c r="R23" s="173" t="s">
        <v>129</v>
      </c>
      <c r="S23" s="949"/>
      <c r="T23" s="949"/>
      <c r="U23" s="419" t="s">
        <v>104</v>
      </c>
      <c r="V23" s="419"/>
      <c r="W23" s="1518"/>
      <c r="X23" s="1519"/>
      <c r="Y23" s="936"/>
      <c r="Z23" s="937"/>
      <c r="AA23" s="941" t="s">
        <v>244</v>
      </c>
      <c r="AB23" s="942"/>
      <c r="AC23" s="942"/>
      <c r="AD23" s="942"/>
      <c r="AE23" s="942"/>
      <c r="AF23" s="942"/>
      <c r="AG23" s="942"/>
      <c r="AH23" s="943"/>
      <c r="AI23" s="950"/>
      <c r="AJ23" s="951"/>
      <c r="AK23" s="951"/>
      <c r="AL23" s="952"/>
      <c r="AM23" s="951"/>
      <c r="AN23" s="951"/>
      <c r="AO23" s="953"/>
      <c r="AP23" s="244"/>
      <c r="AQ23" s="844"/>
      <c r="AR23" s="845"/>
      <c r="AS23" s="845"/>
      <c r="AT23" s="845"/>
      <c r="AU23" s="845"/>
      <c r="AV23" s="845"/>
      <c r="AW23" s="845"/>
      <c r="AX23" s="845"/>
      <c r="AY23" s="845"/>
      <c r="AZ23" s="845"/>
      <c r="BA23" s="845"/>
      <c r="BB23" s="845"/>
      <c r="BC23" s="845"/>
      <c r="BD23" s="846"/>
      <c r="BE23" s="847"/>
      <c r="BF23" s="848"/>
      <c r="BG23" s="849" t="s">
        <v>96</v>
      </c>
      <c r="BH23" s="849"/>
      <c r="BI23" s="848"/>
      <c r="BJ23" s="848"/>
      <c r="BK23" s="849" t="s">
        <v>31</v>
      </c>
      <c r="BL23" s="850"/>
      <c r="BM23" s="851"/>
      <c r="BN23" s="852"/>
      <c r="BO23" s="853"/>
      <c r="BP23" s="454" t="s">
        <v>246</v>
      </c>
      <c r="BQ23" s="456"/>
      <c r="BR23" s="841"/>
      <c r="BS23" s="842"/>
      <c r="BT23" s="842"/>
      <c r="BU23" s="553" t="s">
        <v>245</v>
      </c>
      <c r="BV23" s="553"/>
      <c r="BW23" s="842"/>
      <c r="BX23" s="842"/>
      <c r="BY23" s="843"/>
    </row>
    <row r="24" spans="1:131" ht="20.25" customHeight="1">
      <c r="A24" s="1"/>
      <c r="C24" s="913"/>
      <c r="D24" s="914"/>
      <c r="E24" s="915"/>
      <c r="F24" s="923"/>
      <c r="G24" s="917"/>
      <c r="H24" s="920"/>
      <c r="I24" s="921"/>
      <c r="J24" s="923"/>
      <c r="K24" s="917"/>
      <c r="L24" s="920"/>
      <c r="M24" s="921"/>
      <c r="N24" s="961"/>
      <c r="O24" s="962"/>
      <c r="P24" s="383" t="s">
        <v>103</v>
      </c>
      <c r="Q24" s="383"/>
      <c r="R24" s="174" t="s">
        <v>129</v>
      </c>
      <c r="S24" s="959"/>
      <c r="T24" s="959"/>
      <c r="U24" s="383" t="s">
        <v>104</v>
      </c>
      <c r="V24" s="383"/>
      <c r="W24" s="1520"/>
      <c r="X24" s="1521"/>
      <c r="Y24" s="938"/>
      <c r="Z24" s="939"/>
      <c r="AA24" s="944"/>
      <c r="AB24" s="945"/>
      <c r="AC24" s="945"/>
      <c r="AD24" s="945"/>
      <c r="AE24" s="945"/>
      <c r="AF24" s="945"/>
      <c r="AG24" s="946" t="s">
        <v>109</v>
      </c>
      <c r="AH24" s="947"/>
      <c r="AI24" s="950"/>
      <c r="AJ24" s="951"/>
      <c r="AK24" s="951"/>
      <c r="AL24" s="952"/>
      <c r="AM24" s="951"/>
      <c r="AN24" s="951"/>
      <c r="AO24" s="953"/>
      <c r="AP24" s="234"/>
      <c r="AQ24" s="844"/>
      <c r="AR24" s="845"/>
      <c r="AS24" s="845"/>
      <c r="AT24" s="845"/>
      <c r="AU24" s="845"/>
      <c r="AV24" s="845"/>
      <c r="AW24" s="845"/>
      <c r="AX24" s="845"/>
      <c r="AY24" s="845"/>
      <c r="AZ24" s="845"/>
      <c r="BA24" s="845"/>
      <c r="BB24" s="845"/>
      <c r="BC24" s="845"/>
      <c r="BD24" s="846"/>
      <c r="BE24" s="847"/>
      <c r="BF24" s="848"/>
      <c r="BG24" s="849" t="s">
        <v>96</v>
      </c>
      <c r="BH24" s="849"/>
      <c r="BI24" s="848"/>
      <c r="BJ24" s="848"/>
      <c r="BK24" s="849" t="s">
        <v>31</v>
      </c>
      <c r="BL24" s="850"/>
      <c r="BM24" s="851"/>
      <c r="BN24" s="852"/>
      <c r="BO24" s="853"/>
      <c r="BP24" s="454" t="s">
        <v>246</v>
      </c>
      <c r="BQ24" s="456"/>
      <c r="BR24" s="841"/>
      <c r="BS24" s="842"/>
      <c r="BT24" s="842"/>
      <c r="BU24" s="553" t="s">
        <v>245</v>
      </c>
      <c r="BV24" s="553"/>
      <c r="BW24" s="842"/>
      <c r="BX24" s="842"/>
      <c r="BY24" s="843"/>
    </row>
    <row r="25" spans="1:131" ht="21.9" customHeight="1">
      <c r="A25" s="1"/>
      <c r="C25" s="907"/>
      <c r="D25" s="908"/>
      <c r="E25" s="909"/>
      <c r="F25" s="954"/>
      <c r="G25" s="955"/>
      <c r="H25" s="956" t="s">
        <v>96</v>
      </c>
      <c r="I25" s="957"/>
      <c r="J25" s="954"/>
      <c r="K25" s="955"/>
      <c r="L25" s="956" t="s">
        <v>31</v>
      </c>
      <c r="M25" s="957"/>
      <c r="N25" s="924"/>
      <c r="O25" s="925"/>
      <c r="P25" s="417" t="s">
        <v>103</v>
      </c>
      <c r="Q25" s="417"/>
      <c r="R25" s="172" t="s">
        <v>129</v>
      </c>
      <c r="S25" s="925"/>
      <c r="T25" s="925"/>
      <c r="U25" s="417" t="s">
        <v>104</v>
      </c>
      <c r="V25" s="417"/>
      <c r="W25" s="1517"/>
      <c r="X25" s="348"/>
      <c r="Y25" s="934" t="str">
        <f>_xlfn.IFS(C25="焼き芋","本",C25="南部せんべい","セット",C25="カレーライス","人分",C25="豚汁","人分",C25="焼きそば","人分",C25="バーベキューセット","人分",C25="","人分",C25="防災炊飯","人分",C25="防災炊飯
（レトルト）","人分")</f>
        <v>人分</v>
      </c>
      <c r="Z25" s="935"/>
      <c r="AA25" s="712" t="s">
        <v>243</v>
      </c>
      <c r="AB25" s="703"/>
      <c r="AC25" s="703"/>
      <c r="AD25" s="703"/>
      <c r="AE25" s="703"/>
      <c r="AF25" s="703"/>
      <c r="AG25" s="703"/>
      <c r="AH25" s="940"/>
      <c r="AI25" s="950"/>
      <c r="AJ25" s="951"/>
      <c r="AK25" s="951"/>
      <c r="AL25" s="952" t="s">
        <v>245</v>
      </c>
      <c r="AM25" s="951"/>
      <c r="AN25" s="951"/>
      <c r="AO25" s="953"/>
      <c r="AQ25" s="844"/>
      <c r="AR25" s="845"/>
      <c r="AS25" s="845"/>
      <c r="AT25" s="845"/>
      <c r="AU25" s="845"/>
      <c r="AV25" s="845"/>
      <c r="AW25" s="845"/>
      <c r="AX25" s="845"/>
      <c r="AY25" s="845"/>
      <c r="AZ25" s="845"/>
      <c r="BA25" s="845"/>
      <c r="BB25" s="845"/>
      <c r="BC25" s="845"/>
      <c r="BD25" s="846"/>
      <c r="BE25" s="847"/>
      <c r="BF25" s="848"/>
      <c r="BG25" s="849" t="s">
        <v>96</v>
      </c>
      <c r="BH25" s="849"/>
      <c r="BI25" s="848"/>
      <c r="BJ25" s="848"/>
      <c r="BK25" s="849" t="s">
        <v>31</v>
      </c>
      <c r="BL25" s="850"/>
      <c r="BM25" s="851"/>
      <c r="BN25" s="852"/>
      <c r="BO25" s="853"/>
      <c r="BP25" s="454" t="s">
        <v>246</v>
      </c>
      <c r="BQ25" s="456"/>
      <c r="BR25" s="841"/>
      <c r="BS25" s="842"/>
      <c r="BT25" s="842"/>
      <c r="BU25" s="553" t="s">
        <v>245</v>
      </c>
      <c r="BV25" s="553"/>
      <c r="BW25" s="842"/>
      <c r="BX25" s="842"/>
      <c r="BY25" s="843"/>
      <c r="BZ25" s="232"/>
      <c r="CA25" s="251"/>
      <c r="DW25" s="233"/>
      <c r="DX25" s="233"/>
      <c r="DY25" s="233"/>
      <c r="DZ25" s="233"/>
      <c r="EA25" s="233"/>
    </row>
    <row r="26" spans="1:131" ht="21.9" customHeight="1">
      <c r="A26" s="1"/>
      <c r="C26" s="910"/>
      <c r="D26" s="911"/>
      <c r="E26" s="912"/>
      <c r="F26" s="922"/>
      <c r="G26" s="916"/>
      <c r="H26" s="918"/>
      <c r="I26" s="919"/>
      <c r="J26" s="922"/>
      <c r="K26" s="916"/>
      <c r="L26" s="918"/>
      <c r="M26" s="919"/>
      <c r="N26" s="948"/>
      <c r="O26" s="949"/>
      <c r="P26" s="419" t="s">
        <v>103</v>
      </c>
      <c r="Q26" s="419"/>
      <c r="R26" s="173" t="s">
        <v>129</v>
      </c>
      <c r="S26" s="949"/>
      <c r="T26" s="949"/>
      <c r="U26" s="419" t="s">
        <v>104</v>
      </c>
      <c r="V26" s="419"/>
      <c r="W26" s="1518"/>
      <c r="X26" s="1519"/>
      <c r="Y26" s="936"/>
      <c r="Z26" s="937"/>
      <c r="AA26" s="944"/>
      <c r="AB26" s="945"/>
      <c r="AC26" s="945"/>
      <c r="AD26" s="945"/>
      <c r="AE26" s="945"/>
      <c r="AF26" s="945"/>
      <c r="AG26" s="946" t="s">
        <v>109</v>
      </c>
      <c r="AH26" s="947"/>
      <c r="AI26" s="950"/>
      <c r="AJ26" s="951"/>
      <c r="AK26" s="951"/>
      <c r="AL26" s="952"/>
      <c r="AM26" s="951"/>
      <c r="AN26" s="951"/>
      <c r="AO26" s="953"/>
      <c r="AQ26" s="844"/>
      <c r="AR26" s="845"/>
      <c r="AS26" s="845"/>
      <c r="AT26" s="845"/>
      <c r="AU26" s="845"/>
      <c r="AV26" s="845"/>
      <c r="AW26" s="845"/>
      <c r="AX26" s="845"/>
      <c r="AY26" s="845"/>
      <c r="AZ26" s="845"/>
      <c r="BA26" s="845"/>
      <c r="BB26" s="845"/>
      <c r="BC26" s="845"/>
      <c r="BD26" s="846"/>
      <c r="BE26" s="847"/>
      <c r="BF26" s="848"/>
      <c r="BG26" s="849" t="s">
        <v>96</v>
      </c>
      <c r="BH26" s="849"/>
      <c r="BI26" s="848"/>
      <c r="BJ26" s="848"/>
      <c r="BK26" s="849" t="s">
        <v>31</v>
      </c>
      <c r="BL26" s="850"/>
      <c r="BM26" s="851"/>
      <c r="BN26" s="852"/>
      <c r="BO26" s="853"/>
      <c r="BP26" s="454" t="s">
        <v>246</v>
      </c>
      <c r="BQ26" s="456"/>
      <c r="BR26" s="841"/>
      <c r="BS26" s="842"/>
      <c r="BT26" s="842"/>
      <c r="BU26" s="553" t="s">
        <v>245</v>
      </c>
      <c r="BV26" s="553"/>
      <c r="BW26" s="842"/>
      <c r="BX26" s="842"/>
      <c r="BY26" s="843"/>
      <c r="BZ26" s="175"/>
      <c r="CA26" s="175"/>
    </row>
    <row r="27" spans="1:131" ht="19.5" customHeight="1">
      <c r="A27" s="1"/>
      <c r="C27" s="910"/>
      <c r="D27" s="911"/>
      <c r="E27" s="912"/>
      <c r="F27" s="922"/>
      <c r="G27" s="916"/>
      <c r="H27" s="918"/>
      <c r="I27" s="919"/>
      <c r="J27" s="922"/>
      <c r="K27" s="916"/>
      <c r="L27" s="918"/>
      <c r="M27" s="919"/>
      <c r="N27" s="948"/>
      <c r="O27" s="949"/>
      <c r="P27" s="419" t="s">
        <v>103</v>
      </c>
      <c r="Q27" s="419"/>
      <c r="R27" s="173" t="s">
        <v>129</v>
      </c>
      <c r="S27" s="949"/>
      <c r="T27" s="949"/>
      <c r="U27" s="419" t="s">
        <v>104</v>
      </c>
      <c r="V27" s="419"/>
      <c r="W27" s="1518"/>
      <c r="X27" s="1519"/>
      <c r="Y27" s="936"/>
      <c r="Z27" s="937"/>
      <c r="AA27" s="941" t="s">
        <v>244</v>
      </c>
      <c r="AB27" s="942"/>
      <c r="AC27" s="942"/>
      <c r="AD27" s="942"/>
      <c r="AE27" s="942"/>
      <c r="AF27" s="942"/>
      <c r="AG27" s="942"/>
      <c r="AH27" s="943"/>
      <c r="AI27" s="950"/>
      <c r="AJ27" s="951"/>
      <c r="AK27" s="951"/>
      <c r="AL27" s="952"/>
      <c r="AM27" s="951"/>
      <c r="AN27" s="951"/>
      <c r="AO27" s="953"/>
      <c r="AQ27" s="844"/>
      <c r="AR27" s="845"/>
      <c r="AS27" s="845"/>
      <c r="AT27" s="845"/>
      <c r="AU27" s="845"/>
      <c r="AV27" s="845"/>
      <c r="AW27" s="845"/>
      <c r="AX27" s="845"/>
      <c r="AY27" s="845"/>
      <c r="AZ27" s="845"/>
      <c r="BA27" s="845"/>
      <c r="BB27" s="845"/>
      <c r="BC27" s="845"/>
      <c r="BD27" s="846"/>
      <c r="BE27" s="847"/>
      <c r="BF27" s="848"/>
      <c r="BG27" s="849" t="s">
        <v>96</v>
      </c>
      <c r="BH27" s="849"/>
      <c r="BI27" s="848"/>
      <c r="BJ27" s="848"/>
      <c r="BK27" s="849" t="s">
        <v>31</v>
      </c>
      <c r="BL27" s="850"/>
      <c r="BM27" s="851"/>
      <c r="BN27" s="852"/>
      <c r="BO27" s="853"/>
      <c r="BP27" s="454" t="s">
        <v>246</v>
      </c>
      <c r="BQ27" s="456"/>
      <c r="BR27" s="841"/>
      <c r="BS27" s="842"/>
      <c r="BT27" s="842"/>
      <c r="BU27" s="553" t="s">
        <v>245</v>
      </c>
      <c r="BV27" s="553"/>
      <c r="BW27" s="842"/>
      <c r="BX27" s="842"/>
      <c r="BY27" s="843"/>
      <c r="BZ27" s="175"/>
      <c r="CA27" s="175"/>
    </row>
    <row r="28" spans="1:131" ht="19.5" customHeight="1">
      <c r="A28" s="1"/>
      <c r="C28" s="913"/>
      <c r="D28" s="914"/>
      <c r="E28" s="915"/>
      <c r="F28" s="923"/>
      <c r="G28" s="917"/>
      <c r="H28" s="920"/>
      <c r="I28" s="921"/>
      <c r="J28" s="923"/>
      <c r="K28" s="917"/>
      <c r="L28" s="920"/>
      <c r="M28" s="921"/>
      <c r="N28" s="961"/>
      <c r="O28" s="962"/>
      <c r="P28" s="383" t="s">
        <v>103</v>
      </c>
      <c r="Q28" s="383"/>
      <c r="R28" s="174" t="s">
        <v>129</v>
      </c>
      <c r="S28" s="959"/>
      <c r="T28" s="959"/>
      <c r="U28" s="383" t="s">
        <v>104</v>
      </c>
      <c r="V28" s="383"/>
      <c r="W28" s="1520"/>
      <c r="X28" s="1521"/>
      <c r="Y28" s="938"/>
      <c r="Z28" s="939"/>
      <c r="AA28" s="944"/>
      <c r="AB28" s="945"/>
      <c r="AC28" s="945"/>
      <c r="AD28" s="945"/>
      <c r="AE28" s="945"/>
      <c r="AF28" s="945"/>
      <c r="AG28" s="946" t="s">
        <v>109</v>
      </c>
      <c r="AH28" s="947"/>
      <c r="AI28" s="950"/>
      <c r="AJ28" s="951"/>
      <c r="AK28" s="951"/>
      <c r="AL28" s="952"/>
      <c r="AM28" s="951"/>
      <c r="AN28" s="951"/>
      <c r="AO28" s="953"/>
      <c r="AQ28" s="857" t="s">
        <v>463</v>
      </c>
      <c r="AR28" s="857"/>
      <c r="AS28" s="857"/>
      <c r="AT28" s="857"/>
      <c r="AU28" s="857"/>
      <c r="AV28" s="857"/>
      <c r="AW28" s="857"/>
      <c r="AX28" s="857"/>
      <c r="AY28" s="857"/>
      <c r="AZ28" s="857"/>
      <c r="BA28" s="857"/>
      <c r="BB28" s="857"/>
      <c r="BC28" s="857"/>
      <c r="BD28" s="857"/>
      <c r="BE28" s="857"/>
      <c r="BF28" s="857"/>
      <c r="BG28" s="857"/>
      <c r="BH28" s="857"/>
      <c r="BI28" s="857"/>
      <c r="BJ28" s="857"/>
      <c r="BK28" s="857"/>
      <c r="BL28" s="857"/>
      <c r="BM28" s="857"/>
      <c r="BN28" s="857"/>
      <c r="BO28" s="857"/>
      <c r="BP28" s="857"/>
      <c r="BQ28" s="857"/>
      <c r="BR28" s="857"/>
      <c r="BS28" s="857"/>
      <c r="BT28" s="857"/>
      <c r="BU28" s="857"/>
      <c r="BV28" s="857"/>
      <c r="BW28" s="857"/>
      <c r="BX28" s="857"/>
      <c r="BY28" s="857"/>
      <c r="CA28" s="175"/>
    </row>
    <row r="29" spans="1:131" ht="19.5" customHeight="1">
      <c r="A29" s="1"/>
      <c r="C29" s="970" t="s">
        <v>346</v>
      </c>
      <c r="D29" s="970"/>
      <c r="E29" s="970"/>
      <c r="F29" s="970"/>
      <c r="G29" s="970"/>
      <c r="H29" s="970"/>
      <c r="I29" s="970"/>
      <c r="J29" s="970"/>
      <c r="K29" s="970"/>
      <c r="L29" s="970"/>
      <c r="M29" s="970"/>
      <c r="N29" s="970"/>
      <c r="O29" s="970"/>
      <c r="P29" s="970"/>
      <c r="Q29" s="970"/>
      <c r="R29" s="970"/>
      <c r="S29" s="970"/>
      <c r="T29" s="970"/>
      <c r="U29" s="970"/>
      <c r="V29" s="970"/>
      <c r="W29" s="970"/>
      <c r="X29" s="970"/>
      <c r="Y29" s="970"/>
      <c r="Z29" s="970"/>
      <c r="AA29" s="970"/>
      <c r="AB29" s="970"/>
      <c r="AC29" s="970"/>
      <c r="AD29" s="970"/>
      <c r="AE29" s="970"/>
      <c r="AF29" s="970"/>
      <c r="AG29" s="970"/>
      <c r="AH29" s="970"/>
      <c r="AI29" s="970"/>
      <c r="AJ29" s="970"/>
      <c r="AK29" s="970"/>
      <c r="AL29" s="970"/>
      <c r="AQ29" s="854" t="s">
        <v>105</v>
      </c>
      <c r="AR29" s="855"/>
      <c r="AS29" s="855"/>
      <c r="AT29" s="855"/>
      <c r="AU29" s="855"/>
      <c r="AV29" s="855"/>
      <c r="AW29" s="855"/>
      <c r="AX29" s="855"/>
      <c r="AY29" s="855"/>
      <c r="AZ29" s="855"/>
      <c r="BA29" s="855"/>
      <c r="BB29" s="855"/>
      <c r="BC29" s="855"/>
      <c r="BD29" s="856"/>
      <c r="BE29" s="854" t="s">
        <v>106</v>
      </c>
      <c r="BF29" s="855"/>
      <c r="BG29" s="855"/>
      <c r="BH29" s="855"/>
      <c r="BI29" s="855"/>
      <c r="BJ29" s="855"/>
      <c r="BK29" s="855"/>
      <c r="BL29" s="856"/>
      <c r="BM29" s="854" t="s">
        <v>107</v>
      </c>
      <c r="BN29" s="855"/>
      <c r="BO29" s="855"/>
      <c r="BP29" s="855"/>
      <c r="BQ29" s="856"/>
      <c r="BR29" s="854" t="s">
        <v>108</v>
      </c>
      <c r="BS29" s="855"/>
      <c r="BT29" s="855"/>
      <c r="BU29" s="855"/>
      <c r="BV29" s="855"/>
      <c r="BW29" s="855"/>
      <c r="BX29" s="855"/>
      <c r="BY29" s="856"/>
    </row>
    <row r="30" spans="1:131" ht="19.5" customHeight="1">
      <c r="A30" s="1"/>
      <c r="C30" s="631" t="s">
        <v>356</v>
      </c>
      <c r="D30" s="631"/>
      <c r="E30" s="631"/>
      <c r="F30" s="631"/>
      <c r="G30" s="631"/>
      <c r="H30" s="631"/>
      <c r="I30" s="631"/>
      <c r="J30" s="631"/>
      <c r="K30" s="631"/>
      <c r="L30" s="631"/>
      <c r="M30" s="631"/>
      <c r="N30" s="631"/>
      <c r="O30" s="631"/>
      <c r="P30" s="631"/>
      <c r="Q30" s="631"/>
      <c r="R30" s="631"/>
      <c r="S30" s="631"/>
      <c r="T30" s="631"/>
      <c r="U30" s="631"/>
      <c r="V30" s="631"/>
      <c r="W30" s="631"/>
      <c r="X30" s="631"/>
      <c r="Y30" s="631"/>
      <c r="Z30" s="631"/>
      <c r="AA30" s="631"/>
      <c r="AB30" s="631"/>
      <c r="AC30" s="631"/>
      <c r="AD30" s="631"/>
      <c r="AE30" s="631"/>
      <c r="AF30" s="631"/>
      <c r="AG30" s="631"/>
      <c r="AH30" s="631"/>
      <c r="AI30" s="631"/>
      <c r="AJ30" s="631"/>
      <c r="AK30" s="631"/>
      <c r="AL30" s="631"/>
      <c r="AM30" s="631"/>
      <c r="AN30" s="631"/>
      <c r="AO30" s="631"/>
      <c r="AQ30" s="844"/>
      <c r="AR30" s="845"/>
      <c r="AS30" s="845"/>
      <c r="AT30" s="845"/>
      <c r="AU30" s="845"/>
      <c r="AV30" s="845"/>
      <c r="AW30" s="845"/>
      <c r="AX30" s="845"/>
      <c r="AY30" s="845"/>
      <c r="AZ30" s="845"/>
      <c r="BA30" s="845"/>
      <c r="BB30" s="845"/>
      <c r="BC30" s="845"/>
      <c r="BD30" s="846"/>
      <c r="BE30" s="847"/>
      <c r="BF30" s="848"/>
      <c r="BG30" s="849" t="s">
        <v>96</v>
      </c>
      <c r="BH30" s="849"/>
      <c r="BI30" s="848"/>
      <c r="BJ30" s="848"/>
      <c r="BK30" s="849" t="s">
        <v>31</v>
      </c>
      <c r="BL30" s="850"/>
      <c r="BM30" s="851"/>
      <c r="BN30" s="852"/>
      <c r="BO30" s="853"/>
      <c r="BP30" s="454" t="s">
        <v>246</v>
      </c>
      <c r="BQ30" s="456"/>
      <c r="BR30" s="841"/>
      <c r="BS30" s="842"/>
      <c r="BT30" s="842"/>
      <c r="BU30" s="553" t="s">
        <v>245</v>
      </c>
      <c r="BV30" s="553"/>
      <c r="BW30" s="842"/>
      <c r="BX30" s="842"/>
      <c r="BY30" s="843"/>
    </row>
    <row r="31" spans="1:131" ht="19.5" customHeight="1">
      <c r="A31" s="1"/>
      <c r="C31" s="631"/>
      <c r="D31" s="631"/>
      <c r="E31" s="631"/>
      <c r="F31" s="631"/>
      <c r="G31" s="631"/>
      <c r="H31" s="631"/>
      <c r="I31" s="631"/>
      <c r="J31" s="631"/>
      <c r="K31" s="631"/>
      <c r="L31" s="631"/>
      <c r="M31" s="631"/>
      <c r="N31" s="631"/>
      <c r="O31" s="631"/>
      <c r="P31" s="631"/>
      <c r="Q31" s="631"/>
      <c r="R31" s="631"/>
      <c r="S31" s="631"/>
      <c r="T31" s="631"/>
      <c r="U31" s="631"/>
      <c r="V31" s="631"/>
      <c r="W31" s="631"/>
      <c r="X31" s="631"/>
      <c r="Y31" s="631"/>
      <c r="Z31" s="631"/>
      <c r="AA31" s="631"/>
      <c r="AB31" s="631"/>
      <c r="AC31" s="631"/>
      <c r="AD31" s="631"/>
      <c r="AE31" s="631"/>
      <c r="AF31" s="631"/>
      <c r="AG31" s="631"/>
      <c r="AH31" s="631"/>
      <c r="AI31" s="631"/>
      <c r="AJ31" s="631"/>
      <c r="AK31" s="631"/>
      <c r="AL31" s="631"/>
      <c r="AM31" s="631"/>
      <c r="AN31" s="631"/>
      <c r="AO31" s="631"/>
      <c r="AQ31" s="844"/>
      <c r="AR31" s="845"/>
      <c r="AS31" s="845"/>
      <c r="AT31" s="845"/>
      <c r="AU31" s="845"/>
      <c r="AV31" s="845"/>
      <c r="AW31" s="845"/>
      <c r="AX31" s="845"/>
      <c r="AY31" s="845"/>
      <c r="AZ31" s="845"/>
      <c r="BA31" s="845"/>
      <c r="BB31" s="845"/>
      <c r="BC31" s="845"/>
      <c r="BD31" s="846"/>
      <c r="BE31" s="847"/>
      <c r="BF31" s="848"/>
      <c r="BG31" s="849" t="s">
        <v>96</v>
      </c>
      <c r="BH31" s="849"/>
      <c r="BI31" s="848"/>
      <c r="BJ31" s="848"/>
      <c r="BK31" s="849" t="s">
        <v>31</v>
      </c>
      <c r="BL31" s="850"/>
      <c r="BM31" s="851"/>
      <c r="BN31" s="852"/>
      <c r="BO31" s="853"/>
      <c r="BP31" s="454" t="s">
        <v>246</v>
      </c>
      <c r="BQ31" s="456"/>
      <c r="BR31" s="841"/>
      <c r="BS31" s="842"/>
      <c r="BT31" s="842"/>
      <c r="BU31" s="553" t="s">
        <v>245</v>
      </c>
      <c r="BV31" s="553"/>
      <c r="BW31" s="842"/>
      <c r="BX31" s="842"/>
      <c r="BY31" s="843"/>
    </row>
    <row r="32" spans="1:131" ht="19.5" customHeight="1">
      <c r="A32" s="1"/>
      <c r="C32" s="966" t="s">
        <v>464</v>
      </c>
      <c r="D32" s="966"/>
      <c r="E32" s="966"/>
      <c r="F32" s="966"/>
      <c r="G32" s="966"/>
      <c r="H32" s="966"/>
      <c r="I32" s="966"/>
      <c r="J32" s="966"/>
      <c r="K32" s="966"/>
      <c r="L32" s="966"/>
      <c r="M32" s="966"/>
      <c r="N32" s="966"/>
      <c r="O32" s="966"/>
      <c r="P32" s="966"/>
      <c r="Q32" s="966"/>
      <c r="R32" s="966"/>
      <c r="S32" s="966"/>
      <c r="T32" s="966"/>
      <c r="U32" s="966"/>
      <c r="V32" s="966"/>
      <c r="W32" s="966"/>
      <c r="X32" s="966"/>
      <c r="Y32" s="966"/>
      <c r="Z32" s="966"/>
      <c r="AA32" s="966"/>
      <c r="AB32" s="966"/>
      <c r="AC32" s="966"/>
      <c r="AD32" s="966"/>
      <c r="AE32" s="966"/>
      <c r="AF32" s="966"/>
      <c r="AG32" s="966"/>
      <c r="AH32" s="966"/>
      <c r="AI32" s="966"/>
      <c r="AJ32" s="966"/>
      <c r="AK32" s="966"/>
      <c r="AL32" s="966"/>
      <c r="AM32" s="966"/>
      <c r="AN32" s="966"/>
      <c r="AO32" s="966"/>
      <c r="AQ32" s="844"/>
      <c r="AR32" s="845"/>
      <c r="AS32" s="845"/>
      <c r="AT32" s="845"/>
      <c r="AU32" s="845"/>
      <c r="AV32" s="845"/>
      <c r="AW32" s="845"/>
      <c r="AX32" s="845"/>
      <c r="AY32" s="845"/>
      <c r="AZ32" s="845"/>
      <c r="BA32" s="845"/>
      <c r="BB32" s="845"/>
      <c r="BC32" s="845"/>
      <c r="BD32" s="846"/>
      <c r="BE32" s="847"/>
      <c r="BF32" s="848"/>
      <c r="BG32" s="849" t="s">
        <v>96</v>
      </c>
      <c r="BH32" s="849"/>
      <c r="BI32" s="848"/>
      <c r="BJ32" s="848"/>
      <c r="BK32" s="849" t="s">
        <v>31</v>
      </c>
      <c r="BL32" s="850"/>
      <c r="BM32" s="851"/>
      <c r="BN32" s="852"/>
      <c r="BO32" s="853"/>
      <c r="BP32" s="454" t="s">
        <v>246</v>
      </c>
      <c r="BQ32" s="456"/>
      <c r="BR32" s="841"/>
      <c r="BS32" s="842"/>
      <c r="BT32" s="842"/>
      <c r="BU32" s="553" t="s">
        <v>245</v>
      </c>
      <c r="BV32" s="553"/>
      <c r="BW32" s="842"/>
      <c r="BX32" s="842"/>
      <c r="BY32" s="843"/>
    </row>
    <row r="33" spans="1:77" ht="19.5" customHeight="1">
      <c r="A33" s="1"/>
      <c r="C33" s="966"/>
      <c r="D33" s="966"/>
      <c r="E33" s="966"/>
      <c r="F33" s="966"/>
      <c r="G33" s="966"/>
      <c r="H33" s="966"/>
      <c r="I33" s="966"/>
      <c r="J33" s="966"/>
      <c r="K33" s="966"/>
      <c r="L33" s="966"/>
      <c r="M33" s="966"/>
      <c r="N33" s="966"/>
      <c r="O33" s="966"/>
      <c r="P33" s="966"/>
      <c r="Q33" s="966"/>
      <c r="R33" s="966"/>
      <c r="S33" s="966"/>
      <c r="T33" s="966"/>
      <c r="U33" s="966"/>
      <c r="V33" s="966"/>
      <c r="W33" s="966"/>
      <c r="X33" s="966"/>
      <c r="Y33" s="966"/>
      <c r="Z33" s="966"/>
      <c r="AA33" s="966"/>
      <c r="AB33" s="966"/>
      <c r="AC33" s="966"/>
      <c r="AD33" s="966"/>
      <c r="AE33" s="966"/>
      <c r="AF33" s="966"/>
      <c r="AG33" s="966"/>
      <c r="AH33" s="966"/>
      <c r="AI33" s="966"/>
      <c r="AJ33" s="966"/>
      <c r="AK33" s="966"/>
      <c r="AL33" s="966"/>
      <c r="AM33" s="966"/>
      <c r="AN33" s="966"/>
      <c r="AO33" s="966"/>
      <c r="AQ33" s="844"/>
      <c r="AR33" s="845"/>
      <c r="AS33" s="845"/>
      <c r="AT33" s="845"/>
      <c r="AU33" s="845"/>
      <c r="AV33" s="845"/>
      <c r="AW33" s="845"/>
      <c r="AX33" s="845"/>
      <c r="AY33" s="845"/>
      <c r="AZ33" s="845"/>
      <c r="BA33" s="845"/>
      <c r="BB33" s="845"/>
      <c r="BC33" s="845"/>
      <c r="BD33" s="846"/>
      <c r="BE33" s="847"/>
      <c r="BF33" s="848"/>
      <c r="BG33" s="849" t="s">
        <v>96</v>
      </c>
      <c r="BH33" s="849"/>
      <c r="BI33" s="848"/>
      <c r="BJ33" s="848"/>
      <c r="BK33" s="849" t="s">
        <v>31</v>
      </c>
      <c r="BL33" s="850"/>
      <c r="BM33" s="851"/>
      <c r="BN33" s="852"/>
      <c r="BO33" s="853"/>
      <c r="BP33" s="454" t="s">
        <v>246</v>
      </c>
      <c r="BQ33" s="456"/>
      <c r="BR33" s="841"/>
      <c r="BS33" s="842"/>
      <c r="BT33" s="842"/>
      <c r="BU33" s="553" t="s">
        <v>245</v>
      </c>
      <c r="BV33" s="553"/>
      <c r="BW33" s="842"/>
      <c r="BX33" s="842"/>
      <c r="BY33" s="843"/>
    </row>
    <row r="34" spans="1:77" ht="16.5" customHeight="1">
      <c r="A34" s="1"/>
      <c r="C34" s="250" t="s">
        <v>334</v>
      </c>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BY34" s="243"/>
    </row>
    <row r="35" spans="1:77" ht="15.75" customHeight="1">
      <c r="A35" s="1"/>
      <c r="C35" s="930" t="s">
        <v>105</v>
      </c>
      <c r="D35" s="930"/>
      <c r="E35" s="930"/>
      <c r="F35" s="930"/>
      <c r="G35" s="930"/>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63" t="s">
        <v>110</v>
      </c>
      <c r="AN35" s="964"/>
      <c r="AO35" s="964"/>
      <c r="AP35" s="964"/>
      <c r="AQ35" s="964"/>
      <c r="AR35" s="964"/>
      <c r="AS35" s="964"/>
      <c r="AT35" s="965"/>
      <c r="AU35" s="969" t="s">
        <v>111</v>
      </c>
      <c r="AV35" s="969"/>
      <c r="AW35" s="969"/>
      <c r="AX35" s="969"/>
      <c r="AY35" s="969"/>
      <c r="AZ35" s="969"/>
      <c r="BA35" s="969"/>
      <c r="BB35" s="969"/>
      <c r="BC35" s="245"/>
      <c r="BE35" s="967" t="s">
        <v>475</v>
      </c>
      <c r="BF35" s="967"/>
      <c r="BG35" s="967"/>
      <c r="BH35" s="967"/>
      <c r="BI35" s="967"/>
      <c r="BJ35" s="967"/>
      <c r="BK35" s="967"/>
      <c r="BL35" s="967"/>
      <c r="BM35" s="967"/>
      <c r="BN35" s="967"/>
      <c r="BO35" s="967"/>
      <c r="BP35" s="967"/>
      <c r="BQ35" s="967"/>
      <c r="BR35" s="967"/>
      <c r="BS35" s="967"/>
      <c r="BT35" s="967"/>
      <c r="BU35" s="967"/>
      <c r="BV35" s="967"/>
      <c r="BW35" s="967"/>
      <c r="BX35" s="967"/>
      <c r="BY35" s="967"/>
    </row>
    <row r="36" spans="1:77" ht="15" customHeight="1">
      <c r="A36" s="1"/>
      <c r="C36" s="987" t="s">
        <v>168</v>
      </c>
      <c r="D36" s="987"/>
      <c r="E36" s="987"/>
      <c r="F36" s="987"/>
      <c r="G36" s="987"/>
      <c r="H36" s="987"/>
      <c r="I36" s="987"/>
      <c r="J36" s="987"/>
      <c r="K36" s="987"/>
      <c r="L36" s="987"/>
      <c r="M36" s="987"/>
      <c r="N36" s="987"/>
      <c r="O36" s="987"/>
      <c r="P36" s="987"/>
      <c r="Q36" s="987"/>
      <c r="R36" s="975" t="s">
        <v>363</v>
      </c>
      <c r="S36" s="975"/>
      <c r="T36" s="975"/>
      <c r="U36" s="975"/>
      <c r="V36" s="975"/>
      <c r="W36" s="975"/>
      <c r="X36" s="975"/>
      <c r="Y36" s="975"/>
      <c r="Z36" s="975"/>
      <c r="AA36" s="975"/>
      <c r="AB36" s="975"/>
      <c r="AC36" s="975"/>
      <c r="AD36" s="975"/>
      <c r="AE36" s="975"/>
      <c r="AF36" s="975"/>
      <c r="AG36" s="975"/>
      <c r="AH36" s="975"/>
      <c r="AI36" s="975"/>
      <c r="AJ36" s="975"/>
      <c r="AK36" s="975"/>
      <c r="AL36" s="975"/>
      <c r="AM36" s="847"/>
      <c r="AN36" s="971"/>
      <c r="AO36" s="972" t="s">
        <v>96</v>
      </c>
      <c r="AP36" s="850"/>
      <c r="AQ36" s="847"/>
      <c r="AR36" s="971"/>
      <c r="AS36" s="972" t="s">
        <v>31</v>
      </c>
      <c r="AT36" s="850"/>
      <c r="AU36" s="973"/>
      <c r="AV36" s="973"/>
      <c r="AW36" s="973"/>
      <c r="AX36" s="973"/>
      <c r="AY36" s="974" t="s">
        <v>348</v>
      </c>
      <c r="AZ36" s="974"/>
      <c r="BA36" s="974"/>
      <c r="BB36" s="974"/>
      <c r="BC36" s="245"/>
      <c r="BE36" s="967"/>
      <c r="BF36" s="967"/>
      <c r="BG36" s="967"/>
      <c r="BH36" s="967"/>
      <c r="BI36" s="967"/>
      <c r="BJ36" s="967"/>
      <c r="BK36" s="967"/>
      <c r="BL36" s="967"/>
      <c r="BM36" s="967"/>
      <c r="BN36" s="967"/>
      <c r="BO36" s="967"/>
      <c r="BP36" s="967"/>
      <c r="BQ36" s="967"/>
      <c r="BR36" s="967"/>
      <c r="BS36" s="967"/>
      <c r="BT36" s="967"/>
      <c r="BU36" s="967"/>
      <c r="BV36" s="967"/>
      <c r="BW36" s="967"/>
      <c r="BX36" s="967"/>
      <c r="BY36" s="967"/>
    </row>
    <row r="37" spans="1:77" ht="15" customHeight="1">
      <c r="A37" s="1"/>
      <c r="C37" s="987"/>
      <c r="D37" s="987"/>
      <c r="E37" s="987"/>
      <c r="F37" s="987"/>
      <c r="G37" s="987"/>
      <c r="H37" s="987"/>
      <c r="I37" s="987"/>
      <c r="J37" s="987"/>
      <c r="K37" s="987"/>
      <c r="L37" s="987"/>
      <c r="M37" s="987"/>
      <c r="N37" s="987"/>
      <c r="O37" s="987"/>
      <c r="P37" s="987"/>
      <c r="Q37" s="987"/>
      <c r="R37" s="1013" t="s">
        <v>364</v>
      </c>
      <c r="S37" s="1013"/>
      <c r="T37" s="1013"/>
      <c r="U37" s="1013"/>
      <c r="V37" s="1013"/>
      <c r="W37" s="1013"/>
      <c r="X37" s="1013"/>
      <c r="Y37" s="1013"/>
      <c r="Z37" s="1013"/>
      <c r="AA37" s="1013"/>
      <c r="AB37" s="1013"/>
      <c r="AC37" s="1013"/>
      <c r="AD37" s="1013"/>
      <c r="AE37" s="1013"/>
      <c r="AF37" s="1013"/>
      <c r="AG37" s="1013"/>
      <c r="AH37" s="1013"/>
      <c r="AI37" s="1013"/>
      <c r="AJ37" s="1013"/>
      <c r="AK37" s="1013"/>
      <c r="AL37" s="1013"/>
      <c r="AM37" s="847"/>
      <c r="AN37" s="971"/>
      <c r="AO37" s="972" t="s">
        <v>96</v>
      </c>
      <c r="AP37" s="850"/>
      <c r="AQ37" s="847"/>
      <c r="AR37" s="971"/>
      <c r="AS37" s="972" t="s">
        <v>31</v>
      </c>
      <c r="AT37" s="850"/>
      <c r="AU37" s="973"/>
      <c r="AV37" s="973"/>
      <c r="AW37" s="973"/>
      <c r="AX37" s="973"/>
      <c r="AY37" s="974" t="s">
        <v>348</v>
      </c>
      <c r="AZ37" s="974"/>
      <c r="BA37" s="974"/>
      <c r="BB37" s="974"/>
      <c r="BC37" s="245"/>
      <c r="BE37" s="968" t="s">
        <v>232</v>
      </c>
      <c r="BF37" s="968"/>
      <c r="BG37" s="968"/>
      <c r="BH37" s="968"/>
      <c r="BI37" s="968"/>
      <c r="BJ37" s="968"/>
      <c r="BK37" s="968"/>
      <c r="BL37" s="968"/>
      <c r="BM37" s="968"/>
      <c r="BN37" s="968"/>
      <c r="BO37" s="968"/>
      <c r="BP37" s="968"/>
      <c r="BQ37" s="968"/>
      <c r="BR37" s="968"/>
      <c r="BS37" s="968"/>
      <c r="BT37" s="968"/>
      <c r="BU37" s="968"/>
      <c r="BV37" s="968"/>
      <c r="BW37" s="968"/>
      <c r="BX37" s="968"/>
      <c r="BY37" s="968"/>
    </row>
    <row r="38" spans="1:77" ht="27.75" customHeight="1">
      <c r="A38" s="1"/>
      <c r="C38" s="675" t="s">
        <v>353</v>
      </c>
      <c r="D38" s="676"/>
      <c r="E38" s="676"/>
      <c r="F38" s="676"/>
      <c r="G38" s="676"/>
      <c r="H38" s="676"/>
      <c r="I38" s="676"/>
      <c r="J38" s="676"/>
      <c r="K38" s="676"/>
      <c r="L38" s="676"/>
      <c r="M38" s="676"/>
      <c r="N38" s="676"/>
      <c r="O38" s="676"/>
      <c r="P38" s="676"/>
      <c r="Q38" s="677"/>
      <c r="R38" s="1003" t="s">
        <v>456</v>
      </c>
      <c r="S38" s="1004"/>
      <c r="T38" s="1004"/>
      <c r="U38" s="1004"/>
      <c r="V38" s="1004"/>
      <c r="W38" s="1004"/>
      <c r="X38" s="1004"/>
      <c r="Y38" s="1004"/>
      <c r="Z38" s="1004"/>
      <c r="AA38" s="1004"/>
      <c r="AB38" s="1004"/>
      <c r="AC38" s="1004"/>
      <c r="AD38" s="1004"/>
      <c r="AE38" s="1004"/>
      <c r="AF38" s="1004"/>
      <c r="AG38" s="1004"/>
      <c r="AH38" s="1004"/>
      <c r="AI38" s="1004"/>
      <c r="AJ38" s="1004"/>
      <c r="AK38" s="1004"/>
      <c r="AL38" s="1005"/>
      <c r="AM38" s="1006"/>
      <c r="AN38" s="1006"/>
      <c r="AO38" s="1007" t="s">
        <v>96</v>
      </c>
      <c r="AP38" s="1008"/>
      <c r="AQ38" s="1006"/>
      <c r="AR38" s="1006"/>
      <c r="AS38" s="1007" t="s">
        <v>31</v>
      </c>
      <c r="AT38" s="1008"/>
      <c r="AU38" s="973"/>
      <c r="AV38" s="973"/>
      <c r="AW38" s="973"/>
      <c r="AX38" s="973"/>
      <c r="AY38" s="706" t="s">
        <v>109</v>
      </c>
      <c r="AZ38" s="707"/>
      <c r="BA38" s="707"/>
      <c r="BB38" s="708"/>
      <c r="BE38" s="995" t="s">
        <v>458</v>
      </c>
      <c r="BF38" s="995"/>
      <c r="BG38" s="995"/>
      <c r="BH38" s="995"/>
      <c r="BI38" s="995"/>
      <c r="BJ38" s="995"/>
      <c r="BK38" s="995"/>
      <c r="BL38" s="995"/>
      <c r="BM38" s="995"/>
      <c r="BN38" s="995"/>
      <c r="BO38" s="995"/>
      <c r="BP38" s="995"/>
      <c r="BQ38" s="995"/>
      <c r="BR38" s="995"/>
      <c r="BS38" s="995"/>
      <c r="BT38" s="995"/>
      <c r="BU38" s="995"/>
      <c r="BV38" s="995"/>
      <c r="BW38" s="995"/>
      <c r="BX38" s="995"/>
      <c r="BY38" s="995"/>
    </row>
    <row r="39" spans="1:77" ht="15" customHeight="1">
      <c r="A39" s="1"/>
      <c r="C39" s="1000"/>
      <c r="D39" s="1001"/>
      <c r="E39" s="1001"/>
      <c r="F39" s="1001"/>
      <c r="G39" s="1001"/>
      <c r="H39" s="1001"/>
      <c r="I39" s="1001"/>
      <c r="J39" s="1001"/>
      <c r="K39" s="1001"/>
      <c r="L39" s="1001"/>
      <c r="M39" s="1001"/>
      <c r="N39" s="1001"/>
      <c r="O39" s="1001"/>
      <c r="P39" s="1001"/>
      <c r="Q39" s="1002"/>
      <c r="R39" s="431"/>
      <c r="S39" s="432"/>
      <c r="T39" s="432"/>
      <c r="U39" s="432"/>
      <c r="V39" s="432"/>
      <c r="W39" s="432"/>
      <c r="X39" s="432"/>
      <c r="Y39" s="432"/>
      <c r="Z39" s="432"/>
      <c r="AA39" s="432"/>
      <c r="AB39" s="432"/>
      <c r="AC39" s="432"/>
      <c r="AD39" s="432"/>
      <c r="AE39" s="432"/>
      <c r="AF39" s="432"/>
      <c r="AG39" s="432"/>
      <c r="AH39" s="432"/>
      <c r="AI39" s="432"/>
      <c r="AJ39" s="432"/>
      <c r="AK39" s="432"/>
      <c r="AL39" s="433"/>
      <c r="AM39" s="1006"/>
      <c r="AN39" s="1006"/>
      <c r="AO39" s="1009"/>
      <c r="AP39" s="1010"/>
      <c r="AQ39" s="1006"/>
      <c r="AR39" s="1006"/>
      <c r="AS39" s="1009"/>
      <c r="AT39" s="1010"/>
      <c r="AU39" s="973"/>
      <c r="AV39" s="973"/>
      <c r="AW39" s="973"/>
      <c r="AX39" s="973"/>
      <c r="AY39" s="709"/>
      <c r="AZ39" s="710"/>
      <c r="BA39" s="710"/>
      <c r="BB39" s="711"/>
      <c r="BE39" s="998" t="s">
        <v>236</v>
      </c>
      <c r="BF39" s="999"/>
      <c r="BG39" s="999"/>
      <c r="BH39" s="999"/>
      <c r="BI39" s="999"/>
      <c r="BJ39" s="999"/>
      <c r="BK39" s="999"/>
      <c r="BL39" s="999"/>
      <c r="BM39" s="999"/>
      <c r="BN39" s="999"/>
      <c r="BO39" s="999"/>
      <c r="BP39" s="999"/>
      <c r="BQ39" s="999"/>
      <c r="BR39" s="999"/>
      <c r="BS39" s="999"/>
      <c r="BT39" s="999"/>
      <c r="BU39" s="999"/>
      <c r="BV39" s="999"/>
      <c r="BW39" s="999"/>
      <c r="BX39" s="999"/>
      <c r="BY39" s="999"/>
    </row>
    <row r="40" spans="1:77" ht="14.25" customHeight="1">
      <c r="A40" s="1"/>
      <c r="C40" s="246" t="s">
        <v>350</v>
      </c>
      <c r="AO40" s="1"/>
      <c r="BB40" s="241"/>
      <c r="BE40" s="1011" t="s">
        <v>460</v>
      </c>
      <c r="BF40" s="1012"/>
      <c r="BG40" s="1012"/>
      <c r="BH40" s="1012"/>
      <c r="BI40" s="1012"/>
      <c r="BJ40" s="1012"/>
      <c r="BK40" s="1012"/>
      <c r="BL40" s="1012"/>
      <c r="BM40" s="1012"/>
      <c r="BN40" s="1012"/>
      <c r="BO40" s="1012"/>
      <c r="BP40" s="1012"/>
      <c r="BQ40" s="1012"/>
      <c r="BR40" s="1012"/>
      <c r="BS40" s="1012"/>
      <c r="BT40" s="1012"/>
      <c r="BU40" s="1012"/>
      <c r="BV40" s="1012"/>
      <c r="BW40" s="1012"/>
      <c r="BX40" s="1012"/>
      <c r="BY40" s="1012"/>
    </row>
    <row r="41" spans="1:77" ht="14.25" customHeight="1">
      <c r="A41" s="1"/>
      <c r="BB41" s="236"/>
      <c r="BE41" s="976" t="s">
        <v>467</v>
      </c>
      <c r="BF41" s="976"/>
      <c r="BG41" s="976"/>
      <c r="BH41" s="976"/>
      <c r="BI41" s="976"/>
      <c r="BJ41" s="976"/>
      <c r="BK41" s="976"/>
      <c r="BL41" s="976"/>
      <c r="BM41" s="976"/>
      <c r="BN41" s="976"/>
      <c r="BO41" s="976"/>
      <c r="BP41" s="976"/>
      <c r="BQ41" s="976"/>
      <c r="BR41" s="976"/>
      <c r="BS41" s="976"/>
      <c r="BT41" s="976"/>
      <c r="BU41" s="976"/>
      <c r="BV41" s="976"/>
      <c r="BW41" s="976"/>
      <c r="BX41" s="976"/>
      <c r="BY41" s="976"/>
    </row>
    <row r="42" spans="1:77" ht="14.25" customHeight="1">
      <c r="A42" s="1"/>
      <c r="C42" s="994" t="s">
        <v>347</v>
      </c>
      <c r="D42" s="994"/>
      <c r="E42" s="994"/>
      <c r="F42" s="994"/>
      <c r="G42" s="994"/>
      <c r="H42" s="994"/>
      <c r="I42" s="994"/>
      <c r="J42" s="994"/>
      <c r="K42" s="994"/>
      <c r="L42" s="994"/>
      <c r="M42" s="994"/>
      <c r="N42" s="994"/>
      <c r="O42" s="994"/>
      <c r="P42" s="994"/>
      <c r="Q42" s="994"/>
      <c r="R42" s="994"/>
      <c r="S42" s="994"/>
      <c r="T42" s="994"/>
      <c r="U42" s="994"/>
      <c r="V42" s="994"/>
      <c r="W42" s="994"/>
      <c r="X42" s="994"/>
      <c r="Y42" s="994"/>
      <c r="Z42" s="994"/>
      <c r="AA42" s="994"/>
      <c r="AB42" s="994"/>
      <c r="AC42" s="994"/>
      <c r="AD42" s="994"/>
      <c r="AE42" s="994"/>
      <c r="AF42" s="994"/>
      <c r="AG42" s="994"/>
      <c r="AH42" s="994"/>
      <c r="AI42" s="994"/>
      <c r="AJ42" s="994"/>
      <c r="AK42" s="994"/>
      <c r="AL42" s="994"/>
      <c r="AM42" s="994"/>
      <c r="AN42" s="994"/>
      <c r="AO42" s="994"/>
      <c r="AP42" s="994"/>
      <c r="AQ42" s="994"/>
      <c r="AR42" s="994"/>
      <c r="AS42" s="994"/>
      <c r="AT42" s="994"/>
      <c r="AU42" s="994"/>
      <c r="AV42" s="994"/>
      <c r="AW42" s="994"/>
      <c r="AX42" s="994"/>
      <c r="AY42" s="994"/>
      <c r="AZ42" s="994"/>
      <c r="BA42" s="994"/>
      <c r="BB42" s="237"/>
      <c r="BE42" s="976"/>
      <c r="BF42" s="976"/>
      <c r="BG42" s="976"/>
      <c r="BH42" s="976"/>
      <c r="BI42" s="976"/>
      <c r="BJ42" s="976"/>
      <c r="BK42" s="976"/>
      <c r="BL42" s="976"/>
      <c r="BM42" s="976"/>
      <c r="BN42" s="976"/>
      <c r="BO42" s="976"/>
      <c r="BP42" s="976"/>
      <c r="BQ42" s="976"/>
      <c r="BR42" s="976"/>
      <c r="BS42" s="976"/>
      <c r="BT42" s="976"/>
      <c r="BU42" s="976"/>
      <c r="BV42" s="976"/>
      <c r="BW42" s="976"/>
      <c r="BX42" s="976"/>
      <c r="BY42" s="976"/>
    </row>
    <row r="43" spans="1:77" ht="14.25" customHeight="1">
      <c r="A43" s="1"/>
      <c r="C43" s="996" t="s">
        <v>349</v>
      </c>
      <c r="D43" s="996"/>
      <c r="E43" s="996"/>
      <c r="F43" s="996"/>
      <c r="G43" s="996"/>
      <c r="H43" s="996"/>
      <c r="I43" s="996"/>
      <c r="J43" s="996"/>
      <c r="K43" s="996"/>
      <c r="L43" s="996"/>
      <c r="M43" s="996"/>
      <c r="N43" s="996"/>
      <c r="O43" s="996"/>
      <c r="P43" s="996"/>
      <c r="Q43" s="996"/>
      <c r="R43" s="996"/>
      <c r="S43" s="996"/>
      <c r="T43" s="996"/>
      <c r="U43" s="996"/>
      <c r="V43" s="996"/>
      <c r="W43" s="996"/>
      <c r="X43" s="996"/>
      <c r="Y43" s="996"/>
      <c r="Z43" s="996"/>
      <c r="AA43" s="996"/>
      <c r="AB43" s="996"/>
      <c r="AC43" s="996"/>
      <c r="AD43" s="996"/>
      <c r="AE43" s="996"/>
      <c r="AF43" s="996"/>
      <c r="AG43" s="996"/>
      <c r="AH43" s="996"/>
      <c r="AI43" s="996"/>
      <c r="AJ43" s="996"/>
      <c r="AK43" s="996"/>
      <c r="AL43" s="996"/>
      <c r="AM43" s="996"/>
      <c r="AN43" s="996"/>
      <c r="AO43" s="996"/>
      <c r="AP43" s="996"/>
      <c r="AQ43" s="996"/>
      <c r="AR43" s="996"/>
      <c r="AS43" s="996"/>
      <c r="AT43" s="996"/>
      <c r="AU43" s="996"/>
      <c r="AV43" s="996"/>
      <c r="AW43" s="996"/>
      <c r="AX43" s="996"/>
      <c r="AY43" s="996"/>
      <c r="AZ43" s="996"/>
      <c r="BA43" s="996"/>
      <c r="BB43" s="238"/>
      <c r="BE43" s="977" t="s">
        <v>468</v>
      </c>
      <c r="BF43" s="977"/>
      <c r="BG43" s="977"/>
      <c r="BH43" s="977"/>
      <c r="BI43" s="977"/>
      <c r="BJ43" s="977"/>
      <c r="BK43" s="977"/>
      <c r="BL43" s="977"/>
      <c r="BM43" s="977"/>
      <c r="BN43" s="977"/>
      <c r="BO43" s="977"/>
      <c r="BP43" s="977"/>
      <c r="BQ43" s="977"/>
      <c r="BR43" s="977"/>
      <c r="BS43" s="977"/>
      <c r="BT43" s="977"/>
      <c r="BU43" s="977"/>
      <c r="BV43" s="977"/>
      <c r="BW43" s="977"/>
      <c r="BX43" s="977"/>
      <c r="BY43" s="977"/>
    </row>
    <row r="44" spans="1:77" ht="14.25" customHeight="1">
      <c r="A44" s="1"/>
      <c r="C44" s="989" t="s">
        <v>116</v>
      </c>
      <c r="D44" s="990"/>
      <c r="E44" s="990"/>
      <c r="F44" s="990"/>
      <c r="G44" s="990"/>
      <c r="H44" s="990"/>
      <c r="I44" s="990"/>
      <c r="J44" s="990"/>
      <c r="K44" s="990"/>
      <c r="L44" s="990"/>
      <c r="M44" s="990"/>
      <c r="N44" s="990"/>
      <c r="O44" s="990"/>
      <c r="P44" s="990"/>
      <c r="Q44" s="990"/>
      <c r="R44" s="990"/>
      <c r="S44" s="990"/>
      <c r="T44" s="990"/>
      <c r="U44" s="990"/>
      <c r="V44" s="990"/>
      <c r="W44" s="990"/>
      <c r="X44" s="990"/>
      <c r="Y44" s="990"/>
      <c r="Z44" s="990"/>
      <c r="AA44" s="990"/>
      <c r="AB44" s="990"/>
      <c r="AC44" s="990"/>
      <c r="AD44" s="990"/>
      <c r="AE44" s="990"/>
      <c r="AF44" s="990"/>
      <c r="AG44" s="990"/>
      <c r="AH44" s="990"/>
      <c r="AI44" s="990"/>
      <c r="AJ44" s="990"/>
      <c r="AK44" s="990"/>
      <c r="AL44" s="990"/>
      <c r="AM44" s="990"/>
      <c r="AN44" s="990"/>
      <c r="AO44" s="990"/>
      <c r="AP44" s="990"/>
      <c r="AQ44" s="990"/>
      <c r="AR44" s="990"/>
      <c r="AS44" s="990"/>
      <c r="AT44" s="990"/>
      <c r="AU44" s="990"/>
      <c r="AV44" s="990"/>
      <c r="AW44" s="990"/>
      <c r="AX44" s="990"/>
      <c r="AY44" s="990"/>
      <c r="AZ44" s="990"/>
      <c r="BA44" s="990"/>
      <c r="BB44" s="991"/>
      <c r="BE44" s="995" t="s">
        <v>113</v>
      </c>
      <c r="BF44" s="995"/>
      <c r="BG44" s="995"/>
      <c r="BH44" s="995"/>
      <c r="BI44" s="995"/>
      <c r="BJ44" s="995"/>
      <c r="BK44" s="995"/>
      <c r="BL44" s="995"/>
      <c r="BM44" s="995"/>
      <c r="BN44" s="995"/>
      <c r="BO44" s="995"/>
      <c r="BP44" s="995"/>
      <c r="BQ44" s="995"/>
      <c r="BR44" s="995"/>
      <c r="BS44" s="995"/>
      <c r="BT44" s="995"/>
      <c r="BU44" s="995"/>
      <c r="BV44" s="995"/>
      <c r="BW44" s="995"/>
      <c r="BX44" s="995"/>
      <c r="BY44" s="995"/>
    </row>
    <row r="45" spans="1:77" ht="13.5" customHeight="1">
      <c r="A45" s="1"/>
      <c r="C45" s="978"/>
      <c r="D45" s="979"/>
      <c r="E45" s="979"/>
      <c r="F45" s="979"/>
      <c r="G45" s="979"/>
      <c r="H45" s="979"/>
      <c r="I45" s="979"/>
      <c r="J45" s="979"/>
      <c r="K45" s="979"/>
      <c r="L45" s="979"/>
      <c r="M45" s="979"/>
      <c r="N45" s="979"/>
      <c r="O45" s="979"/>
      <c r="P45" s="979"/>
      <c r="Q45" s="979"/>
      <c r="R45" s="979"/>
      <c r="S45" s="979"/>
      <c r="T45" s="979"/>
      <c r="U45" s="979"/>
      <c r="V45" s="979"/>
      <c r="W45" s="979"/>
      <c r="X45" s="979"/>
      <c r="Y45" s="979"/>
      <c r="Z45" s="979"/>
      <c r="AA45" s="979"/>
      <c r="AB45" s="979"/>
      <c r="AC45" s="979"/>
      <c r="AD45" s="979"/>
      <c r="AE45" s="979"/>
      <c r="AF45" s="979"/>
      <c r="AG45" s="979"/>
      <c r="AH45" s="979"/>
      <c r="AI45" s="979"/>
      <c r="AJ45" s="979"/>
      <c r="AK45" s="979"/>
      <c r="AL45" s="979"/>
      <c r="AM45" s="979"/>
      <c r="AN45" s="979"/>
      <c r="AO45" s="979"/>
      <c r="AP45" s="979"/>
      <c r="AQ45" s="979"/>
      <c r="AR45" s="979"/>
      <c r="AS45" s="979"/>
      <c r="AT45" s="979"/>
      <c r="AU45" s="979"/>
      <c r="AV45" s="979"/>
      <c r="AW45" s="979"/>
      <c r="AX45" s="979"/>
      <c r="AY45" s="979"/>
      <c r="AZ45" s="979"/>
      <c r="BA45" s="979"/>
      <c r="BB45" s="980"/>
      <c r="BE45" s="997" t="s">
        <v>469</v>
      </c>
      <c r="BF45" s="997"/>
      <c r="BG45" s="997"/>
      <c r="BH45" s="997"/>
      <c r="BI45" s="997"/>
      <c r="BJ45" s="997"/>
      <c r="BK45" s="997"/>
      <c r="BL45" s="997"/>
      <c r="BM45" s="997"/>
      <c r="BN45" s="997"/>
      <c r="BO45" s="997"/>
      <c r="BP45" s="997"/>
      <c r="BQ45" s="997"/>
      <c r="BR45" s="997"/>
      <c r="BS45" s="997"/>
      <c r="BT45" s="997"/>
      <c r="BU45" s="997"/>
      <c r="BV45" s="997"/>
      <c r="BW45" s="997"/>
      <c r="BX45" s="997"/>
      <c r="BY45" s="997"/>
    </row>
    <row r="46" spans="1:77" ht="13.5" customHeight="1">
      <c r="A46" s="1"/>
      <c r="C46" s="981"/>
      <c r="D46" s="982"/>
      <c r="E46" s="982"/>
      <c r="F46" s="982"/>
      <c r="G46" s="982"/>
      <c r="H46" s="982"/>
      <c r="I46" s="982"/>
      <c r="J46" s="982"/>
      <c r="K46" s="982"/>
      <c r="L46" s="982"/>
      <c r="M46" s="982"/>
      <c r="N46" s="982"/>
      <c r="O46" s="982"/>
      <c r="P46" s="982"/>
      <c r="Q46" s="982"/>
      <c r="R46" s="982"/>
      <c r="S46" s="982"/>
      <c r="T46" s="982"/>
      <c r="U46" s="982"/>
      <c r="V46" s="982"/>
      <c r="W46" s="982"/>
      <c r="X46" s="982"/>
      <c r="Y46" s="982"/>
      <c r="Z46" s="982"/>
      <c r="AA46" s="982"/>
      <c r="AB46" s="982"/>
      <c r="AC46" s="982"/>
      <c r="AD46" s="982"/>
      <c r="AE46" s="982"/>
      <c r="AF46" s="982"/>
      <c r="AG46" s="982"/>
      <c r="AH46" s="982"/>
      <c r="AI46" s="982"/>
      <c r="AJ46" s="982"/>
      <c r="AK46" s="982"/>
      <c r="AL46" s="982"/>
      <c r="AM46" s="982"/>
      <c r="AN46" s="982"/>
      <c r="AO46" s="982"/>
      <c r="AP46" s="982"/>
      <c r="AQ46" s="982"/>
      <c r="AR46" s="982"/>
      <c r="AS46" s="982"/>
      <c r="AT46" s="982"/>
      <c r="AU46" s="982"/>
      <c r="AV46" s="982"/>
      <c r="AW46" s="982"/>
      <c r="AX46" s="982"/>
      <c r="AY46" s="982"/>
      <c r="AZ46" s="982"/>
      <c r="BA46" s="982"/>
      <c r="BB46" s="983"/>
      <c r="BE46" s="988" t="s">
        <v>276</v>
      </c>
      <c r="BF46" s="988"/>
      <c r="BG46" s="988"/>
      <c r="BH46" s="988"/>
      <c r="BI46" s="988"/>
      <c r="BJ46" s="988"/>
      <c r="BK46" s="988"/>
      <c r="BL46" s="988"/>
      <c r="BM46" s="988"/>
      <c r="BN46" s="988"/>
      <c r="BO46" s="988"/>
      <c r="BP46" s="988"/>
      <c r="BQ46" s="988"/>
      <c r="BR46" s="988"/>
      <c r="BS46" s="988"/>
      <c r="BT46" s="988"/>
      <c r="BU46" s="988"/>
      <c r="BV46" s="988"/>
      <c r="BW46" s="988"/>
      <c r="BX46" s="988"/>
      <c r="BY46" s="988"/>
    </row>
    <row r="47" spans="1:77" ht="17.25" customHeight="1">
      <c r="A47" s="1"/>
      <c r="C47" s="981"/>
      <c r="D47" s="982"/>
      <c r="E47" s="982"/>
      <c r="F47" s="982"/>
      <c r="G47" s="982"/>
      <c r="H47" s="982"/>
      <c r="I47" s="982"/>
      <c r="J47" s="982"/>
      <c r="K47" s="982"/>
      <c r="L47" s="982"/>
      <c r="M47" s="982"/>
      <c r="N47" s="982"/>
      <c r="O47" s="982"/>
      <c r="P47" s="982"/>
      <c r="Q47" s="982"/>
      <c r="R47" s="982"/>
      <c r="S47" s="982"/>
      <c r="T47" s="982"/>
      <c r="U47" s="982"/>
      <c r="V47" s="982"/>
      <c r="W47" s="982"/>
      <c r="X47" s="982"/>
      <c r="Y47" s="982"/>
      <c r="Z47" s="982"/>
      <c r="AA47" s="982"/>
      <c r="AB47" s="982"/>
      <c r="AC47" s="982"/>
      <c r="AD47" s="982"/>
      <c r="AE47" s="982"/>
      <c r="AF47" s="982"/>
      <c r="AG47" s="982"/>
      <c r="AH47" s="982"/>
      <c r="AI47" s="982"/>
      <c r="AJ47" s="982"/>
      <c r="AK47" s="982"/>
      <c r="AL47" s="982"/>
      <c r="AM47" s="982"/>
      <c r="AN47" s="982"/>
      <c r="AO47" s="982"/>
      <c r="AP47" s="982"/>
      <c r="AQ47" s="982"/>
      <c r="AR47" s="982"/>
      <c r="AS47" s="982"/>
      <c r="AT47" s="982"/>
      <c r="AU47" s="982"/>
      <c r="AV47" s="982"/>
      <c r="AW47" s="982"/>
      <c r="AX47" s="982"/>
      <c r="AY47" s="982"/>
      <c r="AZ47" s="982"/>
      <c r="BA47" s="982"/>
      <c r="BB47" s="983"/>
      <c r="BE47" s="992" t="s">
        <v>130</v>
      </c>
      <c r="BF47" s="992"/>
      <c r="BG47" s="992"/>
      <c r="BH47" s="992"/>
      <c r="BI47" s="992"/>
      <c r="BJ47" s="992"/>
      <c r="BK47" s="992"/>
      <c r="BL47" s="992"/>
      <c r="BM47" s="992"/>
      <c r="BN47" s="992"/>
      <c r="BO47" s="992"/>
      <c r="BP47" s="992"/>
      <c r="BQ47" s="992"/>
      <c r="BR47" s="992"/>
      <c r="BS47" s="992"/>
      <c r="BT47" s="992"/>
      <c r="BU47" s="992"/>
      <c r="BV47" s="992"/>
      <c r="BW47" s="992"/>
      <c r="BX47" s="992"/>
      <c r="BY47" s="992"/>
    </row>
    <row r="48" spans="1:77">
      <c r="C48" s="984"/>
      <c r="D48" s="985"/>
      <c r="E48" s="985"/>
      <c r="F48" s="985"/>
      <c r="G48" s="985"/>
      <c r="H48" s="985"/>
      <c r="I48" s="985"/>
      <c r="J48" s="985"/>
      <c r="K48" s="985"/>
      <c r="L48" s="985"/>
      <c r="M48" s="985"/>
      <c r="N48" s="985"/>
      <c r="O48" s="985"/>
      <c r="P48" s="985"/>
      <c r="Q48" s="985"/>
      <c r="R48" s="985"/>
      <c r="S48" s="985"/>
      <c r="T48" s="985"/>
      <c r="U48" s="985"/>
      <c r="V48" s="985"/>
      <c r="W48" s="985"/>
      <c r="X48" s="985"/>
      <c r="Y48" s="985"/>
      <c r="Z48" s="985"/>
      <c r="AA48" s="985"/>
      <c r="AB48" s="985"/>
      <c r="AC48" s="985"/>
      <c r="AD48" s="985"/>
      <c r="AE48" s="985"/>
      <c r="AF48" s="985"/>
      <c r="AG48" s="985"/>
      <c r="AH48" s="985"/>
      <c r="AI48" s="985"/>
      <c r="AJ48" s="985"/>
      <c r="AK48" s="985"/>
      <c r="AL48" s="985"/>
      <c r="AM48" s="985"/>
      <c r="AN48" s="985"/>
      <c r="AO48" s="985"/>
      <c r="AP48" s="985"/>
      <c r="AQ48" s="985"/>
      <c r="AR48" s="985"/>
      <c r="AS48" s="985"/>
      <c r="AT48" s="985"/>
      <c r="AU48" s="985"/>
      <c r="AV48" s="985"/>
      <c r="AW48" s="985"/>
      <c r="AX48" s="985"/>
      <c r="AY48" s="985"/>
      <c r="AZ48" s="985"/>
      <c r="BA48" s="985"/>
      <c r="BB48" s="986"/>
      <c r="BE48" s="993" t="s">
        <v>459</v>
      </c>
      <c r="BF48" s="993"/>
      <c r="BG48" s="993"/>
      <c r="BH48" s="993"/>
      <c r="BI48" s="993"/>
      <c r="BJ48" s="993"/>
      <c r="BK48" s="993"/>
      <c r="BL48" s="993"/>
      <c r="BM48" s="993"/>
      <c r="BN48" s="993"/>
      <c r="BO48" s="993"/>
      <c r="BP48" s="993"/>
      <c r="BQ48" s="993"/>
      <c r="BR48" s="993"/>
      <c r="BS48" s="993"/>
      <c r="BT48" s="993"/>
      <c r="BU48" s="993"/>
      <c r="BV48" s="993"/>
      <c r="BW48" s="993"/>
      <c r="BX48" s="993"/>
      <c r="BY48" s="993"/>
    </row>
    <row r="49" spans="1:1">
      <c r="A49" s="1"/>
    </row>
    <row r="50" spans="1:1">
      <c r="A50" s="1"/>
    </row>
  </sheetData>
  <mergeCells count="388">
    <mergeCell ref="BE41:BY42"/>
    <mergeCell ref="BE43:BY43"/>
    <mergeCell ref="C45:BB48"/>
    <mergeCell ref="C36:Q37"/>
    <mergeCell ref="BE46:BY46"/>
    <mergeCell ref="C44:BB44"/>
    <mergeCell ref="BE47:BY47"/>
    <mergeCell ref="BE48:BY48"/>
    <mergeCell ref="C42:BA42"/>
    <mergeCell ref="BE44:BY44"/>
    <mergeCell ref="C43:BA43"/>
    <mergeCell ref="BE45:BY45"/>
    <mergeCell ref="BE39:BY39"/>
    <mergeCell ref="C38:Q39"/>
    <mergeCell ref="R38:AL39"/>
    <mergeCell ref="AM38:AN39"/>
    <mergeCell ref="AO38:AP39"/>
    <mergeCell ref="AQ38:AR39"/>
    <mergeCell ref="AS38:AT39"/>
    <mergeCell ref="AU38:AX39"/>
    <mergeCell ref="AY38:BB39"/>
    <mergeCell ref="BE40:BY40"/>
    <mergeCell ref="BE38:BY38"/>
    <mergeCell ref="R37:AL37"/>
    <mergeCell ref="AM37:AN37"/>
    <mergeCell ref="AO37:AP37"/>
    <mergeCell ref="AQ37:AR37"/>
    <mergeCell ref="AS37:AT37"/>
    <mergeCell ref="AU37:AX37"/>
    <mergeCell ref="AY37:BB37"/>
    <mergeCell ref="R36:AL36"/>
    <mergeCell ref="AM36:AN36"/>
    <mergeCell ref="AO36:AP36"/>
    <mergeCell ref="AQ36:AR36"/>
    <mergeCell ref="AS36:AT36"/>
    <mergeCell ref="AU36:AX36"/>
    <mergeCell ref="AY36:BB36"/>
    <mergeCell ref="BE35:BY36"/>
    <mergeCell ref="BE37:BY37"/>
    <mergeCell ref="AU35:BB35"/>
    <mergeCell ref="N27:O27"/>
    <mergeCell ref="P27:Q27"/>
    <mergeCell ref="S27:T27"/>
    <mergeCell ref="U27:V27"/>
    <mergeCell ref="AA27:AH27"/>
    <mergeCell ref="N28:O28"/>
    <mergeCell ref="P28:Q28"/>
    <mergeCell ref="S28:T28"/>
    <mergeCell ref="U28:V28"/>
    <mergeCell ref="AI25:AK28"/>
    <mergeCell ref="AL25:AL28"/>
    <mergeCell ref="AM25:AO28"/>
    <mergeCell ref="N26:O26"/>
    <mergeCell ref="P26:Q26"/>
    <mergeCell ref="S26:T26"/>
    <mergeCell ref="U26:V26"/>
    <mergeCell ref="AA26:AF26"/>
    <mergeCell ref="AA28:AF28"/>
    <mergeCell ref="P25:Q25"/>
    <mergeCell ref="S25:T25"/>
    <mergeCell ref="C29:AL29"/>
    <mergeCell ref="C25:E28"/>
    <mergeCell ref="F25:G28"/>
    <mergeCell ref="H25:I28"/>
    <mergeCell ref="J25:K28"/>
    <mergeCell ref="L25:M28"/>
    <mergeCell ref="N25:O25"/>
    <mergeCell ref="C30:AO31"/>
    <mergeCell ref="C35:AL35"/>
    <mergeCell ref="AM35:AT35"/>
    <mergeCell ref="AQ30:BD30"/>
    <mergeCell ref="AQ32:BD32"/>
    <mergeCell ref="C32:AO33"/>
    <mergeCell ref="N24:O24"/>
    <mergeCell ref="P24:Q24"/>
    <mergeCell ref="S24:T24"/>
    <mergeCell ref="U24:V24"/>
    <mergeCell ref="AA24:AF24"/>
    <mergeCell ref="AG24:AH24"/>
    <mergeCell ref="AQ25:BD25"/>
    <mergeCell ref="BE25:BF25"/>
    <mergeCell ref="AG26:AH26"/>
    <mergeCell ref="U25:V25"/>
    <mergeCell ref="W25:X28"/>
    <mergeCell ref="Y25:Z28"/>
    <mergeCell ref="AA25:AH25"/>
    <mergeCell ref="AG28:AH28"/>
    <mergeCell ref="AQ27:BD27"/>
    <mergeCell ref="BE27:BF27"/>
    <mergeCell ref="N23:O23"/>
    <mergeCell ref="P23:Q23"/>
    <mergeCell ref="S23:T23"/>
    <mergeCell ref="U23:V23"/>
    <mergeCell ref="AA23:AH23"/>
    <mergeCell ref="BR22:BY22"/>
    <mergeCell ref="N22:O22"/>
    <mergeCell ref="P22:Q22"/>
    <mergeCell ref="S22:T22"/>
    <mergeCell ref="U22:V22"/>
    <mergeCell ref="AA22:AF22"/>
    <mergeCell ref="AG22:AH22"/>
    <mergeCell ref="W21:X24"/>
    <mergeCell ref="Y21:Z24"/>
    <mergeCell ref="AA21:AH21"/>
    <mergeCell ref="AI21:AK24"/>
    <mergeCell ref="AL21:AL24"/>
    <mergeCell ref="AM21:AO24"/>
    <mergeCell ref="AQ23:BD23"/>
    <mergeCell ref="BR23:BT23"/>
    <mergeCell ref="BU23:BV23"/>
    <mergeCell ref="BW23:BY23"/>
    <mergeCell ref="AQ24:BD24"/>
    <mergeCell ref="BE24:BF24"/>
    <mergeCell ref="BM18:BO18"/>
    <mergeCell ref="BP18:BQ18"/>
    <mergeCell ref="BR18:BT18"/>
    <mergeCell ref="BU18:BV18"/>
    <mergeCell ref="C21:E24"/>
    <mergeCell ref="F21:G24"/>
    <mergeCell ref="H21:I24"/>
    <mergeCell ref="J21:K24"/>
    <mergeCell ref="L21:M24"/>
    <mergeCell ref="N21:O21"/>
    <mergeCell ref="P21:Q21"/>
    <mergeCell ref="S21:T21"/>
    <mergeCell ref="U21:V21"/>
    <mergeCell ref="N20:O20"/>
    <mergeCell ref="P20:Q20"/>
    <mergeCell ref="S20:T20"/>
    <mergeCell ref="U20:V20"/>
    <mergeCell ref="N19:O19"/>
    <mergeCell ref="AQ22:BD22"/>
    <mergeCell ref="BG23:BH23"/>
    <mergeCell ref="BI23:BJ23"/>
    <mergeCell ref="BK23:BL23"/>
    <mergeCell ref="BM23:BO23"/>
    <mergeCell ref="BP23:BQ23"/>
    <mergeCell ref="BW18:BY18"/>
    <mergeCell ref="BM22:BQ22"/>
    <mergeCell ref="BW17:BY17"/>
    <mergeCell ref="N18:O18"/>
    <mergeCell ref="P18:Q18"/>
    <mergeCell ref="S18:T18"/>
    <mergeCell ref="U18:V18"/>
    <mergeCell ref="AA18:AF18"/>
    <mergeCell ref="AG18:AH18"/>
    <mergeCell ref="AQ18:BD18"/>
    <mergeCell ref="BE18:BF18"/>
    <mergeCell ref="BG18:BH18"/>
    <mergeCell ref="BI17:BJ17"/>
    <mergeCell ref="BK17:BL17"/>
    <mergeCell ref="BM17:BO17"/>
    <mergeCell ref="BP17:BQ17"/>
    <mergeCell ref="BR17:BT17"/>
    <mergeCell ref="BU17:BV17"/>
    <mergeCell ref="AI17:AK20"/>
    <mergeCell ref="AL17:AL20"/>
    <mergeCell ref="AM17:AO20"/>
    <mergeCell ref="AQ17:BD17"/>
    <mergeCell ref="BE17:BF17"/>
    <mergeCell ref="BG17:BH17"/>
    <mergeCell ref="P17:Q17"/>
    <mergeCell ref="S17:T17"/>
    <mergeCell ref="U17:V17"/>
    <mergeCell ref="W17:X20"/>
    <mergeCell ref="Y17:Z20"/>
    <mergeCell ref="AA17:AH17"/>
    <mergeCell ref="AQ16:BD16"/>
    <mergeCell ref="BE16:BL16"/>
    <mergeCell ref="BE22:BL22"/>
    <mergeCell ref="P19:Q19"/>
    <mergeCell ref="S19:T19"/>
    <mergeCell ref="U19:V19"/>
    <mergeCell ref="AA19:AH19"/>
    <mergeCell ref="BI18:BJ18"/>
    <mergeCell ref="BK18:BL18"/>
    <mergeCell ref="AA20:AF20"/>
    <mergeCell ref="AG20:AH20"/>
    <mergeCell ref="BR16:BY16"/>
    <mergeCell ref="C17:E20"/>
    <mergeCell ref="F17:G20"/>
    <mergeCell ref="H17:I20"/>
    <mergeCell ref="J17:K20"/>
    <mergeCell ref="L17:M20"/>
    <mergeCell ref="N17:O17"/>
    <mergeCell ref="BU13:BY13"/>
    <mergeCell ref="CP14:DN14"/>
    <mergeCell ref="C15:AM15"/>
    <mergeCell ref="AQ15:BY15"/>
    <mergeCell ref="C16:E16"/>
    <mergeCell ref="F16:M16"/>
    <mergeCell ref="N16:V16"/>
    <mergeCell ref="W16:Z16"/>
    <mergeCell ref="AA16:AH16"/>
    <mergeCell ref="AI16:AO16"/>
    <mergeCell ref="AQ13:AU13"/>
    <mergeCell ref="AV13:AZ13"/>
    <mergeCell ref="BA13:BE13"/>
    <mergeCell ref="BF13:BJ13"/>
    <mergeCell ref="BK13:BO13"/>
    <mergeCell ref="BP13:BT13"/>
    <mergeCell ref="BM16:BQ16"/>
    <mergeCell ref="BF12:BJ12"/>
    <mergeCell ref="BK12:BO12"/>
    <mergeCell ref="BP12:BT12"/>
    <mergeCell ref="BU12:BY12"/>
    <mergeCell ref="C13:Q13"/>
    <mergeCell ref="R13:V13"/>
    <mergeCell ref="W13:AA13"/>
    <mergeCell ref="AB13:AF13"/>
    <mergeCell ref="AG13:AK13"/>
    <mergeCell ref="AL13:AP13"/>
    <mergeCell ref="C12:Q12"/>
    <mergeCell ref="R12:V12"/>
    <mergeCell ref="W12:AA12"/>
    <mergeCell ref="AB12:AF12"/>
    <mergeCell ref="AG12:AK12"/>
    <mergeCell ref="AL12:AP12"/>
    <mergeCell ref="AQ12:AU12"/>
    <mergeCell ref="AV12:AZ12"/>
    <mergeCell ref="BA12:BE12"/>
    <mergeCell ref="BP10:BT10"/>
    <mergeCell ref="BU10:BY10"/>
    <mergeCell ref="C11:Q11"/>
    <mergeCell ref="R11:V11"/>
    <mergeCell ref="W11:AA11"/>
    <mergeCell ref="AB11:AF11"/>
    <mergeCell ref="AG11:AK11"/>
    <mergeCell ref="AL11:AP11"/>
    <mergeCell ref="BU11:BY11"/>
    <mergeCell ref="AQ11:AU11"/>
    <mergeCell ref="AV11:AZ11"/>
    <mergeCell ref="BA11:BE11"/>
    <mergeCell ref="BF11:BJ11"/>
    <mergeCell ref="BK11:BO11"/>
    <mergeCell ref="BP11:BT11"/>
    <mergeCell ref="BU9:BY9"/>
    <mergeCell ref="C10:Q10"/>
    <mergeCell ref="R10:V10"/>
    <mergeCell ref="W10:AA10"/>
    <mergeCell ref="AB10:AF10"/>
    <mergeCell ref="AG10:AK10"/>
    <mergeCell ref="AL10:AP10"/>
    <mergeCell ref="AQ10:AU10"/>
    <mergeCell ref="AV10:AZ10"/>
    <mergeCell ref="BA10:BE10"/>
    <mergeCell ref="AQ9:AU9"/>
    <mergeCell ref="AV9:AZ9"/>
    <mergeCell ref="BA9:BE9"/>
    <mergeCell ref="BF9:BJ9"/>
    <mergeCell ref="BK9:BO9"/>
    <mergeCell ref="BP9:BT9"/>
    <mergeCell ref="C9:Q9"/>
    <mergeCell ref="R9:V9"/>
    <mergeCell ref="W9:AA9"/>
    <mergeCell ref="AB9:AF9"/>
    <mergeCell ref="AG9:AK9"/>
    <mergeCell ref="AL9:AP9"/>
    <mergeCell ref="BF10:BJ10"/>
    <mergeCell ref="BK10:BO10"/>
    <mergeCell ref="BF8:BJ8"/>
    <mergeCell ref="BK8:BM8"/>
    <mergeCell ref="BN8:BO8"/>
    <mergeCell ref="BP8:BR8"/>
    <mergeCell ref="BS8:BT8"/>
    <mergeCell ref="BU8:BY8"/>
    <mergeCell ref="AO8:AP8"/>
    <mergeCell ref="AQ8:AU8"/>
    <mergeCell ref="AV8:AX8"/>
    <mergeCell ref="AY8:AZ8"/>
    <mergeCell ref="BA8:BC8"/>
    <mergeCell ref="BD8:BE8"/>
    <mergeCell ref="C6:J6"/>
    <mergeCell ref="K6:AA6"/>
    <mergeCell ref="AB6:AI6"/>
    <mergeCell ref="AJ6:AZ6"/>
    <mergeCell ref="BA6:BH6"/>
    <mergeCell ref="BI6:BY6"/>
    <mergeCell ref="C5:J5"/>
    <mergeCell ref="K5:AZ5"/>
    <mergeCell ref="BA5:BH5"/>
    <mergeCell ref="BI5:BY5"/>
    <mergeCell ref="BC1:BM1"/>
    <mergeCell ref="BN1:BY1"/>
    <mergeCell ref="AQ21:BY21"/>
    <mergeCell ref="AQ20:BY20"/>
    <mergeCell ref="AQ19:BD19"/>
    <mergeCell ref="BE19:BF19"/>
    <mergeCell ref="BG19:BH19"/>
    <mergeCell ref="BI19:BJ19"/>
    <mergeCell ref="BK19:BL19"/>
    <mergeCell ref="BM19:BO19"/>
    <mergeCell ref="BP19:BQ19"/>
    <mergeCell ref="BR19:BT19"/>
    <mergeCell ref="BU19:BV19"/>
    <mergeCell ref="BW19:BY19"/>
    <mergeCell ref="C7:BY7"/>
    <mergeCell ref="C8:Q8"/>
    <mergeCell ref="R8:T8"/>
    <mergeCell ref="U8:V8"/>
    <mergeCell ref="W8:Y8"/>
    <mergeCell ref="Z8:AA8"/>
    <mergeCell ref="AB8:AF8"/>
    <mergeCell ref="AG8:AI8"/>
    <mergeCell ref="AJ8:AK8"/>
    <mergeCell ref="AL8:AN8"/>
    <mergeCell ref="BG24:BH24"/>
    <mergeCell ref="BI24:BJ24"/>
    <mergeCell ref="BK24:BL24"/>
    <mergeCell ref="BM24:BO24"/>
    <mergeCell ref="BP24:BQ24"/>
    <mergeCell ref="BR24:BT24"/>
    <mergeCell ref="BU24:BV24"/>
    <mergeCell ref="BW24:BY24"/>
    <mergeCell ref="BE23:BF23"/>
    <mergeCell ref="BG25:BH25"/>
    <mergeCell ref="BI25:BJ25"/>
    <mergeCell ref="BK25:BL25"/>
    <mergeCell ref="BM25:BO25"/>
    <mergeCell ref="BP25:BQ25"/>
    <mergeCell ref="BR25:BT25"/>
    <mergeCell ref="BU25:BV25"/>
    <mergeCell ref="BW25:BY25"/>
    <mergeCell ref="AQ26:BD26"/>
    <mergeCell ref="BE26:BF26"/>
    <mergeCell ref="BG26:BH26"/>
    <mergeCell ref="BI26:BJ26"/>
    <mergeCell ref="BK26:BL26"/>
    <mergeCell ref="BM26:BO26"/>
    <mergeCell ref="BP26:BQ26"/>
    <mergeCell ref="BR26:BT26"/>
    <mergeCell ref="BU26:BV26"/>
    <mergeCell ref="BW26:BY26"/>
    <mergeCell ref="BE30:BF30"/>
    <mergeCell ref="BG30:BH30"/>
    <mergeCell ref="BI30:BJ30"/>
    <mergeCell ref="BK30:BL30"/>
    <mergeCell ref="BM30:BO30"/>
    <mergeCell ref="BP30:BQ30"/>
    <mergeCell ref="BR30:BT30"/>
    <mergeCell ref="BU30:BV30"/>
    <mergeCell ref="BW30:BY30"/>
    <mergeCell ref="BG27:BH27"/>
    <mergeCell ref="BI27:BJ27"/>
    <mergeCell ref="BK27:BL27"/>
    <mergeCell ref="BM27:BO27"/>
    <mergeCell ref="BP27:BQ27"/>
    <mergeCell ref="BR27:BT27"/>
    <mergeCell ref="BU27:BV27"/>
    <mergeCell ref="BW27:BY27"/>
    <mergeCell ref="AQ29:BD29"/>
    <mergeCell ref="AQ28:BY28"/>
    <mergeCell ref="BE29:BL29"/>
    <mergeCell ref="BM29:BQ29"/>
    <mergeCell ref="BR29:BY29"/>
    <mergeCell ref="BE32:BF32"/>
    <mergeCell ref="BG32:BH32"/>
    <mergeCell ref="BI32:BJ32"/>
    <mergeCell ref="BK32:BL32"/>
    <mergeCell ref="BM32:BO32"/>
    <mergeCell ref="BP32:BQ32"/>
    <mergeCell ref="BR32:BT32"/>
    <mergeCell ref="BU32:BV32"/>
    <mergeCell ref="BW32:BY32"/>
    <mergeCell ref="BC2:BY3"/>
    <mergeCell ref="C3:AX4"/>
    <mergeCell ref="AY4:BE4"/>
    <mergeCell ref="BF4:BY4"/>
    <mergeCell ref="BP31:BQ31"/>
    <mergeCell ref="BR31:BT31"/>
    <mergeCell ref="BU31:BV31"/>
    <mergeCell ref="BU33:BV33"/>
    <mergeCell ref="BW33:BY33"/>
    <mergeCell ref="AQ31:BD31"/>
    <mergeCell ref="BE31:BF31"/>
    <mergeCell ref="BG31:BH31"/>
    <mergeCell ref="BI31:BJ31"/>
    <mergeCell ref="BK31:BL31"/>
    <mergeCell ref="BM31:BO31"/>
    <mergeCell ref="AQ33:BD33"/>
    <mergeCell ref="BE33:BF33"/>
    <mergeCell ref="BG33:BH33"/>
    <mergeCell ref="BI33:BJ33"/>
    <mergeCell ref="BK33:BL33"/>
    <mergeCell ref="BM33:BO33"/>
    <mergeCell ref="BP33:BQ33"/>
    <mergeCell ref="BR33:BT33"/>
    <mergeCell ref="BW31:BY31"/>
  </mergeCells>
  <phoneticPr fontId="22"/>
  <dataValidations count="3">
    <dataValidation type="whole" errorStyle="warning" allowBlank="1" showInputMessage="1" showErrorMessage="1" errorTitle="注文数が少なすぎます" error="南部せんべいを除く、野外炊事の注文数の最小単位は「4」です。_x000a_「いいえ」をクリックして4以上の数字を入力してください。_x000a__x000a_南部せんべいを希望している場合は問題ありませんので「はい」をクリックしてください。_x000a_" sqref="W17:X28" xr:uid="{066BA6CB-AA93-4635-B4D0-1E31183F30CB}">
      <formula1>4</formula1>
      <formula2>1000</formula2>
    </dataValidation>
    <dataValidation type="list" allowBlank="1" showInputMessage="1" showErrorMessage="1" sqref="BN1:BY1" xr:uid="{9D2AA9A7-ACDE-4397-B4B7-DDD3B4F54BAE}">
      <formula1>"選択してください,有,無"</formula1>
    </dataValidation>
    <dataValidation imeMode="halfAlpha" allowBlank="1" showInputMessage="1" showErrorMessage="1" sqref="AJ6 BI6 K6" xr:uid="{5E89C06D-F9CC-4C8F-B7FB-8ECE69F9B19B}"/>
  </dataValidations>
  <hyperlinks>
    <hyperlink ref="BE39" r:id="rId1" xr:uid="{B09994A7-28E4-439D-A2EB-7A258C4AE82B}"/>
  </hyperlinks>
  <pageMargins left="0.52" right="0.2" top="0.52" bottom="0.19" header="0.51200000000000001" footer="0.19"/>
  <pageSetup paperSize="9" scale="94"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49857" r:id="rId5" name="Check Box 1">
              <controlPr defaultSize="0" autoFill="0" autoLine="0" autoPict="0">
                <anchor moveWithCells="1">
                  <from>
                    <xdr:col>65</xdr:col>
                    <xdr:colOff>22860</xdr:colOff>
                    <xdr:row>0</xdr:row>
                    <xdr:rowOff>30480</xdr:rowOff>
                  </from>
                  <to>
                    <xdr:col>76</xdr:col>
                    <xdr:colOff>83820</xdr:colOff>
                    <xdr:row>1</xdr:row>
                    <xdr:rowOff>60960</xdr:rowOff>
                  </to>
                </anchor>
              </controlPr>
            </control>
          </mc:Choice>
        </mc:AlternateContent>
        <mc:AlternateContent xmlns:mc="http://schemas.openxmlformats.org/markup-compatibility/2006">
          <mc:Choice Requires="x14">
            <control shapeId="249860" r:id="rId6" name="Check Box 4">
              <controlPr defaultSize="0" autoFill="0" autoLine="0" autoPict="0">
                <anchor moveWithCells="1">
                  <from>
                    <xdr:col>65</xdr:col>
                    <xdr:colOff>22860</xdr:colOff>
                    <xdr:row>0</xdr:row>
                    <xdr:rowOff>30480</xdr:rowOff>
                  </from>
                  <to>
                    <xdr:col>76</xdr:col>
                    <xdr:colOff>83820</xdr:colOff>
                    <xdr:row>1</xdr:row>
                    <xdr:rowOff>60960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68E7A84F-9C89-468D-A37B-ACF203AAC404}">
          <x14:formula1>
            <xm:f>プルダウン!$H$1:$H$8</xm:f>
          </x14:formula1>
          <xm:sqref>C17:E28</xm:sqref>
        </x14:dataValidation>
        <x14:dataValidation type="list" allowBlank="1" showInputMessage="1" showErrorMessage="1" xr:uid="{F7C41EBC-FBA2-4A38-BF58-F557156D261C}">
          <x14:formula1>
            <xm:f>プルダウン!$I$1:$I$18</xm:f>
          </x14:formula1>
          <xm:sqref>AQ20</xm:sqref>
        </x14:dataValidation>
        <x14:dataValidation type="list" allowBlank="1" showInputMessage="1" xr:uid="{B82C1EE4-8CAC-4D34-B12D-317240D22599}">
          <x14:formula1>
            <xm:f>プルダウン!$I$1:$I$4</xm:f>
          </x14:formula1>
          <xm:sqref>AQ17:BD19</xm:sqref>
        </x14:dataValidation>
        <x14:dataValidation type="list" allowBlank="1" showInputMessage="1" xr:uid="{EAC84AE6-49CF-44FF-83C0-2774C7F582A9}">
          <x14:formula1>
            <xm:f>プルダウン!$I$5:$I$10</xm:f>
          </x14:formula1>
          <xm:sqref>AQ23:BD27</xm:sqref>
        </x14:dataValidation>
        <x14:dataValidation type="list" allowBlank="1" showInputMessage="1" xr:uid="{0D101016-97F6-4738-9099-4F594CBF6EB3}">
          <x14:formula1>
            <xm:f>プルダウン!$I$11:$I$18</xm:f>
          </x14:formula1>
          <xm:sqref>AQ30:BD33</xm:sqref>
        </x14:dataValidation>
        <x14:dataValidation type="list" allowBlank="1" showInputMessage="1" showErrorMessage="1" xr:uid="{6A371282-8CF8-45F6-8615-45EA7B370504}">
          <x14:formula1>
            <xm:f>プルダウン!$B$1:$B$12</xm:f>
          </x14:formula1>
          <xm:sqref>R8:T8 AG8:AI8 AV8:AX8 BK8:BM8</xm:sqref>
        </x14:dataValidation>
        <x14:dataValidation type="list" allowBlank="1" showInputMessage="1" showErrorMessage="1" xr:uid="{A7D418D8-C343-477E-B60A-6E9F2F334637}">
          <x14:formula1>
            <xm:f>プルダウン!$C$1:$C$31</xm:f>
          </x14:formula1>
          <xm:sqref>W8:Y8 AL8:AN8 BA8:BC8 BP8:BR8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D9C88-521D-433F-827D-3CE2491D4AAD}">
  <sheetPr codeName="Sheet5">
    <tabColor rgb="FF0000FF"/>
    <pageSetUpPr fitToPage="1"/>
  </sheetPr>
  <dimension ref="A1:U315"/>
  <sheetViews>
    <sheetView view="pageBreakPreview" zoomScale="70" zoomScaleNormal="55" zoomScaleSheetLayoutView="70" workbookViewId="0">
      <selection activeCell="C3" sqref="C3:U4"/>
    </sheetView>
  </sheetViews>
  <sheetFormatPr defaultColWidth="9" defaultRowHeight="13.2"/>
  <cols>
    <col min="1" max="1" width="4.44140625" style="111" bestFit="1" customWidth="1"/>
    <col min="2" max="2" width="23" style="107" customWidth="1"/>
    <col min="3" max="6" width="3" style="107" customWidth="1"/>
    <col min="7" max="13" width="2.88671875" style="107" customWidth="1"/>
    <col min="14" max="14" width="2.88671875" style="196" customWidth="1"/>
    <col min="15" max="18" width="2.88671875" style="107" customWidth="1"/>
    <col min="19" max="16384" width="9" style="107"/>
  </cols>
  <sheetData>
    <row r="1" spans="1:21" ht="26.25" customHeight="1">
      <c r="A1" s="1096" t="s">
        <v>126</v>
      </c>
      <c r="B1" s="1096"/>
      <c r="C1" s="1096"/>
      <c r="D1" s="1096"/>
      <c r="E1" s="1096"/>
      <c r="F1" s="1096"/>
      <c r="G1" s="1096"/>
      <c r="H1" s="1096"/>
      <c r="I1" s="1096"/>
      <c r="J1" s="1096"/>
      <c r="K1" s="1096"/>
      <c r="L1" s="1096"/>
      <c r="M1" s="1096"/>
      <c r="N1" s="1096"/>
      <c r="O1" s="1096"/>
      <c r="P1" s="1096"/>
      <c r="Q1" s="1096"/>
      <c r="R1" s="1096"/>
      <c r="S1" s="1096"/>
      <c r="T1" s="1096"/>
      <c r="U1" s="1096"/>
    </row>
    <row r="2" spans="1:21" ht="3.9" customHeight="1" thickBot="1">
      <c r="A2" s="108"/>
      <c r="B2" s="109"/>
      <c r="C2" s="109"/>
      <c r="D2" s="109"/>
      <c r="E2" s="109"/>
      <c r="F2" s="109"/>
      <c r="G2" s="109"/>
      <c r="H2" s="109"/>
      <c r="I2" s="109"/>
      <c r="J2" s="109"/>
      <c r="K2" s="109"/>
      <c r="L2" s="109"/>
      <c r="M2" s="109"/>
      <c r="N2" s="194"/>
    </row>
    <row r="3" spans="1:21" ht="14.1" customHeight="1">
      <c r="A3" s="1097" t="s">
        <v>125</v>
      </c>
      <c r="B3" s="1098"/>
      <c r="C3" s="1101" t="str">
        <f>IF('利用申込書 '!K8=0,"",'利用申込書 '!K8)</f>
        <v/>
      </c>
      <c r="D3" s="1102"/>
      <c r="E3" s="1102"/>
      <c r="F3" s="1102"/>
      <c r="G3" s="1102"/>
      <c r="H3" s="1102"/>
      <c r="I3" s="1102"/>
      <c r="J3" s="1102"/>
      <c r="K3" s="1102"/>
      <c r="L3" s="1102"/>
      <c r="M3" s="1102"/>
      <c r="N3" s="1102"/>
      <c r="O3" s="1102"/>
      <c r="P3" s="1102"/>
      <c r="Q3" s="1102"/>
      <c r="R3" s="1102"/>
      <c r="S3" s="1102"/>
      <c r="T3" s="1102"/>
      <c r="U3" s="1103"/>
    </row>
    <row r="4" spans="1:21" ht="13.5" customHeight="1" thickBot="1">
      <c r="A4" s="1099"/>
      <c r="B4" s="1100"/>
      <c r="C4" s="1104"/>
      <c r="D4" s="1105"/>
      <c r="E4" s="1105"/>
      <c r="F4" s="1105"/>
      <c r="G4" s="1105"/>
      <c r="H4" s="1105"/>
      <c r="I4" s="1105"/>
      <c r="J4" s="1105"/>
      <c r="K4" s="1105"/>
      <c r="L4" s="1105"/>
      <c r="M4" s="1105"/>
      <c r="N4" s="1105"/>
      <c r="O4" s="1105"/>
      <c r="P4" s="1105"/>
      <c r="Q4" s="1105"/>
      <c r="R4" s="1105"/>
      <c r="S4" s="1105"/>
      <c r="T4" s="1105"/>
      <c r="U4" s="1106"/>
    </row>
    <row r="5" spans="1:21" ht="13.5" customHeight="1" thickBot="1">
      <c r="A5" s="191"/>
      <c r="B5" s="192"/>
      <c r="C5" s="193"/>
      <c r="D5" s="193"/>
      <c r="E5" s="193"/>
      <c r="F5" s="193"/>
      <c r="G5" s="193"/>
      <c r="H5" s="193"/>
      <c r="I5" s="193"/>
      <c r="J5" s="193"/>
      <c r="K5" s="193"/>
      <c r="L5" s="193"/>
      <c r="M5" s="193"/>
      <c r="N5" s="205"/>
      <c r="O5" s="206"/>
    </row>
    <row r="6" spans="1:21" ht="22.5" customHeight="1">
      <c r="A6" s="1107" t="s">
        <v>119</v>
      </c>
      <c r="B6" s="1108"/>
      <c r="C6" s="1113"/>
      <c r="D6" s="1114"/>
      <c r="E6" s="1114"/>
      <c r="F6" s="1115"/>
      <c r="G6" s="1116" t="s">
        <v>122</v>
      </c>
      <c r="H6" s="1117"/>
      <c r="I6" s="1116" t="s">
        <v>121</v>
      </c>
      <c r="J6" s="1117"/>
      <c r="K6" s="1083" t="s">
        <v>120</v>
      </c>
      <c r="L6" s="1117"/>
      <c r="M6" s="1083" t="s">
        <v>287</v>
      </c>
      <c r="N6" s="1117"/>
      <c r="O6" s="1083" t="s">
        <v>288</v>
      </c>
      <c r="P6" s="1117"/>
      <c r="Q6" s="1083" t="s">
        <v>289</v>
      </c>
      <c r="R6" s="1084"/>
      <c r="S6" s="1085" t="s">
        <v>116</v>
      </c>
      <c r="T6" s="1086"/>
      <c r="U6" s="1087"/>
    </row>
    <row r="7" spans="1:21" ht="22.5" customHeight="1">
      <c r="A7" s="1109"/>
      <c r="B7" s="1110"/>
      <c r="C7" s="1094" t="s">
        <v>178</v>
      </c>
      <c r="D7" s="1095"/>
      <c r="E7" s="1035" t="s">
        <v>118</v>
      </c>
      <c r="F7" s="1036"/>
      <c r="G7" s="1046">
        <f>COUNTIFS(G$16:H$315, "○", $E$16:$F$315, "男")</f>
        <v>0</v>
      </c>
      <c r="H7" s="1052"/>
      <c r="I7" s="1046">
        <f>COUNTIFS(I$16:J$315, "○", $E$16:$F$315, "男")</f>
        <v>0</v>
      </c>
      <c r="J7" s="1052"/>
      <c r="K7" s="1046">
        <f>COUNTIFS(K$16:L$315, "○", $E$16:$F$315, "男")</f>
        <v>0</v>
      </c>
      <c r="L7" s="1047"/>
      <c r="M7" s="1046">
        <f>COUNTIFS(M$16:N$315, "○", $E$16:$F$315, "男")</f>
        <v>0</v>
      </c>
      <c r="N7" s="1047"/>
      <c r="O7" s="1046">
        <f>COUNTIFS(O$16:P$315, "○", $E$16:$F$315, "男")</f>
        <v>0</v>
      </c>
      <c r="P7" s="1047"/>
      <c r="Q7" s="1048">
        <f>COUNTIFS(Q$16:R$315, "○", $E$16:$F$315, "男")</f>
        <v>0</v>
      </c>
      <c r="R7" s="1049"/>
      <c r="S7" s="1088"/>
      <c r="T7" s="1089"/>
      <c r="U7" s="1090"/>
    </row>
    <row r="8" spans="1:21" ht="22.5" customHeight="1">
      <c r="A8" s="1109"/>
      <c r="B8" s="1110"/>
      <c r="C8" s="1094"/>
      <c r="D8" s="1095"/>
      <c r="E8" s="1050" t="s">
        <v>117</v>
      </c>
      <c r="F8" s="1051"/>
      <c r="G8" s="1046">
        <f>COUNTIFS(G$16:H$315, "○", $E$16:$F$315, "女")</f>
        <v>0</v>
      </c>
      <c r="H8" s="1052"/>
      <c r="I8" s="1046">
        <f>COUNTIFS(I$16:J$315, "○", $E$16:$F$315, "女")</f>
        <v>0</v>
      </c>
      <c r="J8" s="1052"/>
      <c r="K8" s="1046">
        <f>COUNTIFS(K$16:L$315, "○", $E$16:$F$315, "女")</f>
        <v>0</v>
      </c>
      <c r="L8" s="1047"/>
      <c r="M8" s="1046">
        <f>COUNTIFS(M$16:N$315, "○", $E$16:$F$315, "女")</f>
        <v>0</v>
      </c>
      <c r="N8" s="1047"/>
      <c r="O8" s="1046">
        <f>COUNTIFS(O$16:P$315, "○", $E$16:$F$315, "女")</f>
        <v>0</v>
      </c>
      <c r="P8" s="1047"/>
      <c r="Q8" s="1048">
        <f>COUNTIFS(Q$16:R$315, "○", $E$16:$F$315, "女")</f>
        <v>0</v>
      </c>
      <c r="R8" s="1049"/>
      <c r="S8" s="1088"/>
      <c r="T8" s="1089"/>
      <c r="U8" s="1090"/>
    </row>
    <row r="9" spans="1:21" ht="22.5" customHeight="1">
      <c r="A9" s="1109"/>
      <c r="B9" s="1110"/>
      <c r="C9" s="1119" t="s">
        <v>179</v>
      </c>
      <c r="D9" s="1120"/>
      <c r="E9" s="1032" t="s">
        <v>118</v>
      </c>
      <c r="F9" s="1033"/>
      <c r="G9" s="1046">
        <f>COUNTIFS(G$16:H$315, "△", $E$16:$F$315, "男")</f>
        <v>0</v>
      </c>
      <c r="H9" s="1052"/>
      <c r="I9" s="1046">
        <f>COUNTIFS(I$16:J$315, "△", $E$16:$F$315, "男")</f>
        <v>0</v>
      </c>
      <c r="J9" s="1052"/>
      <c r="K9" s="1046">
        <f>COUNTIFS(K$16:L$315, "△", $E$16:$F$315, "男")</f>
        <v>0</v>
      </c>
      <c r="L9" s="1047"/>
      <c r="M9" s="1046">
        <f>COUNTIFS(M$16:N$315, "△", $E$16:$F$315, "男")</f>
        <v>0</v>
      </c>
      <c r="N9" s="1047"/>
      <c r="O9" s="1046">
        <f>COUNTIFS(O$16:P$315, "△", $E$16:$F$315, "男")</f>
        <v>0</v>
      </c>
      <c r="P9" s="1047"/>
      <c r="Q9" s="1048">
        <f>COUNTIFS(Q$16:R$315, "△", $E$16:$F$315, "男")</f>
        <v>0</v>
      </c>
      <c r="R9" s="1049"/>
      <c r="S9" s="1088"/>
      <c r="T9" s="1089"/>
      <c r="U9" s="1090"/>
    </row>
    <row r="10" spans="1:21" ht="22.5" customHeight="1" thickBot="1">
      <c r="A10" s="1111"/>
      <c r="B10" s="1112"/>
      <c r="C10" s="1121"/>
      <c r="D10" s="1122"/>
      <c r="E10" s="1028" t="s">
        <v>117</v>
      </c>
      <c r="F10" s="1029"/>
      <c r="G10" s="1019">
        <f>COUNTIFS(G$16:H$315, "△", $E$16:$F$315, "女")</f>
        <v>0</v>
      </c>
      <c r="H10" s="1118"/>
      <c r="I10" s="1019">
        <f>COUNTIFS(I$16:J$315, "△", $E$16:$F$315, "女")</f>
        <v>0</v>
      </c>
      <c r="J10" s="1118"/>
      <c r="K10" s="1019">
        <f>COUNTIFS(K$16:L$315, "△", $E$16:$F$315, "女")</f>
        <v>0</v>
      </c>
      <c r="L10" s="1118"/>
      <c r="M10" s="1019">
        <f>COUNTIFS(M$16:N$315, "△", $E$16:$F$315, "女")</f>
        <v>0</v>
      </c>
      <c r="N10" s="1118"/>
      <c r="O10" s="1019">
        <f>COUNTIFS(O$16:P$315, "△", $E$16:$F$315, "女")</f>
        <v>0</v>
      </c>
      <c r="P10" s="1118"/>
      <c r="Q10" s="1019">
        <f>COUNTIFS(Q$16:R$315, "△", $E$16:$F$315, "女")</f>
        <v>0</v>
      </c>
      <c r="R10" s="1020"/>
      <c r="S10" s="1091"/>
      <c r="T10" s="1092"/>
      <c r="U10" s="1093"/>
    </row>
    <row r="11" spans="1:21" ht="10.5" customHeight="1">
      <c r="A11" s="177"/>
      <c r="B11" s="177"/>
      <c r="C11" s="177"/>
      <c r="D11" s="177"/>
      <c r="E11" s="87"/>
      <c r="F11" s="87"/>
      <c r="G11" s="110"/>
      <c r="H11" s="110"/>
      <c r="I11" s="110"/>
      <c r="J11" s="110"/>
      <c r="K11" s="110"/>
      <c r="L11" s="110"/>
      <c r="M11" s="110"/>
      <c r="N11" s="195"/>
    </row>
    <row r="12" spans="1:21" ht="18.75" customHeight="1">
      <c r="A12" s="1069" t="s">
        <v>291</v>
      </c>
      <c r="B12" s="1069"/>
      <c r="C12" s="1069"/>
      <c r="D12" s="1069"/>
      <c r="E12" s="1069"/>
      <c r="F12" s="1069"/>
      <c r="G12" s="1069"/>
      <c r="H12" s="1069"/>
      <c r="I12" s="1069"/>
      <c r="J12" s="1069"/>
      <c r="K12" s="1069"/>
      <c r="L12" s="1069"/>
      <c r="M12" s="1069"/>
      <c r="N12" s="1069"/>
      <c r="O12" s="1069"/>
      <c r="P12" s="1069"/>
      <c r="Q12" s="1069"/>
      <c r="R12" s="1069"/>
    </row>
    <row r="13" spans="1:21" ht="15" customHeight="1" thickBot="1">
      <c r="A13" s="1070"/>
      <c r="B13" s="1070"/>
      <c r="C13" s="1070"/>
      <c r="D13" s="1070"/>
      <c r="E13" s="1070"/>
      <c r="F13" s="1070"/>
      <c r="G13" s="1070"/>
      <c r="H13" s="1070"/>
      <c r="I13" s="1070"/>
      <c r="J13" s="1070"/>
      <c r="K13" s="1070"/>
      <c r="L13" s="1070"/>
      <c r="M13" s="1070"/>
      <c r="N13" s="1070"/>
      <c r="O13" s="1070"/>
      <c r="P13" s="1070"/>
      <c r="Q13" s="1070"/>
      <c r="R13" s="1070"/>
    </row>
    <row r="14" spans="1:21" ht="17.100000000000001" customHeight="1">
      <c r="A14" s="1071"/>
      <c r="B14" s="1073" t="s">
        <v>124</v>
      </c>
      <c r="C14" s="1075" t="s">
        <v>290</v>
      </c>
      <c r="D14" s="1076"/>
      <c r="E14" s="1079" t="s">
        <v>123</v>
      </c>
      <c r="F14" s="1080"/>
      <c r="G14" s="1053" t="s">
        <v>122</v>
      </c>
      <c r="H14" s="1054"/>
      <c r="I14" s="1053" t="s">
        <v>121</v>
      </c>
      <c r="J14" s="1054"/>
      <c r="K14" s="1053" t="s">
        <v>120</v>
      </c>
      <c r="L14" s="1054"/>
      <c r="M14" s="1053" t="s">
        <v>287</v>
      </c>
      <c r="N14" s="1054"/>
      <c r="O14" s="1053" t="s">
        <v>288</v>
      </c>
      <c r="P14" s="1054"/>
      <c r="Q14" s="1053" t="s">
        <v>289</v>
      </c>
      <c r="R14" s="1054"/>
      <c r="S14" s="1057" t="s">
        <v>116</v>
      </c>
      <c r="T14" s="1058"/>
      <c r="U14" s="1059"/>
    </row>
    <row r="15" spans="1:21" ht="21" customHeight="1" thickBot="1">
      <c r="A15" s="1072"/>
      <c r="B15" s="1074"/>
      <c r="C15" s="1077"/>
      <c r="D15" s="1078"/>
      <c r="E15" s="1081"/>
      <c r="F15" s="1082"/>
      <c r="G15" s="1055"/>
      <c r="H15" s="1056"/>
      <c r="I15" s="1055"/>
      <c r="J15" s="1056"/>
      <c r="K15" s="1055"/>
      <c r="L15" s="1056"/>
      <c r="M15" s="1055"/>
      <c r="N15" s="1056"/>
      <c r="O15" s="1055"/>
      <c r="P15" s="1056"/>
      <c r="Q15" s="1055"/>
      <c r="R15" s="1056"/>
      <c r="S15" s="1060"/>
      <c r="T15" s="1061"/>
      <c r="U15" s="1062"/>
    </row>
    <row r="16" spans="1:21" ht="22.5" customHeight="1">
      <c r="A16" s="89">
        <v>1</v>
      </c>
      <c r="B16" s="187"/>
      <c r="C16" s="1063"/>
      <c r="D16" s="1064"/>
      <c r="E16" s="1063"/>
      <c r="F16" s="1064"/>
      <c r="G16" s="1065"/>
      <c r="H16" s="1065"/>
      <c r="I16" s="1066"/>
      <c r="J16" s="1066"/>
      <c r="K16" s="1042"/>
      <c r="L16" s="1042"/>
      <c r="M16" s="1021"/>
      <c r="N16" s="1021"/>
      <c r="O16" s="1021"/>
      <c r="P16" s="1021"/>
      <c r="Q16" s="1067"/>
      <c r="R16" s="1068"/>
      <c r="S16" s="1043"/>
      <c r="T16" s="1044"/>
      <c r="U16" s="1045"/>
    </row>
    <row r="17" spans="1:21" ht="22.5" customHeight="1">
      <c r="A17" s="88">
        <v>2</v>
      </c>
      <c r="B17" s="187"/>
      <c r="C17" s="1039"/>
      <c r="D17" s="1039"/>
      <c r="E17" s="1040"/>
      <c r="F17" s="1041"/>
      <c r="G17" s="1042"/>
      <c r="H17" s="1042"/>
      <c r="I17" s="1042"/>
      <c r="J17" s="1042"/>
      <c r="K17" s="1042"/>
      <c r="L17" s="1042"/>
      <c r="M17" s="1021"/>
      <c r="N17" s="1021"/>
      <c r="O17" s="1021"/>
      <c r="P17" s="1021"/>
      <c r="Q17" s="1022"/>
      <c r="R17" s="1023"/>
      <c r="S17" s="1024"/>
      <c r="T17" s="1025"/>
      <c r="U17" s="1026"/>
    </row>
    <row r="18" spans="1:21" ht="22.5" customHeight="1">
      <c r="A18" s="88">
        <v>3</v>
      </c>
      <c r="B18" s="187"/>
      <c r="C18" s="1039"/>
      <c r="D18" s="1039"/>
      <c r="E18" s="1040"/>
      <c r="F18" s="1041"/>
      <c r="G18" s="1042"/>
      <c r="H18" s="1042"/>
      <c r="I18" s="1042"/>
      <c r="J18" s="1042"/>
      <c r="K18" s="1042"/>
      <c r="L18" s="1042"/>
      <c r="M18" s="1021"/>
      <c r="N18" s="1021"/>
      <c r="O18" s="1021"/>
      <c r="P18" s="1021"/>
      <c r="Q18" s="1022"/>
      <c r="R18" s="1023"/>
      <c r="S18" s="1024"/>
      <c r="T18" s="1025"/>
      <c r="U18" s="1026"/>
    </row>
    <row r="19" spans="1:21" ht="22.5" customHeight="1">
      <c r="A19" s="88">
        <v>4</v>
      </c>
      <c r="B19" s="187"/>
      <c r="C19" s="1039"/>
      <c r="D19" s="1039"/>
      <c r="E19" s="1040"/>
      <c r="F19" s="1041"/>
      <c r="G19" s="1042"/>
      <c r="H19" s="1042"/>
      <c r="I19" s="1042"/>
      <c r="J19" s="1042"/>
      <c r="K19" s="1042"/>
      <c r="L19" s="1042"/>
      <c r="M19" s="1021"/>
      <c r="N19" s="1021"/>
      <c r="O19" s="1021"/>
      <c r="P19" s="1021"/>
      <c r="Q19" s="1022"/>
      <c r="R19" s="1023"/>
      <c r="S19" s="1024"/>
      <c r="T19" s="1025"/>
      <c r="U19" s="1026"/>
    </row>
    <row r="20" spans="1:21" ht="22.5" customHeight="1">
      <c r="A20" s="88">
        <v>5</v>
      </c>
      <c r="B20" s="187"/>
      <c r="C20" s="1039"/>
      <c r="D20" s="1039"/>
      <c r="E20" s="1040"/>
      <c r="F20" s="1041"/>
      <c r="G20" s="1042"/>
      <c r="H20" s="1042"/>
      <c r="I20" s="1042"/>
      <c r="J20" s="1042"/>
      <c r="K20" s="1042"/>
      <c r="L20" s="1042"/>
      <c r="M20" s="1021"/>
      <c r="N20" s="1021"/>
      <c r="O20" s="1021"/>
      <c r="P20" s="1021"/>
      <c r="Q20" s="1022"/>
      <c r="R20" s="1023"/>
      <c r="S20" s="1024"/>
      <c r="T20" s="1025"/>
      <c r="U20" s="1026"/>
    </row>
    <row r="21" spans="1:21" ht="22.5" customHeight="1">
      <c r="A21" s="88">
        <v>6</v>
      </c>
      <c r="B21" s="187"/>
      <c r="C21" s="1039"/>
      <c r="D21" s="1039"/>
      <c r="E21" s="1040"/>
      <c r="F21" s="1041"/>
      <c r="G21" s="1042"/>
      <c r="H21" s="1042"/>
      <c r="I21" s="1042"/>
      <c r="J21" s="1042"/>
      <c r="K21" s="1042"/>
      <c r="L21" s="1042"/>
      <c r="M21" s="1021"/>
      <c r="N21" s="1021"/>
      <c r="O21" s="1021"/>
      <c r="P21" s="1021"/>
      <c r="Q21" s="1022"/>
      <c r="R21" s="1023"/>
      <c r="S21" s="1024"/>
      <c r="T21" s="1025"/>
      <c r="U21" s="1026"/>
    </row>
    <row r="22" spans="1:21" ht="22.5" customHeight="1">
      <c r="A22" s="88">
        <v>7</v>
      </c>
      <c r="B22" s="187"/>
      <c r="C22" s="1039"/>
      <c r="D22" s="1039"/>
      <c r="E22" s="1040"/>
      <c r="F22" s="1041"/>
      <c r="G22" s="1042"/>
      <c r="H22" s="1042"/>
      <c r="I22" s="1042"/>
      <c r="J22" s="1042"/>
      <c r="K22" s="1042"/>
      <c r="L22" s="1042"/>
      <c r="M22" s="1021"/>
      <c r="N22" s="1021"/>
      <c r="O22" s="1021"/>
      <c r="P22" s="1021"/>
      <c r="Q22" s="1022"/>
      <c r="R22" s="1023"/>
      <c r="S22" s="1024"/>
      <c r="T22" s="1025"/>
      <c r="U22" s="1026"/>
    </row>
    <row r="23" spans="1:21" ht="22.5" customHeight="1">
      <c r="A23" s="88">
        <v>8</v>
      </c>
      <c r="B23" s="187"/>
      <c r="C23" s="1039"/>
      <c r="D23" s="1039"/>
      <c r="E23" s="1040"/>
      <c r="F23" s="1041"/>
      <c r="G23" s="1042"/>
      <c r="H23" s="1042"/>
      <c r="I23" s="1042"/>
      <c r="J23" s="1042"/>
      <c r="K23" s="1042"/>
      <c r="L23" s="1042"/>
      <c r="M23" s="1021"/>
      <c r="N23" s="1021"/>
      <c r="O23" s="1021"/>
      <c r="P23" s="1021"/>
      <c r="Q23" s="1022"/>
      <c r="R23" s="1023"/>
      <c r="S23" s="1024"/>
      <c r="T23" s="1025"/>
      <c r="U23" s="1026"/>
    </row>
    <row r="24" spans="1:21" ht="22.5" customHeight="1">
      <c r="A24" s="88">
        <v>9</v>
      </c>
      <c r="B24" s="187"/>
      <c r="C24" s="1039"/>
      <c r="D24" s="1039"/>
      <c r="E24" s="1040"/>
      <c r="F24" s="1041"/>
      <c r="G24" s="1042"/>
      <c r="H24" s="1042"/>
      <c r="I24" s="1042"/>
      <c r="J24" s="1042"/>
      <c r="K24" s="1042"/>
      <c r="L24" s="1042"/>
      <c r="M24" s="1021"/>
      <c r="N24" s="1021"/>
      <c r="O24" s="1021"/>
      <c r="P24" s="1021"/>
      <c r="Q24" s="1022"/>
      <c r="R24" s="1023"/>
      <c r="S24" s="1024"/>
      <c r="T24" s="1025"/>
      <c r="U24" s="1026"/>
    </row>
    <row r="25" spans="1:21" ht="22.5" customHeight="1">
      <c r="A25" s="88">
        <v>10</v>
      </c>
      <c r="B25" s="187"/>
      <c r="C25" s="1039"/>
      <c r="D25" s="1039"/>
      <c r="E25" s="1040"/>
      <c r="F25" s="1041"/>
      <c r="G25" s="1042"/>
      <c r="H25" s="1042"/>
      <c r="I25" s="1042"/>
      <c r="J25" s="1042"/>
      <c r="K25" s="1042"/>
      <c r="L25" s="1042"/>
      <c r="M25" s="1021"/>
      <c r="N25" s="1021"/>
      <c r="O25" s="1021"/>
      <c r="P25" s="1021"/>
      <c r="Q25" s="1022"/>
      <c r="R25" s="1023"/>
      <c r="S25" s="1024"/>
      <c r="T25" s="1025"/>
      <c r="U25" s="1026"/>
    </row>
    <row r="26" spans="1:21" ht="22.5" customHeight="1">
      <c r="A26" s="88">
        <v>11</v>
      </c>
      <c r="B26" s="187"/>
      <c r="C26" s="1039"/>
      <c r="D26" s="1039"/>
      <c r="E26" s="1040"/>
      <c r="F26" s="1041"/>
      <c r="G26" s="1042"/>
      <c r="H26" s="1042"/>
      <c r="I26" s="1042"/>
      <c r="J26" s="1042"/>
      <c r="K26" s="1042"/>
      <c r="L26" s="1042"/>
      <c r="M26" s="1021"/>
      <c r="N26" s="1021"/>
      <c r="O26" s="1021"/>
      <c r="P26" s="1021"/>
      <c r="Q26" s="1022"/>
      <c r="R26" s="1023"/>
      <c r="S26" s="1024"/>
      <c r="T26" s="1025"/>
      <c r="U26" s="1026"/>
    </row>
    <row r="27" spans="1:21" ht="22.5" customHeight="1">
      <c r="A27" s="88">
        <v>12</v>
      </c>
      <c r="B27" s="187"/>
      <c r="C27" s="1039"/>
      <c r="D27" s="1039"/>
      <c r="E27" s="1040"/>
      <c r="F27" s="1041"/>
      <c r="G27" s="1042"/>
      <c r="H27" s="1042"/>
      <c r="I27" s="1042"/>
      <c r="J27" s="1042"/>
      <c r="K27" s="1042"/>
      <c r="L27" s="1042"/>
      <c r="M27" s="1021"/>
      <c r="N27" s="1021"/>
      <c r="O27" s="1021"/>
      <c r="P27" s="1021"/>
      <c r="Q27" s="1022"/>
      <c r="R27" s="1023"/>
      <c r="S27" s="1024"/>
      <c r="T27" s="1025"/>
      <c r="U27" s="1026"/>
    </row>
    <row r="28" spans="1:21" ht="22.5" customHeight="1">
      <c r="A28" s="88">
        <v>13</v>
      </c>
      <c r="B28" s="187"/>
      <c r="C28" s="1039"/>
      <c r="D28" s="1039"/>
      <c r="E28" s="1040"/>
      <c r="F28" s="1041"/>
      <c r="G28" s="1042"/>
      <c r="H28" s="1042"/>
      <c r="I28" s="1042"/>
      <c r="J28" s="1042"/>
      <c r="K28" s="1042"/>
      <c r="L28" s="1042"/>
      <c r="M28" s="1021"/>
      <c r="N28" s="1021"/>
      <c r="O28" s="1021"/>
      <c r="P28" s="1021"/>
      <c r="Q28" s="1022"/>
      <c r="R28" s="1023"/>
      <c r="S28" s="1024"/>
      <c r="T28" s="1025"/>
      <c r="U28" s="1026"/>
    </row>
    <row r="29" spans="1:21" ht="22.5" customHeight="1">
      <c r="A29" s="88">
        <v>14</v>
      </c>
      <c r="B29" s="187"/>
      <c r="C29" s="1039"/>
      <c r="D29" s="1039"/>
      <c r="E29" s="1040"/>
      <c r="F29" s="1041"/>
      <c r="G29" s="1042"/>
      <c r="H29" s="1042"/>
      <c r="I29" s="1042"/>
      <c r="J29" s="1042"/>
      <c r="K29" s="1042"/>
      <c r="L29" s="1042"/>
      <c r="M29" s="1021"/>
      <c r="N29" s="1021"/>
      <c r="O29" s="1021"/>
      <c r="P29" s="1021"/>
      <c r="Q29" s="1022"/>
      <c r="R29" s="1023"/>
      <c r="S29" s="1024"/>
      <c r="T29" s="1025"/>
      <c r="U29" s="1026"/>
    </row>
    <row r="30" spans="1:21" ht="22.5" customHeight="1">
      <c r="A30" s="88">
        <v>15</v>
      </c>
      <c r="B30" s="187"/>
      <c r="C30" s="1039"/>
      <c r="D30" s="1039"/>
      <c r="E30" s="1040"/>
      <c r="F30" s="1041"/>
      <c r="G30" s="1042"/>
      <c r="H30" s="1042"/>
      <c r="I30" s="1042"/>
      <c r="J30" s="1042"/>
      <c r="K30" s="1042"/>
      <c r="L30" s="1042"/>
      <c r="M30" s="1021"/>
      <c r="N30" s="1021"/>
      <c r="O30" s="1021"/>
      <c r="P30" s="1021"/>
      <c r="Q30" s="1022"/>
      <c r="R30" s="1023"/>
      <c r="S30" s="1024"/>
      <c r="T30" s="1025"/>
      <c r="U30" s="1026"/>
    </row>
    <row r="31" spans="1:21" ht="22.5" customHeight="1">
      <c r="A31" s="88">
        <v>16</v>
      </c>
      <c r="B31" s="187"/>
      <c r="C31" s="1039"/>
      <c r="D31" s="1039"/>
      <c r="E31" s="1040"/>
      <c r="F31" s="1041"/>
      <c r="G31" s="1042"/>
      <c r="H31" s="1042"/>
      <c r="I31" s="1042"/>
      <c r="J31" s="1042"/>
      <c r="K31" s="1042"/>
      <c r="L31" s="1042"/>
      <c r="M31" s="1021" t="s">
        <v>183</v>
      </c>
      <c r="N31" s="1021"/>
      <c r="O31" s="1021" t="s">
        <v>183</v>
      </c>
      <c r="P31" s="1021"/>
      <c r="Q31" s="1022" t="s">
        <v>183</v>
      </c>
      <c r="R31" s="1023"/>
      <c r="S31" s="1024"/>
      <c r="T31" s="1025"/>
      <c r="U31" s="1026"/>
    </row>
    <row r="32" spans="1:21" ht="22.5" customHeight="1">
      <c r="A32" s="88">
        <v>17</v>
      </c>
      <c r="B32" s="187"/>
      <c r="C32" s="1039"/>
      <c r="D32" s="1039"/>
      <c r="E32" s="1040"/>
      <c r="F32" s="1041"/>
      <c r="G32" s="1042"/>
      <c r="H32" s="1042"/>
      <c r="I32" s="1042"/>
      <c r="J32" s="1042"/>
      <c r="K32" s="1042"/>
      <c r="L32" s="1042"/>
      <c r="M32" s="1021" t="s">
        <v>183</v>
      </c>
      <c r="N32" s="1021"/>
      <c r="O32" s="1021" t="s">
        <v>183</v>
      </c>
      <c r="P32" s="1021"/>
      <c r="Q32" s="1022" t="s">
        <v>183</v>
      </c>
      <c r="R32" s="1023"/>
      <c r="S32" s="1024"/>
      <c r="T32" s="1025"/>
      <c r="U32" s="1026"/>
    </row>
    <row r="33" spans="1:21" ht="22.5" customHeight="1">
      <c r="A33" s="88">
        <v>18</v>
      </c>
      <c r="B33" s="187"/>
      <c r="C33" s="1039"/>
      <c r="D33" s="1039"/>
      <c r="E33" s="1040"/>
      <c r="F33" s="1041"/>
      <c r="G33" s="1042"/>
      <c r="H33" s="1042"/>
      <c r="I33" s="1042"/>
      <c r="J33" s="1042"/>
      <c r="K33" s="1042"/>
      <c r="L33" s="1042"/>
      <c r="M33" s="1021" t="s">
        <v>183</v>
      </c>
      <c r="N33" s="1021"/>
      <c r="O33" s="1021" t="s">
        <v>183</v>
      </c>
      <c r="P33" s="1021"/>
      <c r="Q33" s="1022" t="s">
        <v>183</v>
      </c>
      <c r="R33" s="1023"/>
      <c r="S33" s="1024"/>
      <c r="T33" s="1025"/>
      <c r="U33" s="1026"/>
    </row>
    <row r="34" spans="1:21" ht="22.5" customHeight="1">
      <c r="A34" s="88">
        <v>19</v>
      </c>
      <c r="B34" s="187"/>
      <c r="C34" s="1039"/>
      <c r="D34" s="1039"/>
      <c r="E34" s="1040"/>
      <c r="F34" s="1041"/>
      <c r="G34" s="1042"/>
      <c r="H34" s="1042"/>
      <c r="I34" s="1042"/>
      <c r="J34" s="1042"/>
      <c r="K34" s="1042"/>
      <c r="L34" s="1042"/>
      <c r="M34" s="1021" t="s">
        <v>183</v>
      </c>
      <c r="N34" s="1021"/>
      <c r="O34" s="1021" t="s">
        <v>183</v>
      </c>
      <c r="P34" s="1021"/>
      <c r="Q34" s="1022" t="s">
        <v>183</v>
      </c>
      <c r="R34" s="1023"/>
      <c r="S34" s="1024"/>
      <c r="T34" s="1025"/>
      <c r="U34" s="1026"/>
    </row>
    <row r="35" spans="1:21" ht="22.5" customHeight="1">
      <c r="A35" s="88">
        <v>20</v>
      </c>
      <c r="B35" s="187"/>
      <c r="C35" s="1039"/>
      <c r="D35" s="1039"/>
      <c r="E35" s="1040"/>
      <c r="F35" s="1041"/>
      <c r="G35" s="1042"/>
      <c r="H35" s="1042"/>
      <c r="I35" s="1042"/>
      <c r="J35" s="1042"/>
      <c r="K35" s="1042"/>
      <c r="L35" s="1042"/>
      <c r="M35" s="1021" t="s">
        <v>183</v>
      </c>
      <c r="N35" s="1021"/>
      <c r="O35" s="1021" t="s">
        <v>183</v>
      </c>
      <c r="P35" s="1021"/>
      <c r="Q35" s="1022" t="s">
        <v>183</v>
      </c>
      <c r="R35" s="1023"/>
      <c r="S35" s="1024"/>
      <c r="T35" s="1025"/>
      <c r="U35" s="1026"/>
    </row>
    <row r="36" spans="1:21" ht="22.5" customHeight="1">
      <c r="A36" s="88">
        <v>21</v>
      </c>
      <c r="B36" s="187"/>
      <c r="C36" s="1039"/>
      <c r="D36" s="1039"/>
      <c r="E36" s="1040"/>
      <c r="F36" s="1041"/>
      <c r="G36" s="1042"/>
      <c r="H36" s="1042"/>
      <c r="I36" s="1042"/>
      <c r="J36" s="1042"/>
      <c r="K36" s="1042"/>
      <c r="L36" s="1042"/>
      <c r="M36" s="1021" t="s">
        <v>183</v>
      </c>
      <c r="N36" s="1021"/>
      <c r="O36" s="1021" t="s">
        <v>183</v>
      </c>
      <c r="P36" s="1021"/>
      <c r="Q36" s="1022" t="s">
        <v>183</v>
      </c>
      <c r="R36" s="1023"/>
      <c r="S36" s="1024"/>
      <c r="T36" s="1025"/>
      <c r="U36" s="1026"/>
    </row>
    <row r="37" spans="1:21" ht="22.5" customHeight="1">
      <c r="A37" s="88">
        <v>22</v>
      </c>
      <c r="B37" s="187"/>
      <c r="C37" s="1039"/>
      <c r="D37" s="1039"/>
      <c r="E37" s="1040"/>
      <c r="F37" s="1041"/>
      <c r="G37" s="1042"/>
      <c r="H37" s="1042"/>
      <c r="I37" s="1042"/>
      <c r="J37" s="1042"/>
      <c r="K37" s="1042"/>
      <c r="L37" s="1042"/>
      <c r="M37" s="1021" t="s">
        <v>183</v>
      </c>
      <c r="N37" s="1021"/>
      <c r="O37" s="1021" t="s">
        <v>183</v>
      </c>
      <c r="P37" s="1021"/>
      <c r="Q37" s="1022" t="s">
        <v>183</v>
      </c>
      <c r="R37" s="1023"/>
      <c r="S37" s="1024"/>
      <c r="T37" s="1025"/>
      <c r="U37" s="1026"/>
    </row>
    <row r="38" spans="1:21" ht="22.5" customHeight="1">
      <c r="A38" s="88">
        <v>23</v>
      </c>
      <c r="B38" s="187"/>
      <c r="C38" s="1039"/>
      <c r="D38" s="1039"/>
      <c r="E38" s="1040"/>
      <c r="F38" s="1041"/>
      <c r="G38" s="1042"/>
      <c r="H38" s="1042"/>
      <c r="I38" s="1042"/>
      <c r="J38" s="1042"/>
      <c r="K38" s="1042"/>
      <c r="L38" s="1042"/>
      <c r="M38" s="1021" t="s">
        <v>183</v>
      </c>
      <c r="N38" s="1021"/>
      <c r="O38" s="1021" t="s">
        <v>183</v>
      </c>
      <c r="P38" s="1021"/>
      <c r="Q38" s="1022" t="s">
        <v>183</v>
      </c>
      <c r="R38" s="1023"/>
      <c r="S38" s="1024"/>
      <c r="T38" s="1025"/>
      <c r="U38" s="1026"/>
    </row>
    <row r="39" spans="1:21" ht="22.5" customHeight="1">
      <c r="A39" s="88">
        <v>24</v>
      </c>
      <c r="B39" s="187"/>
      <c r="C39" s="1039"/>
      <c r="D39" s="1039"/>
      <c r="E39" s="1040"/>
      <c r="F39" s="1041"/>
      <c r="G39" s="1042"/>
      <c r="H39" s="1042"/>
      <c r="I39" s="1042"/>
      <c r="J39" s="1042"/>
      <c r="K39" s="1042"/>
      <c r="L39" s="1042"/>
      <c r="M39" s="1021" t="s">
        <v>183</v>
      </c>
      <c r="N39" s="1021"/>
      <c r="O39" s="1021" t="s">
        <v>183</v>
      </c>
      <c r="P39" s="1021"/>
      <c r="Q39" s="1022" t="s">
        <v>183</v>
      </c>
      <c r="R39" s="1023"/>
      <c r="S39" s="1024"/>
      <c r="T39" s="1025"/>
      <c r="U39" s="1026"/>
    </row>
    <row r="40" spans="1:21" ht="22.5" customHeight="1">
      <c r="A40" s="88">
        <v>25</v>
      </c>
      <c r="B40" s="187"/>
      <c r="C40" s="1039"/>
      <c r="D40" s="1039"/>
      <c r="E40" s="1040"/>
      <c r="F40" s="1041"/>
      <c r="G40" s="1042"/>
      <c r="H40" s="1042"/>
      <c r="I40" s="1042"/>
      <c r="J40" s="1042"/>
      <c r="K40" s="1042"/>
      <c r="L40" s="1042"/>
      <c r="M40" s="1021" t="s">
        <v>183</v>
      </c>
      <c r="N40" s="1021"/>
      <c r="O40" s="1021" t="s">
        <v>183</v>
      </c>
      <c r="P40" s="1021"/>
      <c r="Q40" s="1022" t="s">
        <v>183</v>
      </c>
      <c r="R40" s="1023"/>
      <c r="S40" s="1024"/>
      <c r="T40" s="1025"/>
      <c r="U40" s="1026"/>
    </row>
    <row r="41" spans="1:21" ht="22.5" customHeight="1">
      <c r="A41" s="88">
        <v>26</v>
      </c>
      <c r="B41" s="90"/>
      <c r="C41" s="1031"/>
      <c r="D41" s="1031"/>
      <c r="E41" s="1032"/>
      <c r="F41" s="1033"/>
      <c r="G41" s="1021" t="s">
        <v>183</v>
      </c>
      <c r="H41" s="1021"/>
      <c r="I41" s="1021" t="s">
        <v>183</v>
      </c>
      <c r="J41" s="1021"/>
      <c r="K41" s="1021" t="s">
        <v>183</v>
      </c>
      <c r="L41" s="1021"/>
      <c r="M41" s="1021" t="s">
        <v>183</v>
      </c>
      <c r="N41" s="1021"/>
      <c r="O41" s="1021" t="s">
        <v>183</v>
      </c>
      <c r="P41" s="1021"/>
      <c r="Q41" s="1022" t="s">
        <v>183</v>
      </c>
      <c r="R41" s="1023"/>
      <c r="S41" s="1024"/>
      <c r="T41" s="1025"/>
      <c r="U41" s="1026"/>
    </row>
    <row r="42" spans="1:21" ht="22.5" customHeight="1">
      <c r="A42" s="88">
        <v>27</v>
      </c>
      <c r="B42" s="90"/>
      <c r="C42" s="1031"/>
      <c r="D42" s="1031"/>
      <c r="E42" s="1032"/>
      <c r="F42" s="1033"/>
      <c r="G42" s="1021" t="s">
        <v>183</v>
      </c>
      <c r="H42" s="1021"/>
      <c r="I42" s="1021" t="s">
        <v>183</v>
      </c>
      <c r="J42" s="1021"/>
      <c r="K42" s="1021" t="s">
        <v>183</v>
      </c>
      <c r="L42" s="1021"/>
      <c r="M42" s="1021" t="s">
        <v>183</v>
      </c>
      <c r="N42" s="1021"/>
      <c r="O42" s="1021" t="s">
        <v>183</v>
      </c>
      <c r="P42" s="1021"/>
      <c r="Q42" s="1022" t="s">
        <v>183</v>
      </c>
      <c r="R42" s="1023"/>
      <c r="S42" s="1024"/>
      <c r="T42" s="1025"/>
      <c r="U42" s="1026"/>
    </row>
    <row r="43" spans="1:21" ht="22.5" customHeight="1">
      <c r="A43" s="88">
        <v>28</v>
      </c>
      <c r="B43" s="90"/>
      <c r="C43" s="1031"/>
      <c r="D43" s="1031"/>
      <c r="E43" s="1032"/>
      <c r="F43" s="1033"/>
      <c r="G43" s="1021" t="s">
        <v>183</v>
      </c>
      <c r="H43" s="1021"/>
      <c r="I43" s="1021" t="s">
        <v>183</v>
      </c>
      <c r="J43" s="1021"/>
      <c r="K43" s="1021" t="s">
        <v>183</v>
      </c>
      <c r="L43" s="1021"/>
      <c r="M43" s="1021" t="s">
        <v>183</v>
      </c>
      <c r="N43" s="1021"/>
      <c r="O43" s="1021" t="s">
        <v>183</v>
      </c>
      <c r="P43" s="1021"/>
      <c r="Q43" s="1022" t="s">
        <v>183</v>
      </c>
      <c r="R43" s="1023"/>
      <c r="S43" s="1024"/>
      <c r="T43" s="1025"/>
      <c r="U43" s="1026"/>
    </row>
    <row r="44" spans="1:21" ht="22.5" customHeight="1">
      <c r="A44" s="88">
        <v>29</v>
      </c>
      <c r="B44" s="90"/>
      <c r="C44" s="1031"/>
      <c r="D44" s="1031"/>
      <c r="E44" s="1032"/>
      <c r="F44" s="1033"/>
      <c r="G44" s="1021" t="s">
        <v>183</v>
      </c>
      <c r="H44" s="1021"/>
      <c r="I44" s="1021" t="s">
        <v>183</v>
      </c>
      <c r="J44" s="1021"/>
      <c r="K44" s="1021" t="s">
        <v>183</v>
      </c>
      <c r="L44" s="1021"/>
      <c r="M44" s="1021" t="s">
        <v>183</v>
      </c>
      <c r="N44" s="1021"/>
      <c r="O44" s="1021" t="s">
        <v>183</v>
      </c>
      <c r="P44" s="1021"/>
      <c r="Q44" s="1022" t="s">
        <v>183</v>
      </c>
      <c r="R44" s="1023"/>
      <c r="S44" s="1024"/>
      <c r="T44" s="1025"/>
      <c r="U44" s="1026"/>
    </row>
    <row r="45" spans="1:21" ht="22.5" customHeight="1">
      <c r="A45" s="88">
        <v>30</v>
      </c>
      <c r="B45" s="91"/>
      <c r="C45" s="1031"/>
      <c r="D45" s="1031"/>
      <c r="E45" s="1032"/>
      <c r="F45" s="1033"/>
      <c r="G45" s="1021" t="s">
        <v>183</v>
      </c>
      <c r="H45" s="1021"/>
      <c r="I45" s="1021" t="s">
        <v>183</v>
      </c>
      <c r="J45" s="1021"/>
      <c r="K45" s="1021" t="s">
        <v>183</v>
      </c>
      <c r="L45" s="1021"/>
      <c r="M45" s="1021" t="s">
        <v>183</v>
      </c>
      <c r="N45" s="1021"/>
      <c r="O45" s="1021" t="s">
        <v>183</v>
      </c>
      <c r="P45" s="1021"/>
      <c r="Q45" s="1022" t="s">
        <v>183</v>
      </c>
      <c r="R45" s="1023"/>
      <c r="S45" s="1024"/>
      <c r="T45" s="1025"/>
      <c r="U45" s="1026"/>
    </row>
    <row r="46" spans="1:21" ht="22.5" customHeight="1">
      <c r="A46" s="88">
        <v>31</v>
      </c>
      <c r="B46" s="90"/>
      <c r="C46" s="1031"/>
      <c r="D46" s="1031"/>
      <c r="E46" s="1032"/>
      <c r="F46" s="1033"/>
      <c r="G46" s="1021" t="s">
        <v>183</v>
      </c>
      <c r="H46" s="1021"/>
      <c r="I46" s="1021" t="s">
        <v>183</v>
      </c>
      <c r="J46" s="1021"/>
      <c r="K46" s="1021" t="s">
        <v>183</v>
      </c>
      <c r="L46" s="1021"/>
      <c r="M46" s="1021" t="s">
        <v>183</v>
      </c>
      <c r="N46" s="1021"/>
      <c r="O46" s="1021" t="s">
        <v>183</v>
      </c>
      <c r="P46" s="1021"/>
      <c r="Q46" s="1022" t="s">
        <v>183</v>
      </c>
      <c r="R46" s="1023"/>
      <c r="S46" s="1024"/>
      <c r="T46" s="1025"/>
      <c r="U46" s="1026"/>
    </row>
    <row r="47" spans="1:21" ht="22.5" customHeight="1">
      <c r="A47" s="88">
        <v>32</v>
      </c>
      <c r="B47" s="90"/>
      <c r="C47" s="1031"/>
      <c r="D47" s="1031"/>
      <c r="E47" s="1032"/>
      <c r="F47" s="1033"/>
      <c r="G47" s="1021" t="s">
        <v>183</v>
      </c>
      <c r="H47" s="1021"/>
      <c r="I47" s="1021" t="s">
        <v>183</v>
      </c>
      <c r="J47" s="1021"/>
      <c r="K47" s="1021" t="s">
        <v>183</v>
      </c>
      <c r="L47" s="1021"/>
      <c r="M47" s="1021" t="s">
        <v>183</v>
      </c>
      <c r="N47" s="1021"/>
      <c r="O47" s="1021" t="s">
        <v>183</v>
      </c>
      <c r="P47" s="1021"/>
      <c r="Q47" s="1022" t="s">
        <v>183</v>
      </c>
      <c r="R47" s="1023"/>
      <c r="S47" s="1024"/>
      <c r="T47" s="1025"/>
      <c r="U47" s="1026"/>
    </row>
    <row r="48" spans="1:21" ht="22.5" customHeight="1">
      <c r="A48" s="88">
        <v>33</v>
      </c>
      <c r="B48" s="90"/>
      <c r="C48" s="1031"/>
      <c r="D48" s="1031"/>
      <c r="E48" s="1032"/>
      <c r="F48" s="1033"/>
      <c r="G48" s="1021" t="s">
        <v>183</v>
      </c>
      <c r="H48" s="1021"/>
      <c r="I48" s="1021" t="s">
        <v>183</v>
      </c>
      <c r="J48" s="1021"/>
      <c r="K48" s="1021" t="s">
        <v>183</v>
      </c>
      <c r="L48" s="1021"/>
      <c r="M48" s="1021" t="s">
        <v>183</v>
      </c>
      <c r="N48" s="1021"/>
      <c r="O48" s="1021" t="s">
        <v>183</v>
      </c>
      <c r="P48" s="1021"/>
      <c r="Q48" s="1022" t="s">
        <v>183</v>
      </c>
      <c r="R48" s="1023"/>
      <c r="S48" s="1024"/>
      <c r="T48" s="1025"/>
      <c r="U48" s="1026"/>
    </row>
    <row r="49" spans="1:21" ht="22.5" customHeight="1">
      <c r="A49" s="88">
        <v>34</v>
      </c>
      <c r="B49" s="90"/>
      <c r="C49" s="1031"/>
      <c r="D49" s="1031"/>
      <c r="E49" s="1032"/>
      <c r="F49" s="1033"/>
      <c r="G49" s="1021" t="s">
        <v>183</v>
      </c>
      <c r="H49" s="1021"/>
      <c r="I49" s="1021" t="s">
        <v>183</v>
      </c>
      <c r="J49" s="1021"/>
      <c r="K49" s="1021" t="s">
        <v>183</v>
      </c>
      <c r="L49" s="1021"/>
      <c r="M49" s="1021" t="s">
        <v>183</v>
      </c>
      <c r="N49" s="1021"/>
      <c r="O49" s="1021" t="s">
        <v>183</v>
      </c>
      <c r="P49" s="1021"/>
      <c r="Q49" s="1022" t="s">
        <v>183</v>
      </c>
      <c r="R49" s="1023"/>
      <c r="S49" s="1024"/>
      <c r="T49" s="1025"/>
      <c r="U49" s="1026"/>
    </row>
    <row r="50" spans="1:21" ht="22.5" customHeight="1">
      <c r="A50" s="88">
        <v>35</v>
      </c>
      <c r="B50" s="90"/>
      <c r="C50" s="1031"/>
      <c r="D50" s="1031"/>
      <c r="E50" s="1032"/>
      <c r="F50" s="1033"/>
      <c r="G50" s="1021" t="s">
        <v>183</v>
      </c>
      <c r="H50" s="1021"/>
      <c r="I50" s="1021" t="s">
        <v>183</v>
      </c>
      <c r="J50" s="1021"/>
      <c r="K50" s="1021" t="s">
        <v>183</v>
      </c>
      <c r="L50" s="1021"/>
      <c r="M50" s="1021" t="s">
        <v>183</v>
      </c>
      <c r="N50" s="1021"/>
      <c r="O50" s="1021" t="s">
        <v>183</v>
      </c>
      <c r="P50" s="1021"/>
      <c r="Q50" s="1022" t="s">
        <v>183</v>
      </c>
      <c r="R50" s="1023"/>
      <c r="S50" s="1024"/>
      <c r="T50" s="1025"/>
      <c r="U50" s="1026"/>
    </row>
    <row r="51" spans="1:21" ht="22.5" customHeight="1">
      <c r="A51" s="88">
        <v>36</v>
      </c>
      <c r="B51" s="90"/>
      <c r="C51" s="1031"/>
      <c r="D51" s="1031"/>
      <c r="E51" s="1032"/>
      <c r="F51" s="1033"/>
      <c r="G51" s="1021" t="s">
        <v>183</v>
      </c>
      <c r="H51" s="1021"/>
      <c r="I51" s="1021" t="s">
        <v>183</v>
      </c>
      <c r="J51" s="1021"/>
      <c r="K51" s="1021" t="s">
        <v>183</v>
      </c>
      <c r="L51" s="1021"/>
      <c r="M51" s="1021" t="s">
        <v>183</v>
      </c>
      <c r="N51" s="1021"/>
      <c r="O51" s="1021" t="s">
        <v>183</v>
      </c>
      <c r="P51" s="1021"/>
      <c r="Q51" s="1022" t="s">
        <v>183</v>
      </c>
      <c r="R51" s="1023"/>
      <c r="S51" s="1024"/>
      <c r="T51" s="1025"/>
      <c r="U51" s="1026"/>
    </row>
    <row r="52" spans="1:21" ht="22.5" customHeight="1">
      <c r="A52" s="88">
        <v>37</v>
      </c>
      <c r="B52" s="90"/>
      <c r="C52" s="1031"/>
      <c r="D52" s="1031"/>
      <c r="E52" s="1032"/>
      <c r="F52" s="1033"/>
      <c r="G52" s="1021" t="s">
        <v>183</v>
      </c>
      <c r="H52" s="1021"/>
      <c r="I52" s="1021" t="s">
        <v>183</v>
      </c>
      <c r="J52" s="1021"/>
      <c r="K52" s="1021" t="s">
        <v>183</v>
      </c>
      <c r="L52" s="1021"/>
      <c r="M52" s="1021" t="s">
        <v>183</v>
      </c>
      <c r="N52" s="1021"/>
      <c r="O52" s="1021" t="s">
        <v>183</v>
      </c>
      <c r="P52" s="1021"/>
      <c r="Q52" s="1022" t="s">
        <v>183</v>
      </c>
      <c r="R52" s="1023"/>
      <c r="S52" s="1024"/>
      <c r="T52" s="1025"/>
      <c r="U52" s="1026"/>
    </row>
    <row r="53" spans="1:21" ht="22.5" customHeight="1">
      <c r="A53" s="88">
        <v>38</v>
      </c>
      <c r="B53" s="90"/>
      <c r="C53" s="1031"/>
      <c r="D53" s="1031"/>
      <c r="E53" s="1032"/>
      <c r="F53" s="1033"/>
      <c r="G53" s="1021" t="s">
        <v>183</v>
      </c>
      <c r="H53" s="1021"/>
      <c r="I53" s="1021" t="s">
        <v>183</v>
      </c>
      <c r="J53" s="1021"/>
      <c r="K53" s="1021" t="s">
        <v>183</v>
      </c>
      <c r="L53" s="1021"/>
      <c r="M53" s="1021" t="s">
        <v>183</v>
      </c>
      <c r="N53" s="1021"/>
      <c r="O53" s="1021" t="s">
        <v>183</v>
      </c>
      <c r="P53" s="1021"/>
      <c r="Q53" s="1022" t="s">
        <v>183</v>
      </c>
      <c r="R53" s="1023"/>
      <c r="S53" s="1024"/>
      <c r="T53" s="1025"/>
      <c r="U53" s="1026"/>
    </row>
    <row r="54" spans="1:21" ht="22.5" customHeight="1">
      <c r="A54" s="88">
        <v>39</v>
      </c>
      <c r="B54" s="90"/>
      <c r="C54" s="1031"/>
      <c r="D54" s="1031"/>
      <c r="E54" s="1032"/>
      <c r="F54" s="1033"/>
      <c r="G54" s="1021" t="s">
        <v>183</v>
      </c>
      <c r="H54" s="1021"/>
      <c r="I54" s="1021" t="s">
        <v>183</v>
      </c>
      <c r="J54" s="1021"/>
      <c r="K54" s="1021" t="s">
        <v>183</v>
      </c>
      <c r="L54" s="1021"/>
      <c r="M54" s="1021" t="s">
        <v>183</v>
      </c>
      <c r="N54" s="1021"/>
      <c r="O54" s="1021" t="s">
        <v>183</v>
      </c>
      <c r="P54" s="1021"/>
      <c r="Q54" s="1022" t="s">
        <v>183</v>
      </c>
      <c r="R54" s="1023"/>
      <c r="S54" s="1024"/>
      <c r="T54" s="1025"/>
      <c r="U54" s="1026"/>
    </row>
    <row r="55" spans="1:21" ht="22.5" customHeight="1">
      <c r="A55" s="88">
        <v>40</v>
      </c>
      <c r="B55" s="90"/>
      <c r="C55" s="1031"/>
      <c r="D55" s="1031"/>
      <c r="E55" s="1032"/>
      <c r="F55" s="1033"/>
      <c r="G55" s="1021" t="s">
        <v>183</v>
      </c>
      <c r="H55" s="1021"/>
      <c r="I55" s="1021" t="s">
        <v>183</v>
      </c>
      <c r="J55" s="1021"/>
      <c r="K55" s="1021" t="s">
        <v>183</v>
      </c>
      <c r="L55" s="1021"/>
      <c r="M55" s="1021" t="s">
        <v>183</v>
      </c>
      <c r="N55" s="1021"/>
      <c r="O55" s="1021" t="s">
        <v>183</v>
      </c>
      <c r="P55" s="1021"/>
      <c r="Q55" s="1022" t="s">
        <v>183</v>
      </c>
      <c r="R55" s="1023"/>
      <c r="S55" s="1024"/>
      <c r="T55" s="1025"/>
      <c r="U55" s="1026"/>
    </row>
    <row r="56" spans="1:21" ht="22.5" customHeight="1">
      <c r="A56" s="88">
        <v>41</v>
      </c>
      <c r="B56" s="90"/>
      <c r="C56" s="1031"/>
      <c r="D56" s="1031"/>
      <c r="E56" s="1032"/>
      <c r="F56" s="1033"/>
      <c r="G56" s="1021" t="s">
        <v>183</v>
      </c>
      <c r="H56" s="1021"/>
      <c r="I56" s="1021" t="s">
        <v>183</v>
      </c>
      <c r="J56" s="1021"/>
      <c r="K56" s="1021" t="s">
        <v>183</v>
      </c>
      <c r="L56" s="1021"/>
      <c r="M56" s="1021" t="s">
        <v>183</v>
      </c>
      <c r="N56" s="1021"/>
      <c r="O56" s="1021" t="s">
        <v>183</v>
      </c>
      <c r="P56" s="1021"/>
      <c r="Q56" s="1022" t="s">
        <v>183</v>
      </c>
      <c r="R56" s="1023"/>
      <c r="S56" s="1024"/>
      <c r="T56" s="1025"/>
      <c r="U56" s="1026"/>
    </row>
    <row r="57" spans="1:21" ht="22.5" customHeight="1">
      <c r="A57" s="88">
        <v>42</v>
      </c>
      <c r="B57" s="90"/>
      <c r="C57" s="1031"/>
      <c r="D57" s="1031"/>
      <c r="E57" s="1032"/>
      <c r="F57" s="1033"/>
      <c r="G57" s="1021" t="s">
        <v>183</v>
      </c>
      <c r="H57" s="1021"/>
      <c r="I57" s="1021" t="s">
        <v>183</v>
      </c>
      <c r="J57" s="1021"/>
      <c r="K57" s="1021" t="s">
        <v>183</v>
      </c>
      <c r="L57" s="1021"/>
      <c r="M57" s="1021" t="s">
        <v>183</v>
      </c>
      <c r="N57" s="1021"/>
      <c r="O57" s="1021" t="s">
        <v>183</v>
      </c>
      <c r="P57" s="1021"/>
      <c r="Q57" s="1022" t="s">
        <v>183</v>
      </c>
      <c r="R57" s="1023"/>
      <c r="S57" s="1024"/>
      <c r="T57" s="1025"/>
      <c r="U57" s="1026"/>
    </row>
    <row r="58" spans="1:21" ht="22.5" customHeight="1">
      <c r="A58" s="88">
        <v>43</v>
      </c>
      <c r="B58" s="90"/>
      <c r="C58" s="1031"/>
      <c r="D58" s="1031"/>
      <c r="E58" s="1032"/>
      <c r="F58" s="1033"/>
      <c r="G58" s="1021" t="s">
        <v>183</v>
      </c>
      <c r="H58" s="1021"/>
      <c r="I58" s="1021" t="s">
        <v>183</v>
      </c>
      <c r="J58" s="1021"/>
      <c r="K58" s="1021" t="s">
        <v>183</v>
      </c>
      <c r="L58" s="1021"/>
      <c r="M58" s="1021" t="s">
        <v>183</v>
      </c>
      <c r="N58" s="1021"/>
      <c r="O58" s="1021" t="s">
        <v>183</v>
      </c>
      <c r="P58" s="1021"/>
      <c r="Q58" s="1022" t="s">
        <v>183</v>
      </c>
      <c r="R58" s="1023"/>
      <c r="S58" s="1024"/>
      <c r="T58" s="1025"/>
      <c r="U58" s="1026"/>
    </row>
    <row r="59" spans="1:21" ht="22.5" customHeight="1">
      <c r="A59" s="88">
        <v>44</v>
      </c>
      <c r="B59" s="90"/>
      <c r="C59" s="1031"/>
      <c r="D59" s="1031"/>
      <c r="E59" s="1032"/>
      <c r="F59" s="1033"/>
      <c r="G59" s="1021" t="s">
        <v>183</v>
      </c>
      <c r="H59" s="1021"/>
      <c r="I59" s="1021" t="s">
        <v>183</v>
      </c>
      <c r="J59" s="1021"/>
      <c r="K59" s="1021" t="s">
        <v>183</v>
      </c>
      <c r="L59" s="1021"/>
      <c r="M59" s="1021" t="s">
        <v>183</v>
      </c>
      <c r="N59" s="1021"/>
      <c r="O59" s="1021" t="s">
        <v>183</v>
      </c>
      <c r="P59" s="1021"/>
      <c r="Q59" s="1022" t="s">
        <v>183</v>
      </c>
      <c r="R59" s="1023"/>
      <c r="S59" s="1024"/>
      <c r="T59" s="1025"/>
      <c r="U59" s="1026"/>
    </row>
    <row r="60" spans="1:21" ht="22.5" customHeight="1">
      <c r="A60" s="88">
        <v>45</v>
      </c>
      <c r="B60" s="90"/>
      <c r="C60" s="1031"/>
      <c r="D60" s="1031"/>
      <c r="E60" s="1032"/>
      <c r="F60" s="1033"/>
      <c r="G60" s="1021" t="s">
        <v>183</v>
      </c>
      <c r="H60" s="1021"/>
      <c r="I60" s="1021" t="s">
        <v>183</v>
      </c>
      <c r="J60" s="1021"/>
      <c r="K60" s="1021" t="s">
        <v>183</v>
      </c>
      <c r="L60" s="1021"/>
      <c r="M60" s="1021" t="s">
        <v>183</v>
      </c>
      <c r="N60" s="1021"/>
      <c r="O60" s="1021" t="s">
        <v>183</v>
      </c>
      <c r="P60" s="1021"/>
      <c r="Q60" s="1022" t="s">
        <v>183</v>
      </c>
      <c r="R60" s="1023"/>
      <c r="S60" s="1024"/>
      <c r="T60" s="1025"/>
      <c r="U60" s="1026"/>
    </row>
    <row r="61" spans="1:21" ht="22.5" customHeight="1">
      <c r="A61" s="88">
        <v>46</v>
      </c>
      <c r="B61" s="90"/>
      <c r="C61" s="1031"/>
      <c r="D61" s="1031"/>
      <c r="E61" s="1032"/>
      <c r="F61" s="1033"/>
      <c r="G61" s="1021" t="s">
        <v>183</v>
      </c>
      <c r="H61" s="1021"/>
      <c r="I61" s="1021" t="s">
        <v>183</v>
      </c>
      <c r="J61" s="1021"/>
      <c r="K61" s="1021" t="s">
        <v>183</v>
      </c>
      <c r="L61" s="1021"/>
      <c r="M61" s="1021" t="s">
        <v>183</v>
      </c>
      <c r="N61" s="1021"/>
      <c r="O61" s="1021" t="s">
        <v>183</v>
      </c>
      <c r="P61" s="1021"/>
      <c r="Q61" s="1022" t="s">
        <v>183</v>
      </c>
      <c r="R61" s="1023"/>
      <c r="S61" s="1024"/>
      <c r="T61" s="1025"/>
      <c r="U61" s="1026"/>
    </row>
    <row r="62" spans="1:21" ht="22.5" customHeight="1">
      <c r="A62" s="88">
        <v>47</v>
      </c>
      <c r="B62" s="90"/>
      <c r="C62" s="1031"/>
      <c r="D62" s="1031"/>
      <c r="E62" s="1032"/>
      <c r="F62" s="1033"/>
      <c r="G62" s="1021" t="s">
        <v>183</v>
      </c>
      <c r="H62" s="1021"/>
      <c r="I62" s="1021" t="s">
        <v>183</v>
      </c>
      <c r="J62" s="1021"/>
      <c r="K62" s="1021" t="s">
        <v>183</v>
      </c>
      <c r="L62" s="1021"/>
      <c r="M62" s="1021" t="s">
        <v>183</v>
      </c>
      <c r="N62" s="1021"/>
      <c r="O62" s="1021" t="s">
        <v>183</v>
      </c>
      <c r="P62" s="1021"/>
      <c r="Q62" s="1022" t="s">
        <v>183</v>
      </c>
      <c r="R62" s="1023"/>
      <c r="S62" s="1024"/>
      <c r="T62" s="1025"/>
      <c r="U62" s="1026"/>
    </row>
    <row r="63" spans="1:21" ht="22.5" customHeight="1">
      <c r="A63" s="88">
        <v>48</v>
      </c>
      <c r="B63" s="90"/>
      <c r="C63" s="1031"/>
      <c r="D63" s="1031"/>
      <c r="E63" s="1032"/>
      <c r="F63" s="1033"/>
      <c r="G63" s="1021" t="s">
        <v>183</v>
      </c>
      <c r="H63" s="1021"/>
      <c r="I63" s="1021" t="s">
        <v>183</v>
      </c>
      <c r="J63" s="1021"/>
      <c r="K63" s="1021" t="s">
        <v>183</v>
      </c>
      <c r="L63" s="1021"/>
      <c r="M63" s="1021" t="s">
        <v>183</v>
      </c>
      <c r="N63" s="1021"/>
      <c r="O63" s="1021" t="s">
        <v>183</v>
      </c>
      <c r="P63" s="1021"/>
      <c r="Q63" s="1022" t="s">
        <v>183</v>
      </c>
      <c r="R63" s="1023"/>
      <c r="S63" s="1024"/>
      <c r="T63" s="1025"/>
      <c r="U63" s="1026"/>
    </row>
    <row r="64" spans="1:21" ht="22.5" customHeight="1">
      <c r="A64" s="88">
        <v>49</v>
      </c>
      <c r="B64" s="90"/>
      <c r="C64" s="1031"/>
      <c r="D64" s="1031"/>
      <c r="E64" s="1032"/>
      <c r="F64" s="1033"/>
      <c r="G64" s="1021" t="s">
        <v>183</v>
      </c>
      <c r="H64" s="1021"/>
      <c r="I64" s="1021" t="s">
        <v>183</v>
      </c>
      <c r="J64" s="1021"/>
      <c r="K64" s="1021" t="s">
        <v>183</v>
      </c>
      <c r="L64" s="1021"/>
      <c r="M64" s="1021" t="s">
        <v>183</v>
      </c>
      <c r="N64" s="1021"/>
      <c r="O64" s="1021" t="s">
        <v>183</v>
      </c>
      <c r="P64" s="1021"/>
      <c r="Q64" s="1022" t="s">
        <v>183</v>
      </c>
      <c r="R64" s="1023"/>
      <c r="S64" s="1024"/>
      <c r="T64" s="1025"/>
      <c r="U64" s="1026"/>
    </row>
    <row r="65" spans="1:21" ht="22.5" customHeight="1">
      <c r="A65" s="88">
        <v>50</v>
      </c>
      <c r="B65" s="90"/>
      <c r="C65" s="1031"/>
      <c r="D65" s="1031"/>
      <c r="E65" s="1032"/>
      <c r="F65" s="1033"/>
      <c r="G65" s="1021" t="s">
        <v>183</v>
      </c>
      <c r="H65" s="1021"/>
      <c r="I65" s="1021" t="s">
        <v>183</v>
      </c>
      <c r="J65" s="1021"/>
      <c r="K65" s="1021" t="s">
        <v>183</v>
      </c>
      <c r="L65" s="1021"/>
      <c r="M65" s="1021" t="s">
        <v>183</v>
      </c>
      <c r="N65" s="1021"/>
      <c r="O65" s="1021" t="s">
        <v>183</v>
      </c>
      <c r="P65" s="1021"/>
      <c r="Q65" s="1022" t="s">
        <v>183</v>
      </c>
      <c r="R65" s="1023"/>
      <c r="S65" s="1024"/>
      <c r="T65" s="1025"/>
      <c r="U65" s="1026"/>
    </row>
    <row r="66" spans="1:21" ht="22.5" customHeight="1">
      <c r="A66" s="88">
        <v>51</v>
      </c>
      <c r="B66" s="90"/>
      <c r="C66" s="1031"/>
      <c r="D66" s="1031"/>
      <c r="E66" s="1032"/>
      <c r="F66" s="1033"/>
      <c r="G66" s="1021" t="s">
        <v>183</v>
      </c>
      <c r="H66" s="1021"/>
      <c r="I66" s="1021" t="s">
        <v>183</v>
      </c>
      <c r="J66" s="1021"/>
      <c r="K66" s="1021" t="s">
        <v>183</v>
      </c>
      <c r="L66" s="1021"/>
      <c r="M66" s="1021" t="s">
        <v>183</v>
      </c>
      <c r="N66" s="1021"/>
      <c r="O66" s="1021" t="s">
        <v>183</v>
      </c>
      <c r="P66" s="1021"/>
      <c r="Q66" s="1022" t="s">
        <v>183</v>
      </c>
      <c r="R66" s="1023"/>
      <c r="S66" s="1024"/>
      <c r="T66" s="1025"/>
      <c r="U66" s="1026"/>
    </row>
    <row r="67" spans="1:21" ht="22.5" customHeight="1">
      <c r="A67" s="88">
        <v>52</v>
      </c>
      <c r="B67" s="90"/>
      <c r="C67" s="1031"/>
      <c r="D67" s="1031"/>
      <c r="E67" s="1032"/>
      <c r="F67" s="1033"/>
      <c r="G67" s="1021" t="s">
        <v>183</v>
      </c>
      <c r="H67" s="1021"/>
      <c r="I67" s="1021" t="s">
        <v>183</v>
      </c>
      <c r="J67" s="1021"/>
      <c r="K67" s="1021" t="s">
        <v>183</v>
      </c>
      <c r="L67" s="1021"/>
      <c r="M67" s="1021" t="s">
        <v>183</v>
      </c>
      <c r="N67" s="1021"/>
      <c r="O67" s="1021" t="s">
        <v>183</v>
      </c>
      <c r="P67" s="1021"/>
      <c r="Q67" s="1022" t="s">
        <v>183</v>
      </c>
      <c r="R67" s="1023"/>
      <c r="S67" s="1024"/>
      <c r="T67" s="1025"/>
      <c r="U67" s="1026"/>
    </row>
    <row r="68" spans="1:21" ht="22.5" customHeight="1">
      <c r="A68" s="88">
        <v>53</v>
      </c>
      <c r="B68" s="90"/>
      <c r="C68" s="1031"/>
      <c r="D68" s="1031"/>
      <c r="E68" s="1032"/>
      <c r="F68" s="1033"/>
      <c r="G68" s="1021" t="s">
        <v>183</v>
      </c>
      <c r="H68" s="1021"/>
      <c r="I68" s="1021" t="s">
        <v>183</v>
      </c>
      <c r="J68" s="1021"/>
      <c r="K68" s="1021" t="s">
        <v>183</v>
      </c>
      <c r="L68" s="1021"/>
      <c r="M68" s="1021" t="s">
        <v>183</v>
      </c>
      <c r="N68" s="1021"/>
      <c r="O68" s="1021" t="s">
        <v>183</v>
      </c>
      <c r="P68" s="1021"/>
      <c r="Q68" s="1022" t="s">
        <v>183</v>
      </c>
      <c r="R68" s="1023"/>
      <c r="S68" s="1024"/>
      <c r="T68" s="1025"/>
      <c r="U68" s="1026"/>
    </row>
    <row r="69" spans="1:21" ht="22.5" customHeight="1">
      <c r="A69" s="88">
        <v>54</v>
      </c>
      <c r="B69" s="90"/>
      <c r="C69" s="1031"/>
      <c r="D69" s="1031"/>
      <c r="E69" s="1032"/>
      <c r="F69" s="1033"/>
      <c r="G69" s="1021" t="s">
        <v>183</v>
      </c>
      <c r="H69" s="1021"/>
      <c r="I69" s="1021" t="s">
        <v>183</v>
      </c>
      <c r="J69" s="1021"/>
      <c r="K69" s="1021" t="s">
        <v>183</v>
      </c>
      <c r="L69" s="1021"/>
      <c r="M69" s="1021" t="s">
        <v>183</v>
      </c>
      <c r="N69" s="1021"/>
      <c r="O69" s="1021" t="s">
        <v>183</v>
      </c>
      <c r="P69" s="1021"/>
      <c r="Q69" s="1022" t="s">
        <v>183</v>
      </c>
      <c r="R69" s="1023"/>
      <c r="S69" s="1024"/>
      <c r="T69" s="1025"/>
      <c r="U69" s="1026"/>
    </row>
    <row r="70" spans="1:21" ht="22.5" customHeight="1">
      <c r="A70" s="88">
        <v>55</v>
      </c>
      <c r="B70" s="91"/>
      <c r="C70" s="1034"/>
      <c r="D70" s="1034"/>
      <c r="E70" s="1032"/>
      <c r="F70" s="1033"/>
      <c r="G70" s="1021" t="s">
        <v>183</v>
      </c>
      <c r="H70" s="1021"/>
      <c r="I70" s="1021" t="s">
        <v>183</v>
      </c>
      <c r="J70" s="1021"/>
      <c r="K70" s="1021" t="s">
        <v>183</v>
      </c>
      <c r="L70" s="1021"/>
      <c r="M70" s="1021" t="s">
        <v>183</v>
      </c>
      <c r="N70" s="1021"/>
      <c r="O70" s="1021" t="s">
        <v>183</v>
      </c>
      <c r="P70" s="1021"/>
      <c r="Q70" s="1022" t="s">
        <v>183</v>
      </c>
      <c r="R70" s="1023"/>
      <c r="S70" s="1024"/>
      <c r="T70" s="1025"/>
      <c r="U70" s="1026"/>
    </row>
    <row r="71" spans="1:21" ht="22.5" customHeight="1">
      <c r="A71" s="88">
        <v>56</v>
      </c>
      <c r="B71" s="90"/>
      <c r="C71" s="1031"/>
      <c r="D71" s="1031"/>
      <c r="E71" s="1032"/>
      <c r="F71" s="1033"/>
      <c r="G71" s="1021" t="s">
        <v>183</v>
      </c>
      <c r="H71" s="1021"/>
      <c r="I71" s="1021" t="s">
        <v>183</v>
      </c>
      <c r="J71" s="1021"/>
      <c r="K71" s="1021" t="s">
        <v>183</v>
      </c>
      <c r="L71" s="1021"/>
      <c r="M71" s="1021" t="s">
        <v>183</v>
      </c>
      <c r="N71" s="1021"/>
      <c r="O71" s="1021" t="s">
        <v>183</v>
      </c>
      <c r="P71" s="1021"/>
      <c r="Q71" s="1022" t="s">
        <v>183</v>
      </c>
      <c r="R71" s="1023"/>
      <c r="S71" s="1024"/>
      <c r="T71" s="1025"/>
      <c r="U71" s="1026"/>
    </row>
    <row r="72" spans="1:21" ht="22.5" customHeight="1">
      <c r="A72" s="88">
        <v>57</v>
      </c>
      <c r="B72" s="90"/>
      <c r="C72" s="1031"/>
      <c r="D72" s="1031"/>
      <c r="E72" s="1032"/>
      <c r="F72" s="1033"/>
      <c r="G72" s="1021" t="s">
        <v>183</v>
      </c>
      <c r="H72" s="1021"/>
      <c r="I72" s="1021" t="s">
        <v>183</v>
      </c>
      <c r="J72" s="1021"/>
      <c r="K72" s="1021" t="s">
        <v>183</v>
      </c>
      <c r="L72" s="1021"/>
      <c r="M72" s="1021" t="s">
        <v>183</v>
      </c>
      <c r="N72" s="1021"/>
      <c r="O72" s="1021" t="s">
        <v>183</v>
      </c>
      <c r="P72" s="1021"/>
      <c r="Q72" s="1022" t="s">
        <v>183</v>
      </c>
      <c r="R72" s="1023"/>
      <c r="S72" s="1024"/>
      <c r="T72" s="1025"/>
      <c r="U72" s="1026"/>
    </row>
    <row r="73" spans="1:21" ht="22.5" customHeight="1">
      <c r="A73" s="88">
        <v>58</v>
      </c>
      <c r="B73" s="90"/>
      <c r="C73" s="1031"/>
      <c r="D73" s="1031"/>
      <c r="E73" s="1032"/>
      <c r="F73" s="1033"/>
      <c r="G73" s="1021" t="s">
        <v>183</v>
      </c>
      <c r="H73" s="1021"/>
      <c r="I73" s="1021" t="s">
        <v>183</v>
      </c>
      <c r="J73" s="1021"/>
      <c r="K73" s="1021" t="s">
        <v>183</v>
      </c>
      <c r="L73" s="1021"/>
      <c r="M73" s="1021" t="s">
        <v>183</v>
      </c>
      <c r="N73" s="1021"/>
      <c r="O73" s="1021" t="s">
        <v>183</v>
      </c>
      <c r="P73" s="1021"/>
      <c r="Q73" s="1022" t="s">
        <v>183</v>
      </c>
      <c r="R73" s="1023"/>
      <c r="S73" s="1024"/>
      <c r="T73" s="1025"/>
      <c r="U73" s="1026"/>
    </row>
    <row r="74" spans="1:21" ht="22.5" customHeight="1">
      <c r="A74" s="88">
        <v>59</v>
      </c>
      <c r="B74" s="90"/>
      <c r="C74" s="1031"/>
      <c r="D74" s="1031"/>
      <c r="E74" s="1032"/>
      <c r="F74" s="1033"/>
      <c r="G74" s="1021" t="s">
        <v>183</v>
      </c>
      <c r="H74" s="1021"/>
      <c r="I74" s="1021" t="s">
        <v>183</v>
      </c>
      <c r="J74" s="1021"/>
      <c r="K74" s="1021" t="s">
        <v>183</v>
      </c>
      <c r="L74" s="1021"/>
      <c r="M74" s="1021" t="s">
        <v>183</v>
      </c>
      <c r="N74" s="1021"/>
      <c r="O74" s="1021" t="s">
        <v>183</v>
      </c>
      <c r="P74" s="1021"/>
      <c r="Q74" s="1022" t="s">
        <v>183</v>
      </c>
      <c r="R74" s="1023"/>
      <c r="S74" s="1024"/>
      <c r="T74" s="1025"/>
      <c r="U74" s="1026"/>
    </row>
    <row r="75" spans="1:21" ht="22.5" customHeight="1">
      <c r="A75" s="88">
        <v>60</v>
      </c>
      <c r="B75" s="90"/>
      <c r="C75" s="1031"/>
      <c r="D75" s="1031"/>
      <c r="E75" s="1032"/>
      <c r="F75" s="1033"/>
      <c r="G75" s="1021" t="s">
        <v>183</v>
      </c>
      <c r="H75" s="1021"/>
      <c r="I75" s="1021" t="s">
        <v>183</v>
      </c>
      <c r="J75" s="1021"/>
      <c r="K75" s="1021" t="s">
        <v>183</v>
      </c>
      <c r="L75" s="1021"/>
      <c r="M75" s="1021" t="s">
        <v>183</v>
      </c>
      <c r="N75" s="1021"/>
      <c r="O75" s="1021" t="s">
        <v>183</v>
      </c>
      <c r="P75" s="1021"/>
      <c r="Q75" s="1022" t="s">
        <v>183</v>
      </c>
      <c r="R75" s="1023"/>
      <c r="S75" s="1024"/>
      <c r="T75" s="1025"/>
      <c r="U75" s="1026"/>
    </row>
    <row r="76" spans="1:21" ht="22.5" customHeight="1">
      <c r="A76" s="88">
        <v>61</v>
      </c>
      <c r="B76" s="90"/>
      <c r="C76" s="1031"/>
      <c r="D76" s="1031"/>
      <c r="E76" s="1032"/>
      <c r="F76" s="1033"/>
      <c r="G76" s="1021" t="s">
        <v>183</v>
      </c>
      <c r="H76" s="1021"/>
      <c r="I76" s="1021" t="s">
        <v>183</v>
      </c>
      <c r="J76" s="1021"/>
      <c r="K76" s="1021" t="s">
        <v>183</v>
      </c>
      <c r="L76" s="1021"/>
      <c r="M76" s="1021" t="s">
        <v>183</v>
      </c>
      <c r="N76" s="1021"/>
      <c r="O76" s="1021" t="s">
        <v>183</v>
      </c>
      <c r="P76" s="1021"/>
      <c r="Q76" s="1022" t="s">
        <v>183</v>
      </c>
      <c r="R76" s="1023"/>
      <c r="S76" s="1024"/>
      <c r="T76" s="1025"/>
      <c r="U76" s="1026"/>
    </row>
    <row r="77" spans="1:21" ht="22.5" customHeight="1">
      <c r="A77" s="88">
        <v>62</v>
      </c>
      <c r="B77" s="90"/>
      <c r="C77" s="1031"/>
      <c r="D77" s="1031"/>
      <c r="E77" s="1032"/>
      <c r="F77" s="1033"/>
      <c r="G77" s="1021" t="s">
        <v>183</v>
      </c>
      <c r="H77" s="1021"/>
      <c r="I77" s="1021" t="s">
        <v>183</v>
      </c>
      <c r="J77" s="1021"/>
      <c r="K77" s="1021" t="s">
        <v>183</v>
      </c>
      <c r="L77" s="1021"/>
      <c r="M77" s="1021" t="s">
        <v>183</v>
      </c>
      <c r="N77" s="1021"/>
      <c r="O77" s="1021" t="s">
        <v>183</v>
      </c>
      <c r="P77" s="1021"/>
      <c r="Q77" s="1022" t="s">
        <v>183</v>
      </c>
      <c r="R77" s="1023"/>
      <c r="S77" s="1024"/>
      <c r="T77" s="1025"/>
      <c r="U77" s="1026"/>
    </row>
    <row r="78" spans="1:21" ht="22.5" customHeight="1">
      <c r="A78" s="88">
        <v>63</v>
      </c>
      <c r="B78" s="90"/>
      <c r="C78" s="1031"/>
      <c r="D78" s="1031"/>
      <c r="E78" s="1032"/>
      <c r="F78" s="1033"/>
      <c r="G78" s="1021" t="s">
        <v>183</v>
      </c>
      <c r="H78" s="1021"/>
      <c r="I78" s="1021" t="s">
        <v>183</v>
      </c>
      <c r="J78" s="1021"/>
      <c r="K78" s="1021" t="s">
        <v>183</v>
      </c>
      <c r="L78" s="1021"/>
      <c r="M78" s="1021" t="s">
        <v>183</v>
      </c>
      <c r="N78" s="1021"/>
      <c r="O78" s="1021" t="s">
        <v>183</v>
      </c>
      <c r="P78" s="1021"/>
      <c r="Q78" s="1022" t="s">
        <v>183</v>
      </c>
      <c r="R78" s="1023"/>
      <c r="S78" s="1024"/>
      <c r="T78" s="1025"/>
      <c r="U78" s="1026"/>
    </row>
    <row r="79" spans="1:21" ht="22.5" customHeight="1">
      <c r="A79" s="88">
        <v>64</v>
      </c>
      <c r="B79" s="90"/>
      <c r="C79" s="1031"/>
      <c r="D79" s="1031"/>
      <c r="E79" s="1032"/>
      <c r="F79" s="1033"/>
      <c r="G79" s="1021" t="s">
        <v>183</v>
      </c>
      <c r="H79" s="1021"/>
      <c r="I79" s="1021" t="s">
        <v>183</v>
      </c>
      <c r="J79" s="1021"/>
      <c r="K79" s="1021" t="s">
        <v>183</v>
      </c>
      <c r="L79" s="1021"/>
      <c r="M79" s="1021" t="s">
        <v>183</v>
      </c>
      <c r="N79" s="1021"/>
      <c r="O79" s="1021" t="s">
        <v>183</v>
      </c>
      <c r="P79" s="1021"/>
      <c r="Q79" s="1022" t="s">
        <v>183</v>
      </c>
      <c r="R79" s="1023"/>
      <c r="S79" s="1024"/>
      <c r="T79" s="1025"/>
      <c r="U79" s="1026"/>
    </row>
    <row r="80" spans="1:21" ht="22.5" customHeight="1">
      <c r="A80" s="88">
        <v>65</v>
      </c>
      <c r="B80" s="90"/>
      <c r="C80" s="1031"/>
      <c r="D80" s="1031"/>
      <c r="E80" s="1032"/>
      <c r="F80" s="1033"/>
      <c r="G80" s="1021" t="s">
        <v>183</v>
      </c>
      <c r="H80" s="1021"/>
      <c r="I80" s="1021" t="s">
        <v>183</v>
      </c>
      <c r="J80" s="1021"/>
      <c r="K80" s="1021" t="s">
        <v>183</v>
      </c>
      <c r="L80" s="1021"/>
      <c r="M80" s="1021" t="s">
        <v>183</v>
      </c>
      <c r="N80" s="1021"/>
      <c r="O80" s="1021" t="s">
        <v>183</v>
      </c>
      <c r="P80" s="1021"/>
      <c r="Q80" s="1022" t="s">
        <v>183</v>
      </c>
      <c r="R80" s="1023"/>
      <c r="S80" s="1024"/>
      <c r="T80" s="1025"/>
      <c r="U80" s="1026"/>
    </row>
    <row r="81" spans="1:21" ht="22.5" customHeight="1">
      <c r="A81" s="88">
        <v>66</v>
      </c>
      <c r="B81" s="90"/>
      <c r="C81" s="1031"/>
      <c r="D81" s="1031"/>
      <c r="E81" s="1032"/>
      <c r="F81" s="1033"/>
      <c r="G81" s="1021" t="s">
        <v>183</v>
      </c>
      <c r="H81" s="1021"/>
      <c r="I81" s="1021" t="s">
        <v>183</v>
      </c>
      <c r="J81" s="1021"/>
      <c r="K81" s="1021" t="s">
        <v>183</v>
      </c>
      <c r="L81" s="1021"/>
      <c r="M81" s="1021" t="s">
        <v>183</v>
      </c>
      <c r="N81" s="1021"/>
      <c r="O81" s="1021" t="s">
        <v>183</v>
      </c>
      <c r="P81" s="1021"/>
      <c r="Q81" s="1022" t="s">
        <v>183</v>
      </c>
      <c r="R81" s="1023"/>
      <c r="S81" s="1024"/>
      <c r="T81" s="1025"/>
      <c r="U81" s="1026"/>
    </row>
    <row r="82" spans="1:21" ht="22.5" customHeight="1">
      <c r="A82" s="88">
        <v>67</v>
      </c>
      <c r="B82" s="90"/>
      <c r="C82" s="1031"/>
      <c r="D82" s="1031"/>
      <c r="E82" s="1032"/>
      <c r="F82" s="1033"/>
      <c r="G82" s="1021" t="s">
        <v>183</v>
      </c>
      <c r="H82" s="1021"/>
      <c r="I82" s="1021" t="s">
        <v>183</v>
      </c>
      <c r="J82" s="1021"/>
      <c r="K82" s="1021" t="s">
        <v>183</v>
      </c>
      <c r="L82" s="1021"/>
      <c r="M82" s="1021" t="s">
        <v>183</v>
      </c>
      <c r="N82" s="1021"/>
      <c r="O82" s="1021" t="s">
        <v>183</v>
      </c>
      <c r="P82" s="1021"/>
      <c r="Q82" s="1022" t="s">
        <v>183</v>
      </c>
      <c r="R82" s="1023"/>
      <c r="S82" s="1024"/>
      <c r="T82" s="1025"/>
      <c r="U82" s="1026"/>
    </row>
    <row r="83" spans="1:21" ht="22.5" customHeight="1">
      <c r="A83" s="88">
        <v>68</v>
      </c>
      <c r="B83" s="90"/>
      <c r="C83" s="1031"/>
      <c r="D83" s="1031"/>
      <c r="E83" s="1032"/>
      <c r="F83" s="1033"/>
      <c r="G83" s="1021" t="s">
        <v>183</v>
      </c>
      <c r="H83" s="1021"/>
      <c r="I83" s="1021" t="s">
        <v>183</v>
      </c>
      <c r="J83" s="1021"/>
      <c r="K83" s="1021" t="s">
        <v>183</v>
      </c>
      <c r="L83" s="1021"/>
      <c r="M83" s="1021" t="s">
        <v>183</v>
      </c>
      <c r="N83" s="1021"/>
      <c r="O83" s="1021" t="s">
        <v>183</v>
      </c>
      <c r="P83" s="1021"/>
      <c r="Q83" s="1022" t="s">
        <v>183</v>
      </c>
      <c r="R83" s="1023"/>
      <c r="S83" s="1024"/>
      <c r="T83" s="1025"/>
      <c r="U83" s="1026"/>
    </row>
    <row r="84" spans="1:21" ht="22.5" customHeight="1">
      <c r="A84" s="88">
        <v>69</v>
      </c>
      <c r="B84" s="90"/>
      <c r="C84" s="1031"/>
      <c r="D84" s="1031"/>
      <c r="E84" s="1032"/>
      <c r="F84" s="1033"/>
      <c r="G84" s="1021" t="s">
        <v>183</v>
      </c>
      <c r="H84" s="1021"/>
      <c r="I84" s="1021" t="s">
        <v>183</v>
      </c>
      <c r="J84" s="1021"/>
      <c r="K84" s="1021" t="s">
        <v>183</v>
      </c>
      <c r="L84" s="1021"/>
      <c r="M84" s="1021" t="s">
        <v>183</v>
      </c>
      <c r="N84" s="1021"/>
      <c r="O84" s="1021" t="s">
        <v>183</v>
      </c>
      <c r="P84" s="1021"/>
      <c r="Q84" s="1022" t="s">
        <v>183</v>
      </c>
      <c r="R84" s="1023"/>
      <c r="S84" s="1024"/>
      <c r="T84" s="1025"/>
      <c r="U84" s="1026"/>
    </row>
    <row r="85" spans="1:21" ht="22.5" customHeight="1">
      <c r="A85" s="88">
        <v>70</v>
      </c>
      <c r="B85" s="90"/>
      <c r="C85" s="1031"/>
      <c r="D85" s="1031"/>
      <c r="E85" s="1032"/>
      <c r="F85" s="1033"/>
      <c r="G85" s="1021" t="s">
        <v>183</v>
      </c>
      <c r="H85" s="1021"/>
      <c r="I85" s="1021" t="s">
        <v>183</v>
      </c>
      <c r="J85" s="1021"/>
      <c r="K85" s="1021" t="s">
        <v>183</v>
      </c>
      <c r="L85" s="1021"/>
      <c r="M85" s="1021" t="s">
        <v>183</v>
      </c>
      <c r="N85" s="1021"/>
      <c r="O85" s="1021" t="s">
        <v>183</v>
      </c>
      <c r="P85" s="1021"/>
      <c r="Q85" s="1022" t="s">
        <v>183</v>
      </c>
      <c r="R85" s="1023"/>
      <c r="S85" s="1024"/>
      <c r="T85" s="1025"/>
      <c r="U85" s="1026"/>
    </row>
    <row r="86" spans="1:21" ht="22.5" customHeight="1">
      <c r="A86" s="88">
        <v>71</v>
      </c>
      <c r="B86" s="90"/>
      <c r="C86" s="1031"/>
      <c r="D86" s="1031"/>
      <c r="E86" s="1032"/>
      <c r="F86" s="1033"/>
      <c r="G86" s="1021" t="s">
        <v>183</v>
      </c>
      <c r="H86" s="1021"/>
      <c r="I86" s="1021" t="s">
        <v>183</v>
      </c>
      <c r="J86" s="1021"/>
      <c r="K86" s="1021" t="s">
        <v>183</v>
      </c>
      <c r="L86" s="1021"/>
      <c r="M86" s="1021" t="s">
        <v>183</v>
      </c>
      <c r="N86" s="1021"/>
      <c r="O86" s="1021" t="s">
        <v>183</v>
      </c>
      <c r="P86" s="1021"/>
      <c r="Q86" s="1022" t="s">
        <v>183</v>
      </c>
      <c r="R86" s="1023"/>
      <c r="S86" s="1024"/>
      <c r="T86" s="1025"/>
      <c r="U86" s="1026"/>
    </row>
    <row r="87" spans="1:21" ht="22.5" customHeight="1">
      <c r="A87" s="88">
        <v>72</v>
      </c>
      <c r="B87" s="90"/>
      <c r="C87" s="1031"/>
      <c r="D87" s="1031"/>
      <c r="E87" s="1032"/>
      <c r="F87" s="1033"/>
      <c r="G87" s="1021" t="s">
        <v>183</v>
      </c>
      <c r="H87" s="1021"/>
      <c r="I87" s="1021" t="s">
        <v>183</v>
      </c>
      <c r="J87" s="1021"/>
      <c r="K87" s="1021" t="s">
        <v>183</v>
      </c>
      <c r="L87" s="1021"/>
      <c r="M87" s="1021" t="s">
        <v>183</v>
      </c>
      <c r="N87" s="1021"/>
      <c r="O87" s="1021" t="s">
        <v>183</v>
      </c>
      <c r="P87" s="1021"/>
      <c r="Q87" s="1022" t="s">
        <v>183</v>
      </c>
      <c r="R87" s="1023"/>
      <c r="S87" s="1024"/>
      <c r="T87" s="1025"/>
      <c r="U87" s="1026"/>
    </row>
    <row r="88" spans="1:21" ht="22.5" customHeight="1">
      <c r="A88" s="88">
        <v>73</v>
      </c>
      <c r="B88" s="90"/>
      <c r="C88" s="1031"/>
      <c r="D88" s="1031"/>
      <c r="E88" s="1032"/>
      <c r="F88" s="1033"/>
      <c r="G88" s="1021" t="s">
        <v>183</v>
      </c>
      <c r="H88" s="1021"/>
      <c r="I88" s="1021" t="s">
        <v>183</v>
      </c>
      <c r="J88" s="1021"/>
      <c r="K88" s="1021" t="s">
        <v>183</v>
      </c>
      <c r="L88" s="1021"/>
      <c r="M88" s="1021" t="s">
        <v>183</v>
      </c>
      <c r="N88" s="1021"/>
      <c r="O88" s="1021" t="s">
        <v>183</v>
      </c>
      <c r="P88" s="1021"/>
      <c r="Q88" s="1022" t="s">
        <v>183</v>
      </c>
      <c r="R88" s="1023"/>
      <c r="S88" s="1024"/>
      <c r="T88" s="1025"/>
      <c r="U88" s="1026"/>
    </row>
    <row r="89" spans="1:21" ht="22.5" customHeight="1">
      <c r="A89" s="88">
        <v>74</v>
      </c>
      <c r="B89" s="90"/>
      <c r="C89" s="1031"/>
      <c r="D89" s="1031"/>
      <c r="E89" s="1032"/>
      <c r="F89" s="1033"/>
      <c r="G89" s="1021" t="s">
        <v>183</v>
      </c>
      <c r="H89" s="1021"/>
      <c r="I89" s="1021" t="s">
        <v>183</v>
      </c>
      <c r="J89" s="1021"/>
      <c r="K89" s="1021" t="s">
        <v>183</v>
      </c>
      <c r="L89" s="1021"/>
      <c r="M89" s="1021" t="s">
        <v>183</v>
      </c>
      <c r="N89" s="1021"/>
      <c r="O89" s="1021" t="s">
        <v>183</v>
      </c>
      <c r="P89" s="1021"/>
      <c r="Q89" s="1022" t="s">
        <v>183</v>
      </c>
      <c r="R89" s="1023"/>
      <c r="S89" s="1024"/>
      <c r="T89" s="1025"/>
      <c r="U89" s="1026"/>
    </row>
    <row r="90" spans="1:21" ht="22.5" customHeight="1">
      <c r="A90" s="88">
        <v>75</v>
      </c>
      <c r="B90" s="90"/>
      <c r="C90" s="1031"/>
      <c r="D90" s="1031"/>
      <c r="E90" s="1032"/>
      <c r="F90" s="1033"/>
      <c r="G90" s="1021" t="s">
        <v>183</v>
      </c>
      <c r="H90" s="1021"/>
      <c r="I90" s="1021" t="s">
        <v>183</v>
      </c>
      <c r="J90" s="1021"/>
      <c r="K90" s="1021" t="s">
        <v>183</v>
      </c>
      <c r="L90" s="1021"/>
      <c r="M90" s="1021" t="s">
        <v>183</v>
      </c>
      <c r="N90" s="1021"/>
      <c r="O90" s="1021" t="s">
        <v>183</v>
      </c>
      <c r="P90" s="1021"/>
      <c r="Q90" s="1022" t="s">
        <v>183</v>
      </c>
      <c r="R90" s="1023"/>
      <c r="S90" s="1024"/>
      <c r="T90" s="1025"/>
      <c r="U90" s="1026"/>
    </row>
    <row r="91" spans="1:21" ht="22.5" customHeight="1">
      <c r="A91" s="88">
        <v>76</v>
      </c>
      <c r="B91" s="90"/>
      <c r="C91" s="1031"/>
      <c r="D91" s="1031"/>
      <c r="E91" s="1032"/>
      <c r="F91" s="1033"/>
      <c r="G91" s="1021" t="s">
        <v>183</v>
      </c>
      <c r="H91" s="1021"/>
      <c r="I91" s="1021" t="s">
        <v>183</v>
      </c>
      <c r="J91" s="1021"/>
      <c r="K91" s="1021" t="s">
        <v>183</v>
      </c>
      <c r="L91" s="1021"/>
      <c r="M91" s="1021" t="s">
        <v>183</v>
      </c>
      <c r="N91" s="1021"/>
      <c r="O91" s="1021" t="s">
        <v>183</v>
      </c>
      <c r="P91" s="1021"/>
      <c r="Q91" s="1022" t="s">
        <v>183</v>
      </c>
      <c r="R91" s="1023"/>
      <c r="S91" s="1024"/>
      <c r="T91" s="1025"/>
      <c r="U91" s="1026"/>
    </row>
    <row r="92" spans="1:21" ht="22.5" customHeight="1">
      <c r="A92" s="88">
        <v>77</v>
      </c>
      <c r="B92" s="90"/>
      <c r="C92" s="1031"/>
      <c r="D92" s="1031"/>
      <c r="E92" s="1032"/>
      <c r="F92" s="1033"/>
      <c r="G92" s="1021" t="s">
        <v>183</v>
      </c>
      <c r="H92" s="1021"/>
      <c r="I92" s="1021" t="s">
        <v>183</v>
      </c>
      <c r="J92" s="1021"/>
      <c r="K92" s="1021" t="s">
        <v>183</v>
      </c>
      <c r="L92" s="1021"/>
      <c r="M92" s="1021" t="s">
        <v>183</v>
      </c>
      <c r="N92" s="1021"/>
      <c r="O92" s="1021" t="s">
        <v>183</v>
      </c>
      <c r="P92" s="1021"/>
      <c r="Q92" s="1022" t="s">
        <v>183</v>
      </c>
      <c r="R92" s="1023"/>
      <c r="S92" s="1024"/>
      <c r="T92" s="1025"/>
      <c r="U92" s="1026"/>
    </row>
    <row r="93" spans="1:21" ht="22.5" customHeight="1">
      <c r="A93" s="88">
        <v>78</v>
      </c>
      <c r="B93" s="90"/>
      <c r="C93" s="1031"/>
      <c r="D93" s="1031"/>
      <c r="E93" s="1032"/>
      <c r="F93" s="1033"/>
      <c r="G93" s="1021" t="s">
        <v>183</v>
      </c>
      <c r="H93" s="1021"/>
      <c r="I93" s="1021" t="s">
        <v>183</v>
      </c>
      <c r="J93" s="1021"/>
      <c r="K93" s="1021" t="s">
        <v>183</v>
      </c>
      <c r="L93" s="1021"/>
      <c r="M93" s="1021" t="s">
        <v>183</v>
      </c>
      <c r="N93" s="1021"/>
      <c r="O93" s="1021" t="s">
        <v>183</v>
      </c>
      <c r="P93" s="1021"/>
      <c r="Q93" s="1022" t="s">
        <v>183</v>
      </c>
      <c r="R93" s="1023"/>
      <c r="S93" s="1024"/>
      <c r="T93" s="1025"/>
      <c r="U93" s="1026"/>
    </row>
    <row r="94" spans="1:21" ht="22.5" customHeight="1">
      <c r="A94" s="88">
        <v>79</v>
      </c>
      <c r="B94" s="90"/>
      <c r="C94" s="1031"/>
      <c r="D94" s="1031"/>
      <c r="E94" s="1032"/>
      <c r="F94" s="1033"/>
      <c r="G94" s="1021" t="s">
        <v>183</v>
      </c>
      <c r="H94" s="1021"/>
      <c r="I94" s="1021" t="s">
        <v>183</v>
      </c>
      <c r="J94" s="1021"/>
      <c r="K94" s="1021" t="s">
        <v>183</v>
      </c>
      <c r="L94" s="1021"/>
      <c r="M94" s="1021" t="s">
        <v>183</v>
      </c>
      <c r="N94" s="1021"/>
      <c r="O94" s="1021" t="s">
        <v>183</v>
      </c>
      <c r="P94" s="1021"/>
      <c r="Q94" s="1022" t="s">
        <v>183</v>
      </c>
      <c r="R94" s="1023"/>
      <c r="S94" s="1024"/>
      <c r="T94" s="1025"/>
      <c r="U94" s="1026"/>
    </row>
    <row r="95" spans="1:21" ht="22.5" customHeight="1">
      <c r="A95" s="88">
        <v>80</v>
      </c>
      <c r="B95" s="91"/>
      <c r="C95" s="1034"/>
      <c r="D95" s="1034"/>
      <c r="E95" s="1032"/>
      <c r="F95" s="1033"/>
      <c r="G95" s="1021" t="s">
        <v>183</v>
      </c>
      <c r="H95" s="1021"/>
      <c r="I95" s="1021" t="s">
        <v>183</v>
      </c>
      <c r="J95" s="1021"/>
      <c r="K95" s="1021" t="s">
        <v>183</v>
      </c>
      <c r="L95" s="1021"/>
      <c r="M95" s="1021" t="s">
        <v>183</v>
      </c>
      <c r="N95" s="1021"/>
      <c r="O95" s="1021" t="s">
        <v>183</v>
      </c>
      <c r="P95" s="1021"/>
      <c r="Q95" s="1022" t="s">
        <v>183</v>
      </c>
      <c r="R95" s="1023"/>
      <c r="S95" s="1024"/>
      <c r="T95" s="1025"/>
      <c r="U95" s="1026"/>
    </row>
    <row r="96" spans="1:21" ht="22.5" customHeight="1">
      <c r="A96" s="88">
        <v>81</v>
      </c>
      <c r="B96" s="90"/>
      <c r="C96" s="1031"/>
      <c r="D96" s="1031"/>
      <c r="E96" s="1032"/>
      <c r="F96" s="1033"/>
      <c r="G96" s="1021" t="s">
        <v>183</v>
      </c>
      <c r="H96" s="1021"/>
      <c r="I96" s="1021" t="s">
        <v>183</v>
      </c>
      <c r="J96" s="1021"/>
      <c r="K96" s="1021" t="s">
        <v>183</v>
      </c>
      <c r="L96" s="1021"/>
      <c r="M96" s="1021" t="s">
        <v>183</v>
      </c>
      <c r="N96" s="1021"/>
      <c r="O96" s="1021" t="s">
        <v>183</v>
      </c>
      <c r="P96" s="1021"/>
      <c r="Q96" s="1022" t="s">
        <v>183</v>
      </c>
      <c r="R96" s="1023"/>
      <c r="S96" s="1024"/>
      <c r="T96" s="1025"/>
      <c r="U96" s="1026"/>
    </row>
    <row r="97" spans="1:21" ht="22.5" customHeight="1">
      <c r="A97" s="88">
        <v>82</v>
      </c>
      <c r="B97" s="90"/>
      <c r="C97" s="1031"/>
      <c r="D97" s="1031"/>
      <c r="E97" s="1032"/>
      <c r="F97" s="1033"/>
      <c r="G97" s="1021" t="s">
        <v>183</v>
      </c>
      <c r="H97" s="1021"/>
      <c r="I97" s="1021" t="s">
        <v>183</v>
      </c>
      <c r="J97" s="1021"/>
      <c r="K97" s="1021" t="s">
        <v>183</v>
      </c>
      <c r="L97" s="1021"/>
      <c r="M97" s="1021" t="s">
        <v>183</v>
      </c>
      <c r="N97" s="1021"/>
      <c r="O97" s="1021" t="s">
        <v>183</v>
      </c>
      <c r="P97" s="1021"/>
      <c r="Q97" s="1022" t="s">
        <v>183</v>
      </c>
      <c r="R97" s="1023"/>
      <c r="S97" s="1024"/>
      <c r="T97" s="1025"/>
      <c r="U97" s="1026"/>
    </row>
    <row r="98" spans="1:21" ht="22.5" customHeight="1">
      <c r="A98" s="88">
        <v>83</v>
      </c>
      <c r="B98" s="90"/>
      <c r="C98" s="1031"/>
      <c r="D98" s="1031"/>
      <c r="E98" s="1032"/>
      <c r="F98" s="1033"/>
      <c r="G98" s="1021" t="s">
        <v>183</v>
      </c>
      <c r="H98" s="1021"/>
      <c r="I98" s="1021" t="s">
        <v>183</v>
      </c>
      <c r="J98" s="1021"/>
      <c r="K98" s="1021" t="s">
        <v>183</v>
      </c>
      <c r="L98" s="1021"/>
      <c r="M98" s="1021" t="s">
        <v>183</v>
      </c>
      <c r="N98" s="1021"/>
      <c r="O98" s="1021" t="s">
        <v>183</v>
      </c>
      <c r="P98" s="1021"/>
      <c r="Q98" s="1022" t="s">
        <v>183</v>
      </c>
      <c r="R98" s="1023"/>
      <c r="S98" s="1024"/>
      <c r="T98" s="1025"/>
      <c r="U98" s="1026"/>
    </row>
    <row r="99" spans="1:21" ht="22.5" customHeight="1">
      <c r="A99" s="88">
        <v>84</v>
      </c>
      <c r="B99" s="90"/>
      <c r="C99" s="1031"/>
      <c r="D99" s="1031"/>
      <c r="E99" s="1032"/>
      <c r="F99" s="1033"/>
      <c r="G99" s="1021" t="s">
        <v>183</v>
      </c>
      <c r="H99" s="1021"/>
      <c r="I99" s="1021" t="s">
        <v>183</v>
      </c>
      <c r="J99" s="1021"/>
      <c r="K99" s="1021" t="s">
        <v>183</v>
      </c>
      <c r="L99" s="1021"/>
      <c r="M99" s="1021" t="s">
        <v>183</v>
      </c>
      <c r="N99" s="1021"/>
      <c r="O99" s="1021" t="s">
        <v>183</v>
      </c>
      <c r="P99" s="1021"/>
      <c r="Q99" s="1022" t="s">
        <v>183</v>
      </c>
      <c r="R99" s="1023"/>
      <c r="S99" s="1024"/>
      <c r="T99" s="1025"/>
      <c r="U99" s="1026"/>
    </row>
    <row r="100" spans="1:21" ht="22.5" customHeight="1">
      <c r="A100" s="88">
        <v>85</v>
      </c>
      <c r="B100" s="90"/>
      <c r="C100" s="1031"/>
      <c r="D100" s="1031"/>
      <c r="E100" s="1032"/>
      <c r="F100" s="1033"/>
      <c r="G100" s="1021" t="s">
        <v>183</v>
      </c>
      <c r="H100" s="1021"/>
      <c r="I100" s="1021" t="s">
        <v>183</v>
      </c>
      <c r="J100" s="1021"/>
      <c r="K100" s="1021" t="s">
        <v>183</v>
      </c>
      <c r="L100" s="1021"/>
      <c r="M100" s="1021" t="s">
        <v>183</v>
      </c>
      <c r="N100" s="1021"/>
      <c r="O100" s="1021" t="s">
        <v>183</v>
      </c>
      <c r="P100" s="1021"/>
      <c r="Q100" s="1022" t="s">
        <v>183</v>
      </c>
      <c r="R100" s="1023"/>
      <c r="S100" s="1024"/>
      <c r="T100" s="1025"/>
      <c r="U100" s="1026"/>
    </row>
    <row r="101" spans="1:21" ht="22.5" customHeight="1">
      <c r="A101" s="88">
        <v>86</v>
      </c>
      <c r="B101" s="90"/>
      <c r="C101" s="1031"/>
      <c r="D101" s="1031"/>
      <c r="E101" s="1032"/>
      <c r="F101" s="1033"/>
      <c r="G101" s="1021" t="s">
        <v>183</v>
      </c>
      <c r="H101" s="1021"/>
      <c r="I101" s="1021" t="s">
        <v>183</v>
      </c>
      <c r="J101" s="1021"/>
      <c r="K101" s="1021" t="s">
        <v>183</v>
      </c>
      <c r="L101" s="1021"/>
      <c r="M101" s="1021" t="s">
        <v>183</v>
      </c>
      <c r="N101" s="1021"/>
      <c r="O101" s="1021" t="s">
        <v>183</v>
      </c>
      <c r="P101" s="1021"/>
      <c r="Q101" s="1022" t="s">
        <v>183</v>
      </c>
      <c r="R101" s="1023"/>
      <c r="S101" s="1024"/>
      <c r="T101" s="1025"/>
      <c r="U101" s="1026"/>
    </row>
    <row r="102" spans="1:21" ht="22.5" customHeight="1">
      <c r="A102" s="88">
        <v>87</v>
      </c>
      <c r="B102" s="90"/>
      <c r="C102" s="1031"/>
      <c r="D102" s="1031"/>
      <c r="E102" s="1032"/>
      <c r="F102" s="1033"/>
      <c r="G102" s="1021" t="s">
        <v>183</v>
      </c>
      <c r="H102" s="1021"/>
      <c r="I102" s="1021" t="s">
        <v>183</v>
      </c>
      <c r="J102" s="1021"/>
      <c r="K102" s="1021" t="s">
        <v>183</v>
      </c>
      <c r="L102" s="1021"/>
      <c r="M102" s="1021" t="s">
        <v>183</v>
      </c>
      <c r="N102" s="1021"/>
      <c r="O102" s="1021" t="s">
        <v>183</v>
      </c>
      <c r="P102" s="1021"/>
      <c r="Q102" s="1022" t="s">
        <v>183</v>
      </c>
      <c r="R102" s="1023"/>
      <c r="S102" s="1024"/>
      <c r="T102" s="1025"/>
      <c r="U102" s="1026"/>
    </row>
    <row r="103" spans="1:21" ht="22.5" customHeight="1">
      <c r="A103" s="88">
        <v>88</v>
      </c>
      <c r="B103" s="90"/>
      <c r="C103" s="1031"/>
      <c r="D103" s="1031"/>
      <c r="E103" s="1032"/>
      <c r="F103" s="1033"/>
      <c r="G103" s="1021" t="s">
        <v>183</v>
      </c>
      <c r="H103" s="1021"/>
      <c r="I103" s="1021" t="s">
        <v>183</v>
      </c>
      <c r="J103" s="1021"/>
      <c r="K103" s="1021" t="s">
        <v>183</v>
      </c>
      <c r="L103" s="1021"/>
      <c r="M103" s="1021" t="s">
        <v>183</v>
      </c>
      <c r="N103" s="1021"/>
      <c r="O103" s="1021" t="s">
        <v>183</v>
      </c>
      <c r="P103" s="1021"/>
      <c r="Q103" s="1022" t="s">
        <v>183</v>
      </c>
      <c r="R103" s="1023"/>
      <c r="S103" s="1024"/>
      <c r="T103" s="1025"/>
      <c r="U103" s="1026"/>
    </row>
    <row r="104" spans="1:21" ht="22.5" customHeight="1">
      <c r="A104" s="88">
        <v>89</v>
      </c>
      <c r="B104" s="90"/>
      <c r="C104" s="1031"/>
      <c r="D104" s="1031"/>
      <c r="E104" s="1032"/>
      <c r="F104" s="1033"/>
      <c r="G104" s="1021" t="s">
        <v>183</v>
      </c>
      <c r="H104" s="1021"/>
      <c r="I104" s="1021" t="s">
        <v>183</v>
      </c>
      <c r="J104" s="1021"/>
      <c r="K104" s="1021" t="s">
        <v>183</v>
      </c>
      <c r="L104" s="1021"/>
      <c r="M104" s="1021" t="s">
        <v>183</v>
      </c>
      <c r="N104" s="1021"/>
      <c r="O104" s="1021" t="s">
        <v>183</v>
      </c>
      <c r="P104" s="1021"/>
      <c r="Q104" s="1022" t="s">
        <v>183</v>
      </c>
      <c r="R104" s="1023"/>
      <c r="S104" s="1024"/>
      <c r="T104" s="1025"/>
      <c r="U104" s="1026"/>
    </row>
    <row r="105" spans="1:21" ht="22.5" customHeight="1">
      <c r="A105" s="88">
        <v>90</v>
      </c>
      <c r="B105" s="90"/>
      <c r="C105" s="1031"/>
      <c r="D105" s="1031"/>
      <c r="E105" s="1032"/>
      <c r="F105" s="1033"/>
      <c r="G105" s="1021" t="s">
        <v>183</v>
      </c>
      <c r="H105" s="1021"/>
      <c r="I105" s="1021" t="s">
        <v>183</v>
      </c>
      <c r="J105" s="1021"/>
      <c r="K105" s="1021" t="s">
        <v>183</v>
      </c>
      <c r="L105" s="1021"/>
      <c r="M105" s="1021" t="s">
        <v>183</v>
      </c>
      <c r="N105" s="1021"/>
      <c r="O105" s="1021" t="s">
        <v>183</v>
      </c>
      <c r="P105" s="1021"/>
      <c r="Q105" s="1022" t="s">
        <v>183</v>
      </c>
      <c r="R105" s="1023"/>
      <c r="S105" s="1024"/>
      <c r="T105" s="1025"/>
      <c r="U105" s="1026"/>
    </row>
    <row r="106" spans="1:21" ht="22.5" customHeight="1">
      <c r="A106" s="88">
        <v>91</v>
      </c>
      <c r="B106" s="90"/>
      <c r="C106" s="1031"/>
      <c r="D106" s="1031"/>
      <c r="E106" s="1032"/>
      <c r="F106" s="1033"/>
      <c r="G106" s="1021" t="s">
        <v>183</v>
      </c>
      <c r="H106" s="1021"/>
      <c r="I106" s="1021" t="s">
        <v>183</v>
      </c>
      <c r="J106" s="1021"/>
      <c r="K106" s="1021" t="s">
        <v>183</v>
      </c>
      <c r="L106" s="1021"/>
      <c r="M106" s="1021" t="s">
        <v>183</v>
      </c>
      <c r="N106" s="1021"/>
      <c r="O106" s="1021" t="s">
        <v>183</v>
      </c>
      <c r="P106" s="1021"/>
      <c r="Q106" s="1022" t="s">
        <v>183</v>
      </c>
      <c r="R106" s="1023"/>
      <c r="S106" s="1024"/>
      <c r="T106" s="1025"/>
      <c r="U106" s="1026"/>
    </row>
    <row r="107" spans="1:21" ht="22.5" customHeight="1">
      <c r="A107" s="88">
        <v>92</v>
      </c>
      <c r="B107" s="90"/>
      <c r="C107" s="1031"/>
      <c r="D107" s="1031"/>
      <c r="E107" s="1032"/>
      <c r="F107" s="1033"/>
      <c r="G107" s="1021" t="s">
        <v>183</v>
      </c>
      <c r="H107" s="1021"/>
      <c r="I107" s="1021" t="s">
        <v>183</v>
      </c>
      <c r="J107" s="1021"/>
      <c r="K107" s="1021" t="s">
        <v>183</v>
      </c>
      <c r="L107" s="1021"/>
      <c r="M107" s="1021" t="s">
        <v>183</v>
      </c>
      <c r="N107" s="1021"/>
      <c r="O107" s="1021" t="s">
        <v>183</v>
      </c>
      <c r="P107" s="1021"/>
      <c r="Q107" s="1022" t="s">
        <v>183</v>
      </c>
      <c r="R107" s="1023"/>
      <c r="S107" s="1024"/>
      <c r="T107" s="1025"/>
      <c r="U107" s="1026"/>
    </row>
    <row r="108" spans="1:21" ht="22.5" customHeight="1">
      <c r="A108" s="88">
        <v>93</v>
      </c>
      <c r="B108" s="90"/>
      <c r="C108" s="1031"/>
      <c r="D108" s="1031"/>
      <c r="E108" s="1032"/>
      <c r="F108" s="1033"/>
      <c r="G108" s="1021" t="s">
        <v>183</v>
      </c>
      <c r="H108" s="1021"/>
      <c r="I108" s="1021" t="s">
        <v>183</v>
      </c>
      <c r="J108" s="1021"/>
      <c r="K108" s="1021" t="s">
        <v>183</v>
      </c>
      <c r="L108" s="1021"/>
      <c r="M108" s="1021" t="s">
        <v>183</v>
      </c>
      <c r="N108" s="1021"/>
      <c r="O108" s="1021" t="s">
        <v>183</v>
      </c>
      <c r="P108" s="1021"/>
      <c r="Q108" s="1022" t="s">
        <v>183</v>
      </c>
      <c r="R108" s="1023"/>
      <c r="S108" s="1024"/>
      <c r="T108" s="1025"/>
      <c r="U108" s="1026"/>
    </row>
    <row r="109" spans="1:21" ht="22.5" customHeight="1">
      <c r="A109" s="88">
        <v>94</v>
      </c>
      <c r="B109" s="90"/>
      <c r="C109" s="1031"/>
      <c r="D109" s="1031"/>
      <c r="E109" s="1032"/>
      <c r="F109" s="1033"/>
      <c r="G109" s="1021" t="s">
        <v>183</v>
      </c>
      <c r="H109" s="1021"/>
      <c r="I109" s="1021" t="s">
        <v>183</v>
      </c>
      <c r="J109" s="1021"/>
      <c r="K109" s="1021" t="s">
        <v>183</v>
      </c>
      <c r="L109" s="1021"/>
      <c r="M109" s="1021" t="s">
        <v>183</v>
      </c>
      <c r="N109" s="1021"/>
      <c r="O109" s="1021" t="s">
        <v>183</v>
      </c>
      <c r="P109" s="1021"/>
      <c r="Q109" s="1022" t="s">
        <v>183</v>
      </c>
      <c r="R109" s="1023"/>
      <c r="S109" s="1024"/>
      <c r="T109" s="1025"/>
      <c r="U109" s="1026"/>
    </row>
    <row r="110" spans="1:21" ht="22.5" customHeight="1">
      <c r="A110" s="88">
        <v>95</v>
      </c>
      <c r="B110" s="90"/>
      <c r="C110" s="1031"/>
      <c r="D110" s="1031"/>
      <c r="E110" s="1032"/>
      <c r="F110" s="1033"/>
      <c r="G110" s="1021" t="s">
        <v>183</v>
      </c>
      <c r="H110" s="1021"/>
      <c r="I110" s="1021" t="s">
        <v>183</v>
      </c>
      <c r="J110" s="1021"/>
      <c r="K110" s="1021" t="s">
        <v>183</v>
      </c>
      <c r="L110" s="1021"/>
      <c r="M110" s="1021" t="s">
        <v>183</v>
      </c>
      <c r="N110" s="1021"/>
      <c r="O110" s="1021" t="s">
        <v>183</v>
      </c>
      <c r="P110" s="1021"/>
      <c r="Q110" s="1022" t="s">
        <v>183</v>
      </c>
      <c r="R110" s="1023"/>
      <c r="S110" s="1024"/>
      <c r="T110" s="1025"/>
      <c r="U110" s="1026"/>
    </row>
    <row r="111" spans="1:21" ht="22.5" customHeight="1">
      <c r="A111" s="88">
        <v>96</v>
      </c>
      <c r="B111" s="90"/>
      <c r="C111" s="1031"/>
      <c r="D111" s="1031"/>
      <c r="E111" s="1032"/>
      <c r="F111" s="1033"/>
      <c r="G111" s="1021" t="s">
        <v>183</v>
      </c>
      <c r="H111" s="1021"/>
      <c r="I111" s="1021" t="s">
        <v>183</v>
      </c>
      <c r="J111" s="1021"/>
      <c r="K111" s="1021" t="s">
        <v>183</v>
      </c>
      <c r="L111" s="1021"/>
      <c r="M111" s="1021" t="s">
        <v>183</v>
      </c>
      <c r="N111" s="1021"/>
      <c r="O111" s="1021" t="s">
        <v>183</v>
      </c>
      <c r="P111" s="1021"/>
      <c r="Q111" s="1022" t="s">
        <v>183</v>
      </c>
      <c r="R111" s="1023"/>
      <c r="S111" s="1024"/>
      <c r="T111" s="1025"/>
      <c r="U111" s="1026"/>
    </row>
    <row r="112" spans="1:21" ht="22.5" customHeight="1">
      <c r="A112" s="88">
        <v>97</v>
      </c>
      <c r="B112" s="90"/>
      <c r="C112" s="1031"/>
      <c r="D112" s="1031"/>
      <c r="E112" s="1032"/>
      <c r="F112" s="1033"/>
      <c r="G112" s="1021" t="s">
        <v>183</v>
      </c>
      <c r="H112" s="1021"/>
      <c r="I112" s="1021" t="s">
        <v>183</v>
      </c>
      <c r="J112" s="1021"/>
      <c r="K112" s="1021" t="s">
        <v>183</v>
      </c>
      <c r="L112" s="1021"/>
      <c r="M112" s="1021" t="s">
        <v>183</v>
      </c>
      <c r="N112" s="1021"/>
      <c r="O112" s="1021" t="s">
        <v>183</v>
      </c>
      <c r="P112" s="1021"/>
      <c r="Q112" s="1022" t="s">
        <v>183</v>
      </c>
      <c r="R112" s="1023"/>
      <c r="S112" s="1024"/>
      <c r="T112" s="1025"/>
      <c r="U112" s="1026"/>
    </row>
    <row r="113" spans="1:21" ht="22.5" customHeight="1">
      <c r="A113" s="88">
        <v>98</v>
      </c>
      <c r="B113" s="90"/>
      <c r="C113" s="1031"/>
      <c r="D113" s="1031"/>
      <c r="E113" s="1032"/>
      <c r="F113" s="1033"/>
      <c r="G113" s="1021" t="s">
        <v>183</v>
      </c>
      <c r="H113" s="1021"/>
      <c r="I113" s="1021" t="s">
        <v>183</v>
      </c>
      <c r="J113" s="1021"/>
      <c r="K113" s="1021" t="s">
        <v>183</v>
      </c>
      <c r="L113" s="1021"/>
      <c r="M113" s="1021" t="s">
        <v>183</v>
      </c>
      <c r="N113" s="1021"/>
      <c r="O113" s="1021" t="s">
        <v>183</v>
      </c>
      <c r="P113" s="1021"/>
      <c r="Q113" s="1022" t="s">
        <v>183</v>
      </c>
      <c r="R113" s="1023"/>
      <c r="S113" s="1024"/>
      <c r="T113" s="1025"/>
      <c r="U113" s="1026"/>
    </row>
    <row r="114" spans="1:21" ht="22.5" customHeight="1">
      <c r="A114" s="88">
        <v>99</v>
      </c>
      <c r="B114" s="90"/>
      <c r="C114" s="1031"/>
      <c r="D114" s="1031"/>
      <c r="E114" s="1032"/>
      <c r="F114" s="1033"/>
      <c r="G114" s="1021" t="s">
        <v>183</v>
      </c>
      <c r="H114" s="1021"/>
      <c r="I114" s="1021" t="s">
        <v>183</v>
      </c>
      <c r="J114" s="1021"/>
      <c r="K114" s="1021" t="s">
        <v>183</v>
      </c>
      <c r="L114" s="1021"/>
      <c r="M114" s="1021" t="s">
        <v>183</v>
      </c>
      <c r="N114" s="1021"/>
      <c r="O114" s="1021" t="s">
        <v>183</v>
      </c>
      <c r="P114" s="1021"/>
      <c r="Q114" s="1022" t="s">
        <v>183</v>
      </c>
      <c r="R114" s="1023"/>
      <c r="S114" s="1024"/>
      <c r="T114" s="1025"/>
      <c r="U114" s="1026"/>
    </row>
    <row r="115" spans="1:21" ht="22.5" customHeight="1">
      <c r="A115" s="88">
        <v>100</v>
      </c>
      <c r="B115" s="190"/>
      <c r="C115" s="1031"/>
      <c r="D115" s="1031"/>
      <c r="E115" s="1032"/>
      <c r="F115" s="1033"/>
      <c r="G115" s="1021" t="s">
        <v>183</v>
      </c>
      <c r="H115" s="1021"/>
      <c r="I115" s="1021" t="s">
        <v>183</v>
      </c>
      <c r="J115" s="1021"/>
      <c r="K115" s="1021" t="s">
        <v>183</v>
      </c>
      <c r="L115" s="1021"/>
      <c r="M115" s="1021" t="s">
        <v>183</v>
      </c>
      <c r="N115" s="1021"/>
      <c r="O115" s="1021" t="s">
        <v>183</v>
      </c>
      <c r="P115" s="1021"/>
      <c r="Q115" s="1022" t="s">
        <v>183</v>
      </c>
      <c r="R115" s="1023"/>
      <c r="S115" s="1024"/>
      <c r="T115" s="1025"/>
      <c r="U115" s="1026"/>
    </row>
    <row r="116" spans="1:21" ht="22.5" customHeight="1">
      <c r="A116" s="88">
        <v>101</v>
      </c>
      <c r="B116" s="189"/>
      <c r="C116" s="1035"/>
      <c r="D116" s="1036"/>
      <c r="E116" s="1035"/>
      <c r="F116" s="1036"/>
      <c r="G116" s="1037"/>
      <c r="H116" s="1037"/>
      <c r="I116" s="1037"/>
      <c r="J116" s="1037"/>
      <c r="K116" s="1038"/>
      <c r="L116" s="1038"/>
      <c r="M116" s="1038"/>
      <c r="N116" s="1038"/>
      <c r="O116" s="1038"/>
      <c r="P116" s="1038"/>
      <c r="Q116" s="1022"/>
      <c r="R116" s="1023"/>
      <c r="S116" s="1024"/>
      <c r="T116" s="1025"/>
      <c r="U116" s="1026"/>
    </row>
    <row r="117" spans="1:21" ht="22.5" customHeight="1">
      <c r="A117" s="88">
        <v>102</v>
      </c>
      <c r="B117" s="106"/>
      <c r="C117" s="1031"/>
      <c r="D117" s="1031"/>
      <c r="E117" s="1032"/>
      <c r="F117" s="1033"/>
      <c r="G117" s="1021"/>
      <c r="H117" s="1021"/>
      <c r="I117" s="1021"/>
      <c r="J117" s="1021"/>
      <c r="K117" s="1021"/>
      <c r="L117" s="1021"/>
      <c r="M117" s="1021"/>
      <c r="N117" s="1021"/>
      <c r="O117" s="1021"/>
      <c r="P117" s="1021"/>
      <c r="Q117" s="1022"/>
      <c r="R117" s="1023"/>
      <c r="S117" s="1024"/>
      <c r="T117" s="1025"/>
      <c r="U117" s="1026"/>
    </row>
    <row r="118" spans="1:21" ht="22.5" customHeight="1">
      <c r="A118" s="88">
        <v>103</v>
      </c>
      <c r="B118" s="106"/>
      <c r="C118" s="1031"/>
      <c r="D118" s="1031"/>
      <c r="E118" s="1032"/>
      <c r="F118" s="1033"/>
      <c r="G118" s="1021"/>
      <c r="H118" s="1021"/>
      <c r="I118" s="1021"/>
      <c r="J118" s="1021"/>
      <c r="K118" s="1021"/>
      <c r="L118" s="1021"/>
      <c r="M118" s="1021"/>
      <c r="N118" s="1021"/>
      <c r="O118" s="1021"/>
      <c r="P118" s="1021"/>
      <c r="Q118" s="1022"/>
      <c r="R118" s="1023"/>
      <c r="S118" s="1024"/>
      <c r="T118" s="1025"/>
      <c r="U118" s="1026"/>
    </row>
    <row r="119" spans="1:21" ht="22.5" customHeight="1">
      <c r="A119" s="88">
        <v>104</v>
      </c>
      <c r="B119" s="106"/>
      <c r="C119" s="1031"/>
      <c r="D119" s="1031"/>
      <c r="E119" s="1032"/>
      <c r="F119" s="1033"/>
      <c r="G119" s="1021"/>
      <c r="H119" s="1021"/>
      <c r="I119" s="1021"/>
      <c r="J119" s="1021"/>
      <c r="K119" s="1021"/>
      <c r="L119" s="1021"/>
      <c r="M119" s="1021"/>
      <c r="N119" s="1021"/>
      <c r="O119" s="1021"/>
      <c r="P119" s="1021"/>
      <c r="Q119" s="1022"/>
      <c r="R119" s="1023"/>
      <c r="S119" s="1024"/>
      <c r="T119" s="1025"/>
      <c r="U119" s="1026"/>
    </row>
    <row r="120" spans="1:21" ht="22.5" customHeight="1">
      <c r="A120" s="88">
        <v>105</v>
      </c>
      <c r="B120" s="106"/>
      <c r="C120" s="1031"/>
      <c r="D120" s="1031"/>
      <c r="E120" s="1032"/>
      <c r="F120" s="1033"/>
      <c r="G120" s="1021"/>
      <c r="H120" s="1021"/>
      <c r="I120" s="1021"/>
      <c r="J120" s="1021"/>
      <c r="K120" s="1021"/>
      <c r="L120" s="1021"/>
      <c r="M120" s="1021"/>
      <c r="N120" s="1021"/>
      <c r="O120" s="1021"/>
      <c r="P120" s="1021"/>
      <c r="Q120" s="1022"/>
      <c r="R120" s="1023"/>
      <c r="S120" s="1024"/>
      <c r="T120" s="1025"/>
      <c r="U120" s="1026"/>
    </row>
    <row r="121" spans="1:21" ht="22.5" customHeight="1">
      <c r="A121" s="88">
        <v>106</v>
      </c>
      <c r="B121" s="106"/>
      <c r="C121" s="1031"/>
      <c r="D121" s="1031"/>
      <c r="E121" s="1032"/>
      <c r="F121" s="1033"/>
      <c r="G121" s="1021"/>
      <c r="H121" s="1021"/>
      <c r="I121" s="1021"/>
      <c r="J121" s="1021"/>
      <c r="K121" s="1021"/>
      <c r="L121" s="1021"/>
      <c r="M121" s="1021"/>
      <c r="N121" s="1021"/>
      <c r="O121" s="1021"/>
      <c r="P121" s="1021"/>
      <c r="Q121" s="1022"/>
      <c r="R121" s="1023"/>
      <c r="S121" s="1024"/>
      <c r="T121" s="1025"/>
      <c r="U121" s="1026"/>
    </row>
    <row r="122" spans="1:21" ht="22.5" customHeight="1">
      <c r="A122" s="88">
        <v>107</v>
      </c>
      <c r="B122" s="106"/>
      <c r="C122" s="1031"/>
      <c r="D122" s="1031"/>
      <c r="E122" s="1032"/>
      <c r="F122" s="1033"/>
      <c r="G122" s="1021"/>
      <c r="H122" s="1021"/>
      <c r="I122" s="1021"/>
      <c r="J122" s="1021"/>
      <c r="K122" s="1021"/>
      <c r="L122" s="1021"/>
      <c r="M122" s="1021"/>
      <c r="N122" s="1021"/>
      <c r="O122" s="1021"/>
      <c r="P122" s="1021"/>
      <c r="Q122" s="1022"/>
      <c r="R122" s="1023"/>
      <c r="S122" s="1024"/>
      <c r="T122" s="1025"/>
      <c r="U122" s="1026"/>
    </row>
    <row r="123" spans="1:21" ht="22.5" customHeight="1">
      <c r="A123" s="88">
        <v>108</v>
      </c>
      <c r="B123" s="106"/>
      <c r="C123" s="1031"/>
      <c r="D123" s="1031"/>
      <c r="E123" s="1032"/>
      <c r="F123" s="1033"/>
      <c r="G123" s="1021"/>
      <c r="H123" s="1021"/>
      <c r="I123" s="1021"/>
      <c r="J123" s="1021"/>
      <c r="K123" s="1021"/>
      <c r="L123" s="1021"/>
      <c r="M123" s="1021"/>
      <c r="N123" s="1021"/>
      <c r="O123" s="1021"/>
      <c r="P123" s="1021"/>
      <c r="Q123" s="1022"/>
      <c r="R123" s="1023"/>
      <c r="S123" s="1024"/>
      <c r="T123" s="1025"/>
      <c r="U123" s="1026"/>
    </row>
    <row r="124" spans="1:21" ht="22.5" customHeight="1">
      <c r="A124" s="88">
        <v>109</v>
      </c>
      <c r="B124" s="106"/>
      <c r="C124" s="1031"/>
      <c r="D124" s="1031"/>
      <c r="E124" s="1032"/>
      <c r="F124" s="1033"/>
      <c r="G124" s="1021"/>
      <c r="H124" s="1021"/>
      <c r="I124" s="1021"/>
      <c r="J124" s="1021"/>
      <c r="K124" s="1021"/>
      <c r="L124" s="1021"/>
      <c r="M124" s="1021"/>
      <c r="N124" s="1021"/>
      <c r="O124" s="1021"/>
      <c r="P124" s="1021"/>
      <c r="Q124" s="1022"/>
      <c r="R124" s="1023"/>
      <c r="S124" s="1024"/>
      <c r="T124" s="1025"/>
      <c r="U124" s="1026"/>
    </row>
    <row r="125" spans="1:21" ht="22.5" customHeight="1">
      <c r="A125" s="88">
        <v>110</v>
      </c>
      <c r="B125" s="106"/>
      <c r="C125" s="1031"/>
      <c r="D125" s="1031"/>
      <c r="E125" s="1032"/>
      <c r="F125" s="1033"/>
      <c r="G125" s="1021"/>
      <c r="H125" s="1021"/>
      <c r="I125" s="1021"/>
      <c r="J125" s="1021"/>
      <c r="K125" s="1021"/>
      <c r="L125" s="1021"/>
      <c r="M125" s="1021"/>
      <c r="N125" s="1021"/>
      <c r="O125" s="1021"/>
      <c r="P125" s="1021"/>
      <c r="Q125" s="1022"/>
      <c r="R125" s="1023"/>
      <c r="S125" s="1024"/>
      <c r="T125" s="1025"/>
      <c r="U125" s="1026"/>
    </row>
    <row r="126" spans="1:21" ht="22.5" customHeight="1">
      <c r="A126" s="88">
        <v>111</v>
      </c>
      <c r="B126" s="106"/>
      <c r="C126" s="1031"/>
      <c r="D126" s="1031"/>
      <c r="E126" s="1032"/>
      <c r="F126" s="1033"/>
      <c r="G126" s="1021"/>
      <c r="H126" s="1021"/>
      <c r="I126" s="1021"/>
      <c r="J126" s="1021"/>
      <c r="K126" s="1021"/>
      <c r="L126" s="1021"/>
      <c r="M126" s="1021"/>
      <c r="N126" s="1021"/>
      <c r="O126" s="1021"/>
      <c r="P126" s="1021"/>
      <c r="Q126" s="1022"/>
      <c r="R126" s="1023"/>
      <c r="S126" s="1024"/>
      <c r="T126" s="1025"/>
      <c r="U126" s="1026"/>
    </row>
    <row r="127" spans="1:21" ht="22.5" customHeight="1">
      <c r="A127" s="88">
        <v>112</v>
      </c>
      <c r="B127" s="106"/>
      <c r="C127" s="1031"/>
      <c r="D127" s="1031"/>
      <c r="E127" s="1032"/>
      <c r="F127" s="1033"/>
      <c r="G127" s="1021"/>
      <c r="H127" s="1021"/>
      <c r="I127" s="1021"/>
      <c r="J127" s="1021"/>
      <c r="K127" s="1021"/>
      <c r="L127" s="1021"/>
      <c r="M127" s="1021"/>
      <c r="N127" s="1021"/>
      <c r="O127" s="1021"/>
      <c r="P127" s="1021"/>
      <c r="Q127" s="1022"/>
      <c r="R127" s="1023"/>
      <c r="S127" s="1024"/>
      <c r="T127" s="1025"/>
      <c r="U127" s="1026"/>
    </row>
    <row r="128" spans="1:21" ht="22.5" customHeight="1">
      <c r="A128" s="88">
        <v>113</v>
      </c>
      <c r="B128" s="106"/>
      <c r="C128" s="1031"/>
      <c r="D128" s="1031"/>
      <c r="E128" s="1032"/>
      <c r="F128" s="1033"/>
      <c r="G128" s="1021"/>
      <c r="H128" s="1021"/>
      <c r="I128" s="1021"/>
      <c r="J128" s="1021"/>
      <c r="K128" s="1021"/>
      <c r="L128" s="1021"/>
      <c r="M128" s="1021"/>
      <c r="N128" s="1021"/>
      <c r="O128" s="1021"/>
      <c r="P128" s="1021"/>
      <c r="Q128" s="1022"/>
      <c r="R128" s="1023"/>
      <c r="S128" s="1024"/>
      <c r="T128" s="1025"/>
      <c r="U128" s="1026"/>
    </row>
    <row r="129" spans="1:21" ht="22.5" customHeight="1">
      <c r="A129" s="88">
        <v>114</v>
      </c>
      <c r="B129" s="106"/>
      <c r="C129" s="1031"/>
      <c r="D129" s="1031"/>
      <c r="E129" s="1032"/>
      <c r="F129" s="1033"/>
      <c r="G129" s="1021"/>
      <c r="H129" s="1021"/>
      <c r="I129" s="1021"/>
      <c r="J129" s="1021"/>
      <c r="K129" s="1021"/>
      <c r="L129" s="1021"/>
      <c r="M129" s="1021"/>
      <c r="N129" s="1021"/>
      <c r="O129" s="1021"/>
      <c r="P129" s="1021"/>
      <c r="Q129" s="1022"/>
      <c r="R129" s="1023"/>
      <c r="S129" s="1024"/>
      <c r="T129" s="1025"/>
      <c r="U129" s="1026"/>
    </row>
    <row r="130" spans="1:21" ht="22.5" customHeight="1">
      <c r="A130" s="88">
        <v>115</v>
      </c>
      <c r="B130" s="90"/>
      <c r="C130" s="1031"/>
      <c r="D130" s="1031"/>
      <c r="E130" s="1032"/>
      <c r="F130" s="1033"/>
      <c r="G130" s="1021" t="s">
        <v>183</v>
      </c>
      <c r="H130" s="1021"/>
      <c r="I130" s="1021" t="s">
        <v>183</v>
      </c>
      <c r="J130" s="1021"/>
      <c r="K130" s="1021"/>
      <c r="L130" s="1021"/>
      <c r="M130" s="1021"/>
      <c r="N130" s="1021"/>
      <c r="O130" s="1021"/>
      <c r="P130" s="1021"/>
      <c r="Q130" s="1022"/>
      <c r="R130" s="1023"/>
      <c r="S130" s="1024"/>
      <c r="T130" s="1025"/>
      <c r="U130" s="1026"/>
    </row>
    <row r="131" spans="1:21" ht="22.5" customHeight="1">
      <c r="A131" s="88">
        <v>116</v>
      </c>
      <c r="B131" s="90"/>
      <c r="C131" s="1031"/>
      <c r="D131" s="1031"/>
      <c r="E131" s="1032"/>
      <c r="F131" s="1033"/>
      <c r="G131" s="1021" t="s">
        <v>183</v>
      </c>
      <c r="H131" s="1021"/>
      <c r="I131" s="1021" t="s">
        <v>183</v>
      </c>
      <c r="J131" s="1021"/>
      <c r="K131" s="1021" t="s">
        <v>183</v>
      </c>
      <c r="L131" s="1021"/>
      <c r="M131" s="1021" t="s">
        <v>183</v>
      </c>
      <c r="N131" s="1021"/>
      <c r="O131" s="1021" t="s">
        <v>183</v>
      </c>
      <c r="P131" s="1021"/>
      <c r="Q131" s="1022" t="s">
        <v>183</v>
      </c>
      <c r="R131" s="1023"/>
      <c r="S131" s="1024"/>
      <c r="T131" s="1025"/>
      <c r="U131" s="1026"/>
    </row>
    <row r="132" spans="1:21" ht="22.5" customHeight="1">
      <c r="A132" s="88">
        <v>117</v>
      </c>
      <c r="B132" s="90"/>
      <c r="C132" s="1031"/>
      <c r="D132" s="1031"/>
      <c r="E132" s="1032"/>
      <c r="F132" s="1033"/>
      <c r="G132" s="1021" t="s">
        <v>183</v>
      </c>
      <c r="H132" s="1021"/>
      <c r="I132" s="1021" t="s">
        <v>183</v>
      </c>
      <c r="J132" s="1021"/>
      <c r="K132" s="1021" t="s">
        <v>183</v>
      </c>
      <c r="L132" s="1021"/>
      <c r="M132" s="1021" t="s">
        <v>183</v>
      </c>
      <c r="N132" s="1021"/>
      <c r="O132" s="1021" t="s">
        <v>183</v>
      </c>
      <c r="P132" s="1021"/>
      <c r="Q132" s="1022" t="s">
        <v>183</v>
      </c>
      <c r="R132" s="1023"/>
      <c r="S132" s="1024"/>
      <c r="T132" s="1025"/>
      <c r="U132" s="1026"/>
    </row>
    <row r="133" spans="1:21" ht="22.5" customHeight="1">
      <c r="A133" s="88">
        <v>118</v>
      </c>
      <c r="B133" s="90"/>
      <c r="C133" s="1031"/>
      <c r="D133" s="1031"/>
      <c r="E133" s="1032"/>
      <c r="F133" s="1033"/>
      <c r="G133" s="1021" t="s">
        <v>183</v>
      </c>
      <c r="H133" s="1021"/>
      <c r="I133" s="1021" t="s">
        <v>183</v>
      </c>
      <c r="J133" s="1021"/>
      <c r="K133" s="1021" t="s">
        <v>183</v>
      </c>
      <c r="L133" s="1021"/>
      <c r="M133" s="1021" t="s">
        <v>183</v>
      </c>
      <c r="N133" s="1021"/>
      <c r="O133" s="1021" t="s">
        <v>183</v>
      </c>
      <c r="P133" s="1021"/>
      <c r="Q133" s="1022" t="s">
        <v>183</v>
      </c>
      <c r="R133" s="1023"/>
      <c r="S133" s="1024"/>
      <c r="T133" s="1025"/>
      <c r="U133" s="1026"/>
    </row>
    <row r="134" spans="1:21" ht="22.5" customHeight="1">
      <c r="A134" s="88">
        <v>119</v>
      </c>
      <c r="B134" s="90"/>
      <c r="C134" s="1031"/>
      <c r="D134" s="1031"/>
      <c r="E134" s="1032"/>
      <c r="F134" s="1033"/>
      <c r="G134" s="1021" t="s">
        <v>183</v>
      </c>
      <c r="H134" s="1021"/>
      <c r="I134" s="1021" t="s">
        <v>183</v>
      </c>
      <c r="J134" s="1021"/>
      <c r="K134" s="1021" t="s">
        <v>183</v>
      </c>
      <c r="L134" s="1021"/>
      <c r="M134" s="1021" t="s">
        <v>183</v>
      </c>
      <c r="N134" s="1021"/>
      <c r="O134" s="1021" t="s">
        <v>183</v>
      </c>
      <c r="P134" s="1021"/>
      <c r="Q134" s="1022" t="s">
        <v>183</v>
      </c>
      <c r="R134" s="1023"/>
      <c r="S134" s="1024"/>
      <c r="T134" s="1025"/>
      <c r="U134" s="1026"/>
    </row>
    <row r="135" spans="1:21" ht="22.5" customHeight="1">
      <c r="A135" s="88">
        <v>120</v>
      </c>
      <c r="B135" s="90"/>
      <c r="C135" s="1031"/>
      <c r="D135" s="1031"/>
      <c r="E135" s="1032"/>
      <c r="F135" s="1033"/>
      <c r="G135" s="1021" t="s">
        <v>183</v>
      </c>
      <c r="H135" s="1021"/>
      <c r="I135" s="1021" t="s">
        <v>183</v>
      </c>
      <c r="J135" s="1021"/>
      <c r="K135" s="1021" t="s">
        <v>183</v>
      </c>
      <c r="L135" s="1021"/>
      <c r="M135" s="1021" t="s">
        <v>183</v>
      </c>
      <c r="N135" s="1021"/>
      <c r="O135" s="1021" t="s">
        <v>183</v>
      </c>
      <c r="P135" s="1021"/>
      <c r="Q135" s="1022" t="s">
        <v>183</v>
      </c>
      <c r="R135" s="1023"/>
      <c r="S135" s="1024"/>
      <c r="T135" s="1025"/>
      <c r="U135" s="1026"/>
    </row>
    <row r="136" spans="1:21" ht="22.5" customHeight="1">
      <c r="A136" s="88">
        <v>121</v>
      </c>
      <c r="B136" s="90"/>
      <c r="C136" s="1031"/>
      <c r="D136" s="1031"/>
      <c r="E136" s="1032"/>
      <c r="F136" s="1033"/>
      <c r="G136" s="1021" t="s">
        <v>183</v>
      </c>
      <c r="H136" s="1021"/>
      <c r="I136" s="1021" t="s">
        <v>183</v>
      </c>
      <c r="J136" s="1021"/>
      <c r="K136" s="1021" t="s">
        <v>183</v>
      </c>
      <c r="L136" s="1021"/>
      <c r="M136" s="1021" t="s">
        <v>183</v>
      </c>
      <c r="N136" s="1021"/>
      <c r="O136" s="1021" t="s">
        <v>183</v>
      </c>
      <c r="P136" s="1021"/>
      <c r="Q136" s="1022" t="s">
        <v>183</v>
      </c>
      <c r="R136" s="1023"/>
      <c r="S136" s="1024"/>
      <c r="T136" s="1025"/>
      <c r="U136" s="1026"/>
    </row>
    <row r="137" spans="1:21" ht="22.5" customHeight="1">
      <c r="A137" s="88">
        <v>122</v>
      </c>
      <c r="B137" s="90"/>
      <c r="C137" s="1031"/>
      <c r="D137" s="1031"/>
      <c r="E137" s="1032"/>
      <c r="F137" s="1033"/>
      <c r="G137" s="1021" t="s">
        <v>183</v>
      </c>
      <c r="H137" s="1021"/>
      <c r="I137" s="1021" t="s">
        <v>183</v>
      </c>
      <c r="J137" s="1021"/>
      <c r="K137" s="1021" t="s">
        <v>183</v>
      </c>
      <c r="L137" s="1021"/>
      <c r="M137" s="1021" t="s">
        <v>183</v>
      </c>
      <c r="N137" s="1021"/>
      <c r="O137" s="1021" t="s">
        <v>183</v>
      </c>
      <c r="P137" s="1021"/>
      <c r="Q137" s="1022" t="s">
        <v>183</v>
      </c>
      <c r="R137" s="1023"/>
      <c r="S137" s="1024"/>
      <c r="T137" s="1025"/>
      <c r="U137" s="1026"/>
    </row>
    <row r="138" spans="1:21" ht="22.5" customHeight="1">
      <c r="A138" s="88">
        <v>123</v>
      </c>
      <c r="B138" s="90"/>
      <c r="C138" s="1031"/>
      <c r="D138" s="1031"/>
      <c r="E138" s="1032"/>
      <c r="F138" s="1033"/>
      <c r="G138" s="1021" t="s">
        <v>183</v>
      </c>
      <c r="H138" s="1021"/>
      <c r="I138" s="1021" t="s">
        <v>183</v>
      </c>
      <c r="J138" s="1021"/>
      <c r="K138" s="1021" t="s">
        <v>183</v>
      </c>
      <c r="L138" s="1021"/>
      <c r="M138" s="1021" t="s">
        <v>183</v>
      </c>
      <c r="N138" s="1021"/>
      <c r="O138" s="1021" t="s">
        <v>183</v>
      </c>
      <c r="P138" s="1021"/>
      <c r="Q138" s="1022" t="s">
        <v>183</v>
      </c>
      <c r="R138" s="1023"/>
      <c r="S138" s="1024"/>
      <c r="T138" s="1025"/>
      <c r="U138" s="1026"/>
    </row>
    <row r="139" spans="1:21" ht="22.5" customHeight="1">
      <c r="A139" s="88">
        <v>124</v>
      </c>
      <c r="B139" s="90"/>
      <c r="C139" s="1031"/>
      <c r="D139" s="1031"/>
      <c r="E139" s="1032"/>
      <c r="F139" s="1033"/>
      <c r="G139" s="1021" t="s">
        <v>183</v>
      </c>
      <c r="H139" s="1021"/>
      <c r="I139" s="1021" t="s">
        <v>183</v>
      </c>
      <c r="J139" s="1021"/>
      <c r="K139" s="1021" t="s">
        <v>183</v>
      </c>
      <c r="L139" s="1021"/>
      <c r="M139" s="1021" t="s">
        <v>183</v>
      </c>
      <c r="N139" s="1021"/>
      <c r="O139" s="1021" t="s">
        <v>183</v>
      </c>
      <c r="P139" s="1021"/>
      <c r="Q139" s="1022" t="s">
        <v>183</v>
      </c>
      <c r="R139" s="1023"/>
      <c r="S139" s="1024"/>
      <c r="T139" s="1025"/>
      <c r="U139" s="1026"/>
    </row>
    <row r="140" spans="1:21" ht="22.5" customHeight="1">
      <c r="A140" s="88">
        <v>125</v>
      </c>
      <c r="B140" s="90"/>
      <c r="C140" s="1031"/>
      <c r="D140" s="1031"/>
      <c r="E140" s="1032"/>
      <c r="F140" s="1033"/>
      <c r="G140" s="1021" t="s">
        <v>183</v>
      </c>
      <c r="H140" s="1021"/>
      <c r="I140" s="1021" t="s">
        <v>183</v>
      </c>
      <c r="J140" s="1021"/>
      <c r="K140" s="1021" t="s">
        <v>183</v>
      </c>
      <c r="L140" s="1021"/>
      <c r="M140" s="1021" t="s">
        <v>183</v>
      </c>
      <c r="N140" s="1021"/>
      <c r="O140" s="1021" t="s">
        <v>183</v>
      </c>
      <c r="P140" s="1021"/>
      <c r="Q140" s="1022" t="s">
        <v>183</v>
      </c>
      <c r="R140" s="1023"/>
      <c r="S140" s="1024"/>
      <c r="T140" s="1025"/>
      <c r="U140" s="1026"/>
    </row>
    <row r="141" spans="1:21" ht="22.5" customHeight="1">
      <c r="A141" s="88">
        <v>126</v>
      </c>
      <c r="B141" s="90"/>
      <c r="C141" s="1031"/>
      <c r="D141" s="1031"/>
      <c r="E141" s="1032"/>
      <c r="F141" s="1033"/>
      <c r="G141" s="1021" t="s">
        <v>183</v>
      </c>
      <c r="H141" s="1021"/>
      <c r="I141" s="1021" t="s">
        <v>183</v>
      </c>
      <c r="J141" s="1021"/>
      <c r="K141" s="1021" t="s">
        <v>183</v>
      </c>
      <c r="L141" s="1021"/>
      <c r="M141" s="1021" t="s">
        <v>183</v>
      </c>
      <c r="N141" s="1021"/>
      <c r="O141" s="1021" t="s">
        <v>183</v>
      </c>
      <c r="P141" s="1021"/>
      <c r="Q141" s="1022" t="s">
        <v>183</v>
      </c>
      <c r="R141" s="1023"/>
      <c r="S141" s="1024"/>
      <c r="T141" s="1025"/>
      <c r="U141" s="1026"/>
    </row>
    <row r="142" spans="1:21" ht="22.5" customHeight="1">
      <c r="A142" s="88">
        <v>127</v>
      </c>
      <c r="B142" s="90"/>
      <c r="C142" s="1031"/>
      <c r="D142" s="1031"/>
      <c r="E142" s="1032"/>
      <c r="F142" s="1033"/>
      <c r="G142" s="1021" t="s">
        <v>183</v>
      </c>
      <c r="H142" s="1021"/>
      <c r="I142" s="1021" t="s">
        <v>183</v>
      </c>
      <c r="J142" s="1021"/>
      <c r="K142" s="1021" t="s">
        <v>183</v>
      </c>
      <c r="L142" s="1021"/>
      <c r="M142" s="1021" t="s">
        <v>183</v>
      </c>
      <c r="N142" s="1021"/>
      <c r="O142" s="1021" t="s">
        <v>183</v>
      </c>
      <c r="P142" s="1021"/>
      <c r="Q142" s="1022" t="s">
        <v>183</v>
      </c>
      <c r="R142" s="1023"/>
      <c r="S142" s="1024"/>
      <c r="T142" s="1025"/>
      <c r="U142" s="1026"/>
    </row>
    <row r="143" spans="1:21" ht="22.5" customHeight="1">
      <c r="A143" s="88">
        <v>128</v>
      </c>
      <c r="B143" s="90"/>
      <c r="C143" s="1031"/>
      <c r="D143" s="1031"/>
      <c r="E143" s="1032"/>
      <c r="F143" s="1033"/>
      <c r="G143" s="1021" t="s">
        <v>183</v>
      </c>
      <c r="H143" s="1021"/>
      <c r="I143" s="1021" t="s">
        <v>183</v>
      </c>
      <c r="J143" s="1021"/>
      <c r="K143" s="1021" t="s">
        <v>183</v>
      </c>
      <c r="L143" s="1021"/>
      <c r="M143" s="1021" t="s">
        <v>183</v>
      </c>
      <c r="N143" s="1021"/>
      <c r="O143" s="1021" t="s">
        <v>183</v>
      </c>
      <c r="P143" s="1021"/>
      <c r="Q143" s="1022" t="s">
        <v>183</v>
      </c>
      <c r="R143" s="1023"/>
      <c r="S143" s="1024"/>
      <c r="T143" s="1025"/>
      <c r="U143" s="1026"/>
    </row>
    <row r="144" spans="1:21" ht="22.5" customHeight="1">
      <c r="A144" s="88">
        <v>129</v>
      </c>
      <c r="B144" s="90"/>
      <c r="C144" s="1031"/>
      <c r="D144" s="1031"/>
      <c r="E144" s="1032"/>
      <c r="F144" s="1033"/>
      <c r="G144" s="1021" t="s">
        <v>183</v>
      </c>
      <c r="H144" s="1021"/>
      <c r="I144" s="1021" t="s">
        <v>183</v>
      </c>
      <c r="J144" s="1021"/>
      <c r="K144" s="1021" t="s">
        <v>183</v>
      </c>
      <c r="L144" s="1021"/>
      <c r="M144" s="1021" t="s">
        <v>183</v>
      </c>
      <c r="N144" s="1021"/>
      <c r="O144" s="1021" t="s">
        <v>183</v>
      </c>
      <c r="P144" s="1021"/>
      <c r="Q144" s="1022" t="s">
        <v>183</v>
      </c>
      <c r="R144" s="1023"/>
      <c r="S144" s="1024"/>
      <c r="T144" s="1025"/>
      <c r="U144" s="1026"/>
    </row>
    <row r="145" spans="1:21" ht="22.5" customHeight="1">
      <c r="A145" s="88">
        <v>130</v>
      </c>
      <c r="B145" s="91"/>
      <c r="C145" s="1031"/>
      <c r="D145" s="1031"/>
      <c r="E145" s="1032"/>
      <c r="F145" s="1033"/>
      <c r="G145" s="1021" t="s">
        <v>183</v>
      </c>
      <c r="H145" s="1021"/>
      <c r="I145" s="1021" t="s">
        <v>183</v>
      </c>
      <c r="J145" s="1021"/>
      <c r="K145" s="1021" t="s">
        <v>183</v>
      </c>
      <c r="L145" s="1021"/>
      <c r="M145" s="1021" t="s">
        <v>183</v>
      </c>
      <c r="N145" s="1021"/>
      <c r="O145" s="1021" t="s">
        <v>183</v>
      </c>
      <c r="P145" s="1021"/>
      <c r="Q145" s="1022" t="s">
        <v>183</v>
      </c>
      <c r="R145" s="1023"/>
      <c r="S145" s="1024"/>
      <c r="T145" s="1025"/>
      <c r="U145" s="1026"/>
    </row>
    <row r="146" spans="1:21" ht="22.5" customHeight="1">
      <c r="A146" s="88">
        <v>131</v>
      </c>
      <c r="B146" s="90"/>
      <c r="C146" s="1031"/>
      <c r="D146" s="1031"/>
      <c r="E146" s="1032"/>
      <c r="F146" s="1033"/>
      <c r="G146" s="1021" t="s">
        <v>183</v>
      </c>
      <c r="H146" s="1021"/>
      <c r="I146" s="1021" t="s">
        <v>183</v>
      </c>
      <c r="J146" s="1021"/>
      <c r="K146" s="1021" t="s">
        <v>183</v>
      </c>
      <c r="L146" s="1021"/>
      <c r="M146" s="1021" t="s">
        <v>183</v>
      </c>
      <c r="N146" s="1021"/>
      <c r="O146" s="1021" t="s">
        <v>183</v>
      </c>
      <c r="P146" s="1021"/>
      <c r="Q146" s="1022" t="s">
        <v>183</v>
      </c>
      <c r="R146" s="1023"/>
      <c r="S146" s="1024"/>
      <c r="T146" s="1025"/>
      <c r="U146" s="1026"/>
    </row>
    <row r="147" spans="1:21" ht="22.5" customHeight="1">
      <c r="A147" s="88">
        <v>132</v>
      </c>
      <c r="B147" s="90"/>
      <c r="C147" s="1031"/>
      <c r="D147" s="1031"/>
      <c r="E147" s="1032"/>
      <c r="F147" s="1033"/>
      <c r="G147" s="1021" t="s">
        <v>183</v>
      </c>
      <c r="H147" s="1021"/>
      <c r="I147" s="1021" t="s">
        <v>183</v>
      </c>
      <c r="J147" s="1021"/>
      <c r="K147" s="1021" t="s">
        <v>183</v>
      </c>
      <c r="L147" s="1021"/>
      <c r="M147" s="1021" t="s">
        <v>183</v>
      </c>
      <c r="N147" s="1021"/>
      <c r="O147" s="1021" t="s">
        <v>183</v>
      </c>
      <c r="P147" s="1021"/>
      <c r="Q147" s="1022" t="s">
        <v>183</v>
      </c>
      <c r="R147" s="1023"/>
      <c r="S147" s="1024"/>
      <c r="T147" s="1025"/>
      <c r="U147" s="1026"/>
    </row>
    <row r="148" spans="1:21" ht="22.5" customHeight="1">
      <c r="A148" s="88">
        <v>133</v>
      </c>
      <c r="B148" s="90"/>
      <c r="C148" s="1031"/>
      <c r="D148" s="1031"/>
      <c r="E148" s="1032"/>
      <c r="F148" s="1033"/>
      <c r="G148" s="1021" t="s">
        <v>183</v>
      </c>
      <c r="H148" s="1021"/>
      <c r="I148" s="1021" t="s">
        <v>183</v>
      </c>
      <c r="J148" s="1021"/>
      <c r="K148" s="1021" t="s">
        <v>183</v>
      </c>
      <c r="L148" s="1021"/>
      <c r="M148" s="1021" t="s">
        <v>183</v>
      </c>
      <c r="N148" s="1021"/>
      <c r="O148" s="1021" t="s">
        <v>183</v>
      </c>
      <c r="P148" s="1021"/>
      <c r="Q148" s="1022" t="s">
        <v>183</v>
      </c>
      <c r="R148" s="1023"/>
      <c r="S148" s="1024"/>
      <c r="T148" s="1025"/>
      <c r="U148" s="1026"/>
    </row>
    <row r="149" spans="1:21" ht="22.5" customHeight="1">
      <c r="A149" s="88">
        <v>134</v>
      </c>
      <c r="B149" s="90"/>
      <c r="C149" s="1031"/>
      <c r="D149" s="1031"/>
      <c r="E149" s="1032"/>
      <c r="F149" s="1033"/>
      <c r="G149" s="1021" t="s">
        <v>183</v>
      </c>
      <c r="H149" s="1021"/>
      <c r="I149" s="1021" t="s">
        <v>183</v>
      </c>
      <c r="J149" s="1021"/>
      <c r="K149" s="1021" t="s">
        <v>183</v>
      </c>
      <c r="L149" s="1021"/>
      <c r="M149" s="1021" t="s">
        <v>183</v>
      </c>
      <c r="N149" s="1021"/>
      <c r="O149" s="1021" t="s">
        <v>183</v>
      </c>
      <c r="P149" s="1021"/>
      <c r="Q149" s="1022" t="s">
        <v>183</v>
      </c>
      <c r="R149" s="1023"/>
      <c r="S149" s="1024"/>
      <c r="T149" s="1025"/>
      <c r="U149" s="1026"/>
    </row>
    <row r="150" spans="1:21" ht="22.5" customHeight="1">
      <c r="A150" s="88">
        <v>135</v>
      </c>
      <c r="B150" s="90"/>
      <c r="C150" s="1031"/>
      <c r="D150" s="1031"/>
      <c r="E150" s="1032"/>
      <c r="F150" s="1033"/>
      <c r="G150" s="1021" t="s">
        <v>183</v>
      </c>
      <c r="H150" s="1021"/>
      <c r="I150" s="1021" t="s">
        <v>183</v>
      </c>
      <c r="J150" s="1021"/>
      <c r="K150" s="1021" t="s">
        <v>183</v>
      </c>
      <c r="L150" s="1021"/>
      <c r="M150" s="1021" t="s">
        <v>183</v>
      </c>
      <c r="N150" s="1021"/>
      <c r="O150" s="1021" t="s">
        <v>183</v>
      </c>
      <c r="P150" s="1021"/>
      <c r="Q150" s="1022" t="s">
        <v>183</v>
      </c>
      <c r="R150" s="1023"/>
      <c r="S150" s="1024"/>
      <c r="T150" s="1025"/>
      <c r="U150" s="1026"/>
    </row>
    <row r="151" spans="1:21" ht="22.5" customHeight="1">
      <c r="A151" s="88">
        <v>136</v>
      </c>
      <c r="B151" s="90"/>
      <c r="C151" s="1031"/>
      <c r="D151" s="1031"/>
      <c r="E151" s="1032"/>
      <c r="F151" s="1033"/>
      <c r="G151" s="1021" t="s">
        <v>183</v>
      </c>
      <c r="H151" s="1021"/>
      <c r="I151" s="1021" t="s">
        <v>183</v>
      </c>
      <c r="J151" s="1021"/>
      <c r="K151" s="1021" t="s">
        <v>183</v>
      </c>
      <c r="L151" s="1021"/>
      <c r="M151" s="1021" t="s">
        <v>183</v>
      </c>
      <c r="N151" s="1021"/>
      <c r="O151" s="1021" t="s">
        <v>183</v>
      </c>
      <c r="P151" s="1021"/>
      <c r="Q151" s="1022" t="s">
        <v>183</v>
      </c>
      <c r="R151" s="1023"/>
      <c r="S151" s="1024"/>
      <c r="T151" s="1025"/>
      <c r="U151" s="1026"/>
    </row>
    <row r="152" spans="1:21" ht="22.5" customHeight="1">
      <c r="A152" s="88">
        <v>137</v>
      </c>
      <c r="B152" s="90"/>
      <c r="C152" s="1031"/>
      <c r="D152" s="1031"/>
      <c r="E152" s="1032"/>
      <c r="F152" s="1033"/>
      <c r="G152" s="1021" t="s">
        <v>183</v>
      </c>
      <c r="H152" s="1021"/>
      <c r="I152" s="1021" t="s">
        <v>183</v>
      </c>
      <c r="J152" s="1021"/>
      <c r="K152" s="1021" t="s">
        <v>183</v>
      </c>
      <c r="L152" s="1021"/>
      <c r="M152" s="1021" t="s">
        <v>183</v>
      </c>
      <c r="N152" s="1021"/>
      <c r="O152" s="1021" t="s">
        <v>183</v>
      </c>
      <c r="P152" s="1021"/>
      <c r="Q152" s="1022" t="s">
        <v>183</v>
      </c>
      <c r="R152" s="1023"/>
      <c r="S152" s="1024"/>
      <c r="T152" s="1025"/>
      <c r="U152" s="1026"/>
    </row>
    <row r="153" spans="1:21" ht="22.5" customHeight="1">
      <c r="A153" s="88">
        <v>138</v>
      </c>
      <c r="B153" s="90"/>
      <c r="C153" s="1031"/>
      <c r="D153" s="1031"/>
      <c r="E153" s="1032"/>
      <c r="F153" s="1033"/>
      <c r="G153" s="1021" t="s">
        <v>183</v>
      </c>
      <c r="H153" s="1021"/>
      <c r="I153" s="1021" t="s">
        <v>183</v>
      </c>
      <c r="J153" s="1021"/>
      <c r="K153" s="1021" t="s">
        <v>183</v>
      </c>
      <c r="L153" s="1021"/>
      <c r="M153" s="1021" t="s">
        <v>183</v>
      </c>
      <c r="N153" s="1021"/>
      <c r="O153" s="1021" t="s">
        <v>183</v>
      </c>
      <c r="P153" s="1021"/>
      <c r="Q153" s="1022" t="s">
        <v>183</v>
      </c>
      <c r="R153" s="1023"/>
      <c r="S153" s="1024"/>
      <c r="T153" s="1025"/>
      <c r="U153" s="1026"/>
    </row>
    <row r="154" spans="1:21" ht="22.5" customHeight="1">
      <c r="A154" s="88">
        <v>139</v>
      </c>
      <c r="B154" s="90"/>
      <c r="C154" s="1031"/>
      <c r="D154" s="1031"/>
      <c r="E154" s="1032"/>
      <c r="F154" s="1033"/>
      <c r="G154" s="1021" t="s">
        <v>183</v>
      </c>
      <c r="H154" s="1021"/>
      <c r="I154" s="1021" t="s">
        <v>183</v>
      </c>
      <c r="J154" s="1021"/>
      <c r="K154" s="1021" t="s">
        <v>183</v>
      </c>
      <c r="L154" s="1021"/>
      <c r="M154" s="1021" t="s">
        <v>183</v>
      </c>
      <c r="N154" s="1021"/>
      <c r="O154" s="1021" t="s">
        <v>183</v>
      </c>
      <c r="P154" s="1021"/>
      <c r="Q154" s="1022" t="s">
        <v>183</v>
      </c>
      <c r="R154" s="1023"/>
      <c r="S154" s="1024"/>
      <c r="T154" s="1025"/>
      <c r="U154" s="1026"/>
    </row>
    <row r="155" spans="1:21" ht="22.5" customHeight="1">
      <c r="A155" s="88">
        <v>140</v>
      </c>
      <c r="B155" s="90"/>
      <c r="C155" s="1031"/>
      <c r="D155" s="1031"/>
      <c r="E155" s="1032"/>
      <c r="F155" s="1033"/>
      <c r="G155" s="1021" t="s">
        <v>183</v>
      </c>
      <c r="H155" s="1021"/>
      <c r="I155" s="1021" t="s">
        <v>183</v>
      </c>
      <c r="J155" s="1021"/>
      <c r="K155" s="1021" t="s">
        <v>183</v>
      </c>
      <c r="L155" s="1021"/>
      <c r="M155" s="1021" t="s">
        <v>183</v>
      </c>
      <c r="N155" s="1021"/>
      <c r="O155" s="1021" t="s">
        <v>183</v>
      </c>
      <c r="P155" s="1021"/>
      <c r="Q155" s="1022" t="s">
        <v>183</v>
      </c>
      <c r="R155" s="1023"/>
      <c r="S155" s="1024"/>
      <c r="T155" s="1025"/>
      <c r="U155" s="1026"/>
    </row>
    <row r="156" spans="1:21" ht="22.5" customHeight="1">
      <c r="A156" s="88">
        <v>141</v>
      </c>
      <c r="B156" s="90"/>
      <c r="C156" s="1031"/>
      <c r="D156" s="1031"/>
      <c r="E156" s="1032"/>
      <c r="F156" s="1033"/>
      <c r="G156" s="1021" t="s">
        <v>183</v>
      </c>
      <c r="H156" s="1021"/>
      <c r="I156" s="1021" t="s">
        <v>183</v>
      </c>
      <c r="J156" s="1021"/>
      <c r="K156" s="1021" t="s">
        <v>183</v>
      </c>
      <c r="L156" s="1021"/>
      <c r="M156" s="1021" t="s">
        <v>183</v>
      </c>
      <c r="N156" s="1021"/>
      <c r="O156" s="1021" t="s">
        <v>183</v>
      </c>
      <c r="P156" s="1021"/>
      <c r="Q156" s="1022" t="s">
        <v>183</v>
      </c>
      <c r="R156" s="1023"/>
      <c r="S156" s="1024"/>
      <c r="T156" s="1025"/>
      <c r="U156" s="1026"/>
    </row>
    <row r="157" spans="1:21" ht="22.5" customHeight="1">
      <c r="A157" s="88">
        <v>142</v>
      </c>
      <c r="B157" s="90"/>
      <c r="C157" s="1031"/>
      <c r="D157" s="1031"/>
      <c r="E157" s="1032"/>
      <c r="F157" s="1033"/>
      <c r="G157" s="1021" t="s">
        <v>183</v>
      </c>
      <c r="H157" s="1021"/>
      <c r="I157" s="1021" t="s">
        <v>183</v>
      </c>
      <c r="J157" s="1021"/>
      <c r="K157" s="1021" t="s">
        <v>183</v>
      </c>
      <c r="L157" s="1021"/>
      <c r="M157" s="1021" t="s">
        <v>183</v>
      </c>
      <c r="N157" s="1021"/>
      <c r="O157" s="1021" t="s">
        <v>183</v>
      </c>
      <c r="P157" s="1021"/>
      <c r="Q157" s="1022" t="s">
        <v>183</v>
      </c>
      <c r="R157" s="1023"/>
      <c r="S157" s="1024"/>
      <c r="T157" s="1025"/>
      <c r="U157" s="1026"/>
    </row>
    <row r="158" spans="1:21" ht="22.5" customHeight="1">
      <c r="A158" s="88">
        <v>143</v>
      </c>
      <c r="B158" s="90"/>
      <c r="C158" s="1031"/>
      <c r="D158" s="1031"/>
      <c r="E158" s="1032"/>
      <c r="F158" s="1033"/>
      <c r="G158" s="1021" t="s">
        <v>183</v>
      </c>
      <c r="H158" s="1021"/>
      <c r="I158" s="1021" t="s">
        <v>183</v>
      </c>
      <c r="J158" s="1021"/>
      <c r="K158" s="1021" t="s">
        <v>183</v>
      </c>
      <c r="L158" s="1021"/>
      <c r="M158" s="1021" t="s">
        <v>183</v>
      </c>
      <c r="N158" s="1021"/>
      <c r="O158" s="1021" t="s">
        <v>183</v>
      </c>
      <c r="P158" s="1021"/>
      <c r="Q158" s="1022" t="s">
        <v>183</v>
      </c>
      <c r="R158" s="1023"/>
      <c r="S158" s="1024"/>
      <c r="T158" s="1025"/>
      <c r="U158" s="1026"/>
    </row>
    <row r="159" spans="1:21" ht="22.5" customHeight="1">
      <c r="A159" s="88">
        <v>144</v>
      </c>
      <c r="B159" s="90"/>
      <c r="C159" s="1031"/>
      <c r="D159" s="1031"/>
      <c r="E159" s="1032"/>
      <c r="F159" s="1033"/>
      <c r="G159" s="1021" t="s">
        <v>183</v>
      </c>
      <c r="H159" s="1021"/>
      <c r="I159" s="1021" t="s">
        <v>183</v>
      </c>
      <c r="J159" s="1021"/>
      <c r="K159" s="1021" t="s">
        <v>183</v>
      </c>
      <c r="L159" s="1021"/>
      <c r="M159" s="1021" t="s">
        <v>183</v>
      </c>
      <c r="N159" s="1021"/>
      <c r="O159" s="1021" t="s">
        <v>183</v>
      </c>
      <c r="P159" s="1021"/>
      <c r="Q159" s="1022" t="s">
        <v>183</v>
      </c>
      <c r="R159" s="1023"/>
      <c r="S159" s="1024"/>
      <c r="T159" s="1025"/>
      <c r="U159" s="1026"/>
    </row>
    <row r="160" spans="1:21" ht="22.5" customHeight="1">
      <c r="A160" s="88">
        <v>145</v>
      </c>
      <c r="B160" s="90"/>
      <c r="C160" s="1031"/>
      <c r="D160" s="1031"/>
      <c r="E160" s="1032"/>
      <c r="F160" s="1033"/>
      <c r="G160" s="1021" t="s">
        <v>183</v>
      </c>
      <c r="H160" s="1021"/>
      <c r="I160" s="1021" t="s">
        <v>183</v>
      </c>
      <c r="J160" s="1021"/>
      <c r="K160" s="1021" t="s">
        <v>183</v>
      </c>
      <c r="L160" s="1021"/>
      <c r="M160" s="1021" t="s">
        <v>183</v>
      </c>
      <c r="N160" s="1021"/>
      <c r="O160" s="1021" t="s">
        <v>183</v>
      </c>
      <c r="P160" s="1021"/>
      <c r="Q160" s="1022" t="s">
        <v>183</v>
      </c>
      <c r="R160" s="1023"/>
      <c r="S160" s="1024"/>
      <c r="T160" s="1025"/>
      <c r="U160" s="1026"/>
    </row>
    <row r="161" spans="1:21" ht="22.5" customHeight="1">
      <c r="A161" s="88">
        <v>146</v>
      </c>
      <c r="B161" s="90"/>
      <c r="C161" s="1031"/>
      <c r="D161" s="1031"/>
      <c r="E161" s="1032"/>
      <c r="F161" s="1033"/>
      <c r="G161" s="1021" t="s">
        <v>183</v>
      </c>
      <c r="H161" s="1021"/>
      <c r="I161" s="1021" t="s">
        <v>183</v>
      </c>
      <c r="J161" s="1021"/>
      <c r="K161" s="1021" t="s">
        <v>183</v>
      </c>
      <c r="L161" s="1021"/>
      <c r="M161" s="1021" t="s">
        <v>183</v>
      </c>
      <c r="N161" s="1021"/>
      <c r="O161" s="1021" t="s">
        <v>183</v>
      </c>
      <c r="P161" s="1021"/>
      <c r="Q161" s="1022" t="s">
        <v>183</v>
      </c>
      <c r="R161" s="1023"/>
      <c r="S161" s="1024"/>
      <c r="T161" s="1025"/>
      <c r="U161" s="1026"/>
    </row>
    <row r="162" spans="1:21" ht="22.5" customHeight="1">
      <c r="A162" s="88">
        <v>147</v>
      </c>
      <c r="B162" s="90"/>
      <c r="C162" s="1031"/>
      <c r="D162" s="1031"/>
      <c r="E162" s="1032"/>
      <c r="F162" s="1033"/>
      <c r="G162" s="1021" t="s">
        <v>183</v>
      </c>
      <c r="H162" s="1021"/>
      <c r="I162" s="1021" t="s">
        <v>183</v>
      </c>
      <c r="J162" s="1021"/>
      <c r="K162" s="1021" t="s">
        <v>183</v>
      </c>
      <c r="L162" s="1021"/>
      <c r="M162" s="1021" t="s">
        <v>183</v>
      </c>
      <c r="N162" s="1021"/>
      <c r="O162" s="1021" t="s">
        <v>183</v>
      </c>
      <c r="P162" s="1021"/>
      <c r="Q162" s="1022" t="s">
        <v>183</v>
      </c>
      <c r="R162" s="1023"/>
      <c r="S162" s="1024"/>
      <c r="T162" s="1025"/>
      <c r="U162" s="1026"/>
    </row>
    <row r="163" spans="1:21" ht="22.5" customHeight="1">
      <c r="A163" s="88">
        <v>148</v>
      </c>
      <c r="B163" s="90"/>
      <c r="C163" s="1031"/>
      <c r="D163" s="1031"/>
      <c r="E163" s="1032"/>
      <c r="F163" s="1033"/>
      <c r="G163" s="1021" t="s">
        <v>183</v>
      </c>
      <c r="H163" s="1021"/>
      <c r="I163" s="1021" t="s">
        <v>183</v>
      </c>
      <c r="J163" s="1021"/>
      <c r="K163" s="1021" t="s">
        <v>183</v>
      </c>
      <c r="L163" s="1021"/>
      <c r="M163" s="1021" t="s">
        <v>183</v>
      </c>
      <c r="N163" s="1021"/>
      <c r="O163" s="1021" t="s">
        <v>183</v>
      </c>
      <c r="P163" s="1021"/>
      <c r="Q163" s="1022" t="s">
        <v>183</v>
      </c>
      <c r="R163" s="1023"/>
      <c r="S163" s="1024"/>
      <c r="T163" s="1025"/>
      <c r="U163" s="1026"/>
    </row>
    <row r="164" spans="1:21" ht="22.5" customHeight="1">
      <c r="A164" s="88">
        <v>149</v>
      </c>
      <c r="B164" s="90"/>
      <c r="C164" s="1031"/>
      <c r="D164" s="1031"/>
      <c r="E164" s="1032"/>
      <c r="F164" s="1033"/>
      <c r="G164" s="1021" t="s">
        <v>183</v>
      </c>
      <c r="H164" s="1021"/>
      <c r="I164" s="1021" t="s">
        <v>183</v>
      </c>
      <c r="J164" s="1021"/>
      <c r="K164" s="1021" t="s">
        <v>183</v>
      </c>
      <c r="L164" s="1021"/>
      <c r="M164" s="1021" t="s">
        <v>183</v>
      </c>
      <c r="N164" s="1021"/>
      <c r="O164" s="1021" t="s">
        <v>183</v>
      </c>
      <c r="P164" s="1021"/>
      <c r="Q164" s="1022" t="s">
        <v>183</v>
      </c>
      <c r="R164" s="1023"/>
      <c r="S164" s="1024"/>
      <c r="T164" s="1025"/>
      <c r="U164" s="1026"/>
    </row>
    <row r="165" spans="1:21" ht="22.5" customHeight="1">
      <c r="A165" s="88">
        <v>150</v>
      </c>
      <c r="B165" s="90"/>
      <c r="C165" s="1031"/>
      <c r="D165" s="1031"/>
      <c r="E165" s="1032"/>
      <c r="F165" s="1033"/>
      <c r="G165" s="1021" t="s">
        <v>183</v>
      </c>
      <c r="H165" s="1021"/>
      <c r="I165" s="1021" t="s">
        <v>183</v>
      </c>
      <c r="J165" s="1021"/>
      <c r="K165" s="1021" t="s">
        <v>183</v>
      </c>
      <c r="L165" s="1021"/>
      <c r="M165" s="1021" t="s">
        <v>183</v>
      </c>
      <c r="N165" s="1021"/>
      <c r="O165" s="1021" t="s">
        <v>183</v>
      </c>
      <c r="P165" s="1021"/>
      <c r="Q165" s="1022" t="s">
        <v>183</v>
      </c>
      <c r="R165" s="1023"/>
      <c r="S165" s="1024"/>
      <c r="T165" s="1025"/>
      <c r="U165" s="1026"/>
    </row>
    <row r="166" spans="1:21" ht="22.5" customHeight="1">
      <c r="A166" s="88">
        <v>151</v>
      </c>
      <c r="B166" s="90"/>
      <c r="C166" s="1031"/>
      <c r="D166" s="1031"/>
      <c r="E166" s="1032"/>
      <c r="F166" s="1033"/>
      <c r="G166" s="1021" t="s">
        <v>183</v>
      </c>
      <c r="H166" s="1021"/>
      <c r="I166" s="1021" t="s">
        <v>183</v>
      </c>
      <c r="J166" s="1021"/>
      <c r="K166" s="1021" t="s">
        <v>183</v>
      </c>
      <c r="L166" s="1021"/>
      <c r="M166" s="1021" t="s">
        <v>183</v>
      </c>
      <c r="N166" s="1021"/>
      <c r="O166" s="1021" t="s">
        <v>183</v>
      </c>
      <c r="P166" s="1021"/>
      <c r="Q166" s="1022" t="s">
        <v>183</v>
      </c>
      <c r="R166" s="1023"/>
      <c r="S166" s="1024"/>
      <c r="T166" s="1025"/>
      <c r="U166" s="1026"/>
    </row>
    <row r="167" spans="1:21" ht="22.5" customHeight="1">
      <c r="A167" s="88">
        <v>152</v>
      </c>
      <c r="B167" s="90"/>
      <c r="C167" s="1031"/>
      <c r="D167" s="1031"/>
      <c r="E167" s="1032"/>
      <c r="F167" s="1033"/>
      <c r="G167" s="1021" t="s">
        <v>183</v>
      </c>
      <c r="H167" s="1021"/>
      <c r="I167" s="1021" t="s">
        <v>183</v>
      </c>
      <c r="J167" s="1021"/>
      <c r="K167" s="1021" t="s">
        <v>183</v>
      </c>
      <c r="L167" s="1021"/>
      <c r="M167" s="1021" t="s">
        <v>183</v>
      </c>
      <c r="N167" s="1021"/>
      <c r="O167" s="1021" t="s">
        <v>183</v>
      </c>
      <c r="P167" s="1021"/>
      <c r="Q167" s="1022" t="s">
        <v>183</v>
      </c>
      <c r="R167" s="1023"/>
      <c r="S167" s="1024"/>
      <c r="T167" s="1025"/>
      <c r="U167" s="1026"/>
    </row>
    <row r="168" spans="1:21" ht="22.5" customHeight="1">
      <c r="A168" s="88">
        <v>153</v>
      </c>
      <c r="B168" s="90"/>
      <c r="C168" s="1031"/>
      <c r="D168" s="1031"/>
      <c r="E168" s="1032"/>
      <c r="F168" s="1033"/>
      <c r="G168" s="1021" t="s">
        <v>183</v>
      </c>
      <c r="H168" s="1021"/>
      <c r="I168" s="1021" t="s">
        <v>183</v>
      </c>
      <c r="J168" s="1021"/>
      <c r="K168" s="1021" t="s">
        <v>183</v>
      </c>
      <c r="L168" s="1021"/>
      <c r="M168" s="1021" t="s">
        <v>183</v>
      </c>
      <c r="N168" s="1021"/>
      <c r="O168" s="1021" t="s">
        <v>183</v>
      </c>
      <c r="P168" s="1021"/>
      <c r="Q168" s="1022" t="s">
        <v>183</v>
      </c>
      <c r="R168" s="1023"/>
      <c r="S168" s="1024"/>
      <c r="T168" s="1025"/>
      <c r="U168" s="1026"/>
    </row>
    <row r="169" spans="1:21" ht="22.5" customHeight="1">
      <c r="A169" s="88">
        <v>154</v>
      </c>
      <c r="B169" s="90"/>
      <c r="C169" s="1031"/>
      <c r="D169" s="1031"/>
      <c r="E169" s="1032"/>
      <c r="F169" s="1033"/>
      <c r="G169" s="1021" t="s">
        <v>183</v>
      </c>
      <c r="H169" s="1021"/>
      <c r="I169" s="1021" t="s">
        <v>183</v>
      </c>
      <c r="J169" s="1021"/>
      <c r="K169" s="1021" t="s">
        <v>183</v>
      </c>
      <c r="L169" s="1021"/>
      <c r="M169" s="1021" t="s">
        <v>183</v>
      </c>
      <c r="N169" s="1021"/>
      <c r="O169" s="1021" t="s">
        <v>183</v>
      </c>
      <c r="P169" s="1021"/>
      <c r="Q169" s="1022" t="s">
        <v>183</v>
      </c>
      <c r="R169" s="1023"/>
      <c r="S169" s="1024"/>
      <c r="T169" s="1025"/>
      <c r="U169" s="1026"/>
    </row>
    <row r="170" spans="1:21" ht="22.5" customHeight="1">
      <c r="A170" s="88">
        <v>155</v>
      </c>
      <c r="B170" s="91"/>
      <c r="C170" s="1034"/>
      <c r="D170" s="1034"/>
      <c r="E170" s="1032"/>
      <c r="F170" s="1033"/>
      <c r="G170" s="1021" t="s">
        <v>183</v>
      </c>
      <c r="H170" s="1021"/>
      <c r="I170" s="1021" t="s">
        <v>183</v>
      </c>
      <c r="J170" s="1021"/>
      <c r="K170" s="1021" t="s">
        <v>183</v>
      </c>
      <c r="L170" s="1021"/>
      <c r="M170" s="1021" t="s">
        <v>183</v>
      </c>
      <c r="N170" s="1021"/>
      <c r="O170" s="1021" t="s">
        <v>183</v>
      </c>
      <c r="P170" s="1021"/>
      <c r="Q170" s="1022" t="s">
        <v>183</v>
      </c>
      <c r="R170" s="1023"/>
      <c r="S170" s="1024"/>
      <c r="T170" s="1025"/>
      <c r="U170" s="1026"/>
    </row>
    <row r="171" spans="1:21" ht="22.5" customHeight="1">
      <c r="A171" s="88">
        <v>156</v>
      </c>
      <c r="B171" s="90"/>
      <c r="C171" s="1031"/>
      <c r="D171" s="1031"/>
      <c r="E171" s="1032"/>
      <c r="F171" s="1033"/>
      <c r="G171" s="1021" t="s">
        <v>183</v>
      </c>
      <c r="H171" s="1021"/>
      <c r="I171" s="1021" t="s">
        <v>183</v>
      </c>
      <c r="J171" s="1021"/>
      <c r="K171" s="1021" t="s">
        <v>183</v>
      </c>
      <c r="L171" s="1021"/>
      <c r="M171" s="1021" t="s">
        <v>183</v>
      </c>
      <c r="N171" s="1021"/>
      <c r="O171" s="1021" t="s">
        <v>183</v>
      </c>
      <c r="P171" s="1021"/>
      <c r="Q171" s="1022" t="s">
        <v>183</v>
      </c>
      <c r="R171" s="1023"/>
      <c r="S171" s="1024"/>
      <c r="T171" s="1025"/>
      <c r="U171" s="1026"/>
    </row>
    <row r="172" spans="1:21" ht="22.5" customHeight="1">
      <c r="A172" s="88">
        <v>157</v>
      </c>
      <c r="B172" s="90"/>
      <c r="C172" s="1031"/>
      <c r="D172" s="1031"/>
      <c r="E172" s="1032"/>
      <c r="F172" s="1033"/>
      <c r="G172" s="1021" t="s">
        <v>183</v>
      </c>
      <c r="H172" s="1021"/>
      <c r="I172" s="1021" t="s">
        <v>183</v>
      </c>
      <c r="J172" s="1021"/>
      <c r="K172" s="1021" t="s">
        <v>183</v>
      </c>
      <c r="L172" s="1021"/>
      <c r="M172" s="1021" t="s">
        <v>183</v>
      </c>
      <c r="N172" s="1021"/>
      <c r="O172" s="1021" t="s">
        <v>183</v>
      </c>
      <c r="P172" s="1021"/>
      <c r="Q172" s="1022" t="s">
        <v>183</v>
      </c>
      <c r="R172" s="1023"/>
      <c r="S172" s="1024"/>
      <c r="T172" s="1025"/>
      <c r="U172" s="1026"/>
    </row>
    <row r="173" spans="1:21" ht="22.5" customHeight="1">
      <c r="A173" s="88">
        <v>158</v>
      </c>
      <c r="B173" s="90"/>
      <c r="C173" s="1031"/>
      <c r="D173" s="1031"/>
      <c r="E173" s="1032"/>
      <c r="F173" s="1033"/>
      <c r="G173" s="1021" t="s">
        <v>183</v>
      </c>
      <c r="H173" s="1021"/>
      <c r="I173" s="1021" t="s">
        <v>183</v>
      </c>
      <c r="J173" s="1021"/>
      <c r="K173" s="1021" t="s">
        <v>183</v>
      </c>
      <c r="L173" s="1021"/>
      <c r="M173" s="1021" t="s">
        <v>183</v>
      </c>
      <c r="N173" s="1021"/>
      <c r="O173" s="1021" t="s">
        <v>183</v>
      </c>
      <c r="P173" s="1021"/>
      <c r="Q173" s="1022" t="s">
        <v>183</v>
      </c>
      <c r="R173" s="1023"/>
      <c r="S173" s="1024"/>
      <c r="T173" s="1025"/>
      <c r="U173" s="1026"/>
    </row>
    <row r="174" spans="1:21" ht="22.5" customHeight="1">
      <c r="A174" s="88">
        <v>159</v>
      </c>
      <c r="B174" s="90"/>
      <c r="C174" s="1031"/>
      <c r="D174" s="1031"/>
      <c r="E174" s="1032"/>
      <c r="F174" s="1033"/>
      <c r="G174" s="1021" t="s">
        <v>183</v>
      </c>
      <c r="H174" s="1021"/>
      <c r="I174" s="1021" t="s">
        <v>183</v>
      </c>
      <c r="J174" s="1021"/>
      <c r="K174" s="1021" t="s">
        <v>183</v>
      </c>
      <c r="L174" s="1021"/>
      <c r="M174" s="1021" t="s">
        <v>183</v>
      </c>
      <c r="N174" s="1021"/>
      <c r="O174" s="1021" t="s">
        <v>183</v>
      </c>
      <c r="P174" s="1021"/>
      <c r="Q174" s="1022" t="s">
        <v>183</v>
      </c>
      <c r="R174" s="1023"/>
      <c r="S174" s="1024"/>
      <c r="T174" s="1025"/>
      <c r="U174" s="1026"/>
    </row>
    <row r="175" spans="1:21" ht="22.5" customHeight="1">
      <c r="A175" s="88">
        <v>160</v>
      </c>
      <c r="B175" s="90"/>
      <c r="C175" s="1031"/>
      <c r="D175" s="1031"/>
      <c r="E175" s="1032"/>
      <c r="F175" s="1033"/>
      <c r="G175" s="1021" t="s">
        <v>183</v>
      </c>
      <c r="H175" s="1021"/>
      <c r="I175" s="1021" t="s">
        <v>183</v>
      </c>
      <c r="J175" s="1021"/>
      <c r="K175" s="1021" t="s">
        <v>183</v>
      </c>
      <c r="L175" s="1021"/>
      <c r="M175" s="1021" t="s">
        <v>183</v>
      </c>
      <c r="N175" s="1021"/>
      <c r="O175" s="1021" t="s">
        <v>183</v>
      </c>
      <c r="P175" s="1021"/>
      <c r="Q175" s="1022" t="s">
        <v>183</v>
      </c>
      <c r="R175" s="1023"/>
      <c r="S175" s="1024"/>
      <c r="T175" s="1025"/>
      <c r="U175" s="1026"/>
    </row>
    <row r="176" spans="1:21" ht="22.5" customHeight="1">
      <c r="A176" s="88">
        <v>161</v>
      </c>
      <c r="B176" s="90"/>
      <c r="C176" s="1031"/>
      <c r="D176" s="1031"/>
      <c r="E176" s="1032"/>
      <c r="F176" s="1033"/>
      <c r="G176" s="1021" t="s">
        <v>183</v>
      </c>
      <c r="H176" s="1021"/>
      <c r="I176" s="1021" t="s">
        <v>183</v>
      </c>
      <c r="J176" s="1021"/>
      <c r="K176" s="1021" t="s">
        <v>183</v>
      </c>
      <c r="L176" s="1021"/>
      <c r="M176" s="1021" t="s">
        <v>183</v>
      </c>
      <c r="N176" s="1021"/>
      <c r="O176" s="1021" t="s">
        <v>183</v>
      </c>
      <c r="P176" s="1021"/>
      <c r="Q176" s="1022" t="s">
        <v>183</v>
      </c>
      <c r="R176" s="1023"/>
      <c r="S176" s="1024"/>
      <c r="T176" s="1025"/>
      <c r="U176" s="1026"/>
    </row>
    <row r="177" spans="1:21" ht="22.5" customHeight="1">
      <c r="A177" s="88">
        <v>162</v>
      </c>
      <c r="B177" s="90"/>
      <c r="C177" s="1031"/>
      <c r="D177" s="1031"/>
      <c r="E177" s="1032"/>
      <c r="F177" s="1033"/>
      <c r="G177" s="1021" t="s">
        <v>183</v>
      </c>
      <c r="H177" s="1021"/>
      <c r="I177" s="1021" t="s">
        <v>183</v>
      </c>
      <c r="J177" s="1021"/>
      <c r="K177" s="1021" t="s">
        <v>183</v>
      </c>
      <c r="L177" s="1021"/>
      <c r="M177" s="1021" t="s">
        <v>183</v>
      </c>
      <c r="N177" s="1021"/>
      <c r="O177" s="1021" t="s">
        <v>183</v>
      </c>
      <c r="P177" s="1021"/>
      <c r="Q177" s="1022" t="s">
        <v>183</v>
      </c>
      <c r="R177" s="1023"/>
      <c r="S177" s="1024"/>
      <c r="T177" s="1025"/>
      <c r="U177" s="1026"/>
    </row>
    <row r="178" spans="1:21" ht="22.5" customHeight="1">
      <c r="A178" s="88">
        <v>163</v>
      </c>
      <c r="B178" s="90"/>
      <c r="C178" s="1031"/>
      <c r="D178" s="1031"/>
      <c r="E178" s="1032"/>
      <c r="F178" s="1033"/>
      <c r="G178" s="1021" t="s">
        <v>183</v>
      </c>
      <c r="H178" s="1021"/>
      <c r="I178" s="1021" t="s">
        <v>183</v>
      </c>
      <c r="J178" s="1021"/>
      <c r="K178" s="1021" t="s">
        <v>183</v>
      </c>
      <c r="L178" s="1021"/>
      <c r="M178" s="1021" t="s">
        <v>183</v>
      </c>
      <c r="N178" s="1021"/>
      <c r="O178" s="1021" t="s">
        <v>183</v>
      </c>
      <c r="P178" s="1021"/>
      <c r="Q178" s="1022" t="s">
        <v>183</v>
      </c>
      <c r="R178" s="1023"/>
      <c r="S178" s="1024"/>
      <c r="T178" s="1025"/>
      <c r="U178" s="1026"/>
    </row>
    <row r="179" spans="1:21" ht="22.5" customHeight="1">
      <c r="A179" s="88">
        <v>164</v>
      </c>
      <c r="B179" s="90"/>
      <c r="C179" s="1031"/>
      <c r="D179" s="1031"/>
      <c r="E179" s="1032"/>
      <c r="F179" s="1033"/>
      <c r="G179" s="1021" t="s">
        <v>183</v>
      </c>
      <c r="H179" s="1021"/>
      <c r="I179" s="1021" t="s">
        <v>183</v>
      </c>
      <c r="J179" s="1021"/>
      <c r="K179" s="1021" t="s">
        <v>183</v>
      </c>
      <c r="L179" s="1021"/>
      <c r="M179" s="1021" t="s">
        <v>183</v>
      </c>
      <c r="N179" s="1021"/>
      <c r="O179" s="1021" t="s">
        <v>183</v>
      </c>
      <c r="P179" s="1021"/>
      <c r="Q179" s="1022" t="s">
        <v>183</v>
      </c>
      <c r="R179" s="1023"/>
      <c r="S179" s="1024"/>
      <c r="T179" s="1025"/>
      <c r="U179" s="1026"/>
    </row>
    <row r="180" spans="1:21" ht="22.5" customHeight="1">
      <c r="A180" s="88">
        <v>165</v>
      </c>
      <c r="B180" s="90"/>
      <c r="C180" s="1031"/>
      <c r="D180" s="1031"/>
      <c r="E180" s="1032"/>
      <c r="F180" s="1033"/>
      <c r="G180" s="1021" t="s">
        <v>183</v>
      </c>
      <c r="H180" s="1021"/>
      <c r="I180" s="1021" t="s">
        <v>183</v>
      </c>
      <c r="J180" s="1021"/>
      <c r="K180" s="1021" t="s">
        <v>183</v>
      </c>
      <c r="L180" s="1021"/>
      <c r="M180" s="1021" t="s">
        <v>183</v>
      </c>
      <c r="N180" s="1021"/>
      <c r="O180" s="1021" t="s">
        <v>183</v>
      </c>
      <c r="P180" s="1021"/>
      <c r="Q180" s="1022" t="s">
        <v>183</v>
      </c>
      <c r="R180" s="1023"/>
      <c r="S180" s="1024"/>
      <c r="T180" s="1025"/>
      <c r="U180" s="1026"/>
    </row>
    <row r="181" spans="1:21" ht="22.5" customHeight="1">
      <c r="A181" s="88">
        <v>166</v>
      </c>
      <c r="B181" s="90"/>
      <c r="C181" s="1031"/>
      <c r="D181" s="1031"/>
      <c r="E181" s="1032"/>
      <c r="F181" s="1033"/>
      <c r="G181" s="1021" t="s">
        <v>183</v>
      </c>
      <c r="H181" s="1021"/>
      <c r="I181" s="1021" t="s">
        <v>183</v>
      </c>
      <c r="J181" s="1021"/>
      <c r="K181" s="1021" t="s">
        <v>183</v>
      </c>
      <c r="L181" s="1021"/>
      <c r="M181" s="1021" t="s">
        <v>183</v>
      </c>
      <c r="N181" s="1021"/>
      <c r="O181" s="1021" t="s">
        <v>183</v>
      </c>
      <c r="P181" s="1021"/>
      <c r="Q181" s="1022" t="s">
        <v>183</v>
      </c>
      <c r="R181" s="1023"/>
      <c r="S181" s="1024"/>
      <c r="T181" s="1025"/>
      <c r="U181" s="1026"/>
    </row>
    <row r="182" spans="1:21" ht="22.5" customHeight="1">
      <c r="A182" s="88">
        <v>167</v>
      </c>
      <c r="B182" s="90"/>
      <c r="C182" s="1031"/>
      <c r="D182" s="1031"/>
      <c r="E182" s="1032"/>
      <c r="F182" s="1033"/>
      <c r="G182" s="1021" t="s">
        <v>183</v>
      </c>
      <c r="H182" s="1021"/>
      <c r="I182" s="1021" t="s">
        <v>183</v>
      </c>
      <c r="J182" s="1021"/>
      <c r="K182" s="1021" t="s">
        <v>183</v>
      </c>
      <c r="L182" s="1021"/>
      <c r="M182" s="1021" t="s">
        <v>183</v>
      </c>
      <c r="N182" s="1021"/>
      <c r="O182" s="1021" t="s">
        <v>183</v>
      </c>
      <c r="P182" s="1021"/>
      <c r="Q182" s="1022" t="s">
        <v>183</v>
      </c>
      <c r="R182" s="1023"/>
      <c r="S182" s="1024"/>
      <c r="T182" s="1025"/>
      <c r="U182" s="1026"/>
    </row>
    <row r="183" spans="1:21" ht="22.5" customHeight="1">
      <c r="A183" s="88">
        <v>168</v>
      </c>
      <c r="B183" s="90"/>
      <c r="C183" s="1031"/>
      <c r="D183" s="1031"/>
      <c r="E183" s="1032"/>
      <c r="F183" s="1033"/>
      <c r="G183" s="1021" t="s">
        <v>183</v>
      </c>
      <c r="H183" s="1021"/>
      <c r="I183" s="1021" t="s">
        <v>183</v>
      </c>
      <c r="J183" s="1021"/>
      <c r="K183" s="1021" t="s">
        <v>183</v>
      </c>
      <c r="L183" s="1021"/>
      <c r="M183" s="1021" t="s">
        <v>183</v>
      </c>
      <c r="N183" s="1021"/>
      <c r="O183" s="1021" t="s">
        <v>183</v>
      </c>
      <c r="P183" s="1021"/>
      <c r="Q183" s="1022" t="s">
        <v>183</v>
      </c>
      <c r="R183" s="1023"/>
      <c r="S183" s="1024"/>
      <c r="T183" s="1025"/>
      <c r="U183" s="1026"/>
    </row>
    <row r="184" spans="1:21" ht="22.5" customHeight="1">
      <c r="A184" s="88">
        <v>169</v>
      </c>
      <c r="B184" s="90"/>
      <c r="C184" s="1031"/>
      <c r="D184" s="1031"/>
      <c r="E184" s="1032"/>
      <c r="F184" s="1033"/>
      <c r="G184" s="1021" t="s">
        <v>183</v>
      </c>
      <c r="H184" s="1021"/>
      <c r="I184" s="1021" t="s">
        <v>183</v>
      </c>
      <c r="J184" s="1021"/>
      <c r="K184" s="1021" t="s">
        <v>183</v>
      </c>
      <c r="L184" s="1021"/>
      <c r="M184" s="1021" t="s">
        <v>183</v>
      </c>
      <c r="N184" s="1021"/>
      <c r="O184" s="1021" t="s">
        <v>183</v>
      </c>
      <c r="P184" s="1021"/>
      <c r="Q184" s="1022" t="s">
        <v>183</v>
      </c>
      <c r="R184" s="1023"/>
      <c r="S184" s="1024"/>
      <c r="T184" s="1025"/>
      <c r="U184" s="1026"/>
    </row>
    <row r="185" spans="1:21" ht="22.5" customHeight="1">
      <c r="A185" s="88">
        <v>170</v>
      </c>
      <c r="B185" s="90"/>
      <c r="C185" s="1031"/>
      <c r="D185" s="1031"/>
      <c r="E185" s="1032"/>
      <c r="F185" s="1033"/>
      <c r="G185" s="1021" t="s">
        <v>183</v>
      </c>
      <c r="H185" s="1021"/>
      <c r="I185" s="1021" t="s">
        <v>183</v>
      </c>
      <c r="J185" s="1021"/>
      <c r="K185" s="1021" t="s">
        <v>183</v>
      </c>
      <c r="L185" s="1021"/>
      <c r="M185" s="1021" t="s">
        <v>183</v>
      </c>
      <c r="N185" s="1021"/>
      <c r="O185" s="1021" t="s">
        <v>183</v>
      </c>
      <c r="P185" s="1021"/>
      <c r="Q185" s="1022" t="s">
        <v>183</v>
      </c>
      <c r="R185" s="1023"/>
      <c r="S185" s="1024"/>
      <c r="T185" s="1025"/>
      <c r="U185" s="1026"/>
    </row>
    <row r="186" spans="1:21" ht="22.5" customHeight="1">
      <c r="A186" s="88">
        <v>171</v>
      </c>
      <c r="B186" s="90"/>
      <c r="C186" s="1031"/>
      <c r="D186" s="1031"/>
      <c r="E186" s="1032"/>
      <c r="F186" s="1033"/>
      <c r="G186" s="1021" t="s">
        <v>183</v>
      </c>
      <c r="H186" s="1021"/>
      <c r="I186" s="1021" t="s">
        <v>183</v>
      </c>
      <c r="J186" s="1021"/>
      <c r="K186" s="1021" t="s">
        <v>183</v>
      </c>
      <c r="L186" s="1021"/>
      <c r="M186" s="1021" t="s">
        <v>183</v>
      </c>
      <c r="N186" s="1021"/>
      <c r="O186" s="1021" t="s">
        <v>183</v>
      </c>
      <c r="P186" s="1021"/>
      <c r="Q186" s="1022" t="s">
        <v>183</v>
      </c>
      <c r="R186" s="1023"/>
      <c r="S186" s="1024"/>
      <c r="T186" s="1025"/>
      <c r="U186" s="1026"/>
    </row>
    <row r="187" spans="1:21" ht="22.5" customHeight="1">
      <c r="A187" s="88">
        <v>172</v>
      </c>
      <c r="B187" s="90"/>
      <c r="C187" s="1031"/>
      <c r="D187" s="1031"/>
      <c r="E187" s="1032"/>
      <c r="F187" s="1033"/>
      <c r="G187" s="1021" t="s">
        <v>183</v>
      </c>
      <c r="H187" s="1021"/>
      <c r="I187" s="1021" t="s">
        <v>183</v>
      </c>
      <c r="J187" s="1021"/>
      <c r="K187" s="1021" t="s">
        <v>183</v>
      </c>
      <c r="L187" s="1021"/>
      <c r="M187" s="1021" t="s">
        <v>183</v>
      </c>
      <c r="N187" s="1021"/>
      <c r="O187" s="1021" t="s">
        <v>183</v>
      </c>
      <c r="P187" s="1021"/>
      <c r="Q187" s="1022" t="s">
        <v>183</v>
      </c>
      <c r="R187" s="1023"/>
      <c r="S187" s="1024"/>
      <c r="T187" s="1025"/>
      <c r="U187" s="1026"/>
    </row>
    <row r="188" spans="1:21" ht="22.5" customHeight="1">
      <c r="A188" s="88">
        <v>173</v>
      </c>
      <c r="B188" s="90"/>
      <c r="C188" s="1031"/>
      <c r="D188" s="1031"/>
      <c r="E188" s="1032"/>
      <c r="F188" s="1033"/>
      <c r="G188" s="1021" t="s">
        <v>183</v>
      </c>
      <c r="H188" s="1021"/>
      <c r="I188" s="1021" t="s">
        <v>183</v>
      </c>
      <c r="J188" s="1021"/>
      <c r="K188" s="1021" t="s">
        <v>183</v>
      </c>
      <c r="L188" s="1021"/>
      <c r="M188" s="1021" t="s">
        <v>183</v>
      </c>
      <c r="N188" s="1021"/>
      <c r="O188" s="1021" t="s">
        <v>183</v>
      </c>
      <c r="P188" s="1021"/>
      <c r="Q188" s="1022" t="s">
        <v>183</v>
      </c>
      <c r="R188" s="1023"/>
      <c r="S188" s="1024"/>
      <c r="T188" s="1025"/>
      <c r="U188" s="1026"/>
    </row>
    <row r="189" spans="1:21" ht="22.5" customHeight="1">
      <c r="A189" s="88">
        <v>174</v>
      </c>
      <c r="B189" s="90"/>
      <c r="C189" s="1031"/>
      <c r="D189" s="1031"/>
      <c r="E189" s="1032"/>
      <c r="F189" s="1033"/>
      <c r="G189" s="1021" t="s">
        <v>183</v>
      </c>
      <c r="H189" s="1021"/>
      <c r="I189" s="1021" t="s">
        <v>183</v>
      </c>
      <c r="J189" s="1021"/>
      <c r="K189" s="1021" t="s">
        <v>183</v>
      </c>
      <c r="L189" s="1021"/>
      <c r="M189" s="1021" t="s">
        <v>183</v>
      </c>
      <c r="N189" s="1021"/>
      <c r="O189" s="1021" t="s">
        <v>183</v>
      </c>
      <c r="P189" s="1021"/>
      <c r="Q189" s="1022" t="s">
        <v>183</v>
      </c>
      <c r="R189" s="1023"/>
      <c r="S189" s="1024"/>
      <c r="T189" s="1025"/>
      <c r="U189" s="1026"/>
    </row>
    <row r="190" spans="1:21" ht="22.5" customHeight="1">
      <c r="A190" s="88">
        <v>175</v>
      </c>
      <c r="B190" s="90"/>
      <c r="C190" s="1031"/>
      <c r="D190" s="1031"/>
      <c r="E190" s="1032"/>
      <c r="F190" s="1033"/>
      <c r="G190" s="1021" t="s">
        <v>183</v>
      </c>
      <c r="H190" s="1021"/>
      <c r="I190" s="1021" t="s">
        <v>183</v>
      </c>
      <c r="J190" s="1021"/>
      <c r="K190" s="1021" t="s">
        <v>183</v>
      </c>
      <c r="L190" s="1021"/>
      <c r="M190" s="1021" t="s">
        <v>183</v>
      </c>
      <c r="N190" s="1021"/>
      <c r="O190" s="1021" t="s">
        <v>183</v>
      </c>
      <c r="P190" s="1021"/>
      <c r="Q190" s="1022" t="s">
        <v>183</v>
      </c>
      <c r="R190" s="1023"/>
      <c r="S190" s="1024"/>
      <c r="T190" s="1025"/>
      <c r="U190" s="1026"/>
    </row>
    <row r="191" spans="1:21" ht="22.5" customHeight="1">
      <c r="A191" s="88">
        <v>176</v>
      </c>
      <c r="B191" s="90"/>
      <c r="C191" s="1031"/>
      <c r="D191" s="1031"/>
      <c r="E191" s="1032"/>
      <c r="F191" s="1033"/>
      <c r="G191" s="1021" t="s">
        <v>183</v>
      </c>
      <c r="H191" s="1021"/>
      <c r="I191" s="1021" t="s">
        <v>183</v>
      </c>
      <c r="J191" s="1021"/>
      <c r="K191" s="1021" t="s">
        <v>183</v>
      </c>
      <c r="L191" s="1021"/>
      <c r="M191" s="1021" t="s">
        <v>183</v>
      </c>
      <c r="N191" s="1021"/>
      <c r="O191" s="1021" t="s">
        <v>183</v>
      </c>
      <c r="P191" s="1021"/>
      <c r="Q191" s="1022" t="s">
        <v>183</v>
      </c>
      <c r="R191" s="1023"/>
      <c r="S191" s="1024"/>
      <c r="T191" s="1025"/>
      <c r="U191" s="1026"/>
    </row>
    <row r="192" spans="1:21" ht="22.5" customHeight="1">
      <c r="A192" s="88">
        <v>177</v>
      </c>
      <c r="B192" s="90"/>
      <c r="C192" s="1031"/>
      <c r="D192" s="1031"/>
      <c r="E192" s="1032"/>
      <c r="F192" s="1033"/>
      <c r="G192" s="1021" t="s">
        <v>183</v>
      </c>
      <c r="H192" s="1021"/>
      <c r="I192" s="1021" t="s">
        <v>183</v>
      </c>
      <c r="J192" s="1021"/>
      <c r="K192" s="1021" t="s">
        <v>183</v>
      </c>
      <c r="L192" s="1021"/>
      <c r="M192" s="1021" t="s">
        <v>183</v>
      </c>
      <c r="N192" s="1021"/>
      <c r="O192" s="1021" t="s">
        <v>183</v>
      </c>
      <c r="P192" s="1021"/>
      <c r="Q192" s="1022" t="s">
        <v>183</v>
      </c>
      <c r="R192" s="1023"/>
      <c r="S192" s="1024"/>
      <c r="T192" s="1025"/>
      <c r="U192" s="1026"/>
    </row>
    <row r="193" spans="1:21" ht="22.5" customHeight="1">
      <c r="A193" s="88">
        <v>178</v>
      </c>
      <c r="B193" s="90"/>
      <c r="C193" s="1031"/>
      <c r="D193" s="1031"/>
      <c r="E193" s="1032"/>
      <c r="F193" s="1033"/>
      <c r="G193" s="1021" t="s">
        <v>183</v>
      </c>
      <c r="H193" s="1021"/>
      <c r="I193" s="1021" t="s">
        <v>183</v>
      </c>
      <c r="J193" s="1021"/>
      <c r="K193" s="1021" t="s">
        <v>183</v>
      </c>
      <c r="L193" s="1021"/>
      <c r="M193" s="1021" t="s">
        <v>183</v>
      </c>
      <c r="N193" s="1021"/>
      <c r="O193" s="1021" t="s">
        <v>183</v>
      </c>
      <c r="P193" s="1021"/>
      <c r="Q193" s="1022" t="s">
        <v>183</v>
      </c>
      <c r="R193" s="1023"/>
      <c r="S193" s="1024"/>
      <c r="T193" s="1025"/>
      <c r="U193" s="1026"/>
    </row>
    <row r="194" spans="1:21" ht="22.5" customHeight="1">
      <c r="A194" s="88">
        <v>179</v>
      </c>
      <c r="B194" s="90"/>
      <c r="C194" s="1031"/>
      <c r="D194" s="1031"/>
      <c r="E194" s="1032"/>
      <c r="F194" s="1033"/>
      <c r="G194" s="1021" t="s">
        <v>183</v>
      </c>
      <c r="H194" s="1021"/>
      <c r="I194" s="1021" t="s">
        <v>183</v>
      </c>
      <c r="J194" s="1021"/>
      <c r="K194" s="1021" t="s">
        <v>183</v>
      </c>
      <c r="L194" s="1021"/>
      <c r="M194" s="1021" t="s">
        <v>183</v>
      </c>
      <c r="N194" s="1021"/>
      <c r="O194" s="1021" t="s">
        <v>183</v>
      </c>
      <c r="P194" s="1021"/>
      <c r="Q194" s="1022" t="s">
        <v>183</v>
      </c>
      <c r="R194" s="1023"/>
      <c r="S194" s="1024"/>
      <c r="T194" s="1025"/>
      <c r="U194" s="1026"/>
    </row>
    <row r="195" spans="1:21" ht="22.5" customHeight="1">
      <c r="A195" s="88">
        <v>180</v>
      </c>
      <c r="B195" s="91"/>
      <c r="C195" s="1034"/>
      <c r="D195" s="1034"/>
      <c r="E195" s="1032"/>
      <c r="F195" s="1033"/>
      <c r="G195" s="1021" t="s">
        <v>183</v>
      </c>
      <c r="H195" s="1021"/>
      <c r="I195" s="1021" t="s">
        <v>183</v>
      </c>
      <c r="J195" s="1021"/>
      <c r="K195" s="1021" t="s">
        <v>183</v>
      </c>
      <c r="L195" s="1021"/>
      <c r="M195" s="1021" t="s">
        <v>183</v>
      </c>
      <c r="N195" s="1021"/>
      <c r="O195" s="1021" t="s">
        <v>183</v>
      </c>
      <c r="P195" s="1021"/>
      <c r="Q195" s="1022" t="s">
        <v>183</v>
      </c>
      <c r="R195" s="1023"/>
      <c r="S195" s="1024"/>
      <c r="T195" s="1025"/>
      <c r="U195" s="1026"/>
    </row>
    <row r="196" spans="1:21" ht="22.5" customHeight="1">
      <c r="A196" s="88">
        <v>181</v>
      </c>
      <c r="B196" s="90"/>
      <c r="C196" s="1031"/>
      <c r="D196" s="1031"/>
      <c r="E196" s="1032"/>
      <c r="F196" s="1033"/>
      <c r="G196" s="1021" t="s">
        <v>183</v>
      </c>
      <c r="H196" s="1021"/>
      <c r="I196" s="1021" t="s">
        <v>183</v>
      </c>
      <c r="J196" s="1021"/>
      <c r="K196" s="1021" t="s">
        <v>183</v>
      </c>
      <c r="L196" s="1021"/>
      <c r="M196" s="1021" t="s">
        <v>183</v>
      </c>
      <c r="N196" s="1021"/>
      <c r="O196" s="1021" t="s">
        <v>183</v>
      </c>
      <c r="P196" s="1021"/>
      <c r="Q196" s="1022" t="s">
        <v>183</v>
      </c>
      <c r="R196" s="1023"/>
      <c r="S196" s="1024"/>
      <c r="T196" s="1025"/>
      <c r="U196" s="1026"/>
    </row>
    <row r="197" spans="1:21" ht="22.5" customHeight="1">
      <c r="A197" s="88">
        <v>182</v>
      </c>
      <c r="B197" s="90"/>
      <c r="C197" s="1031"/>
      <c r="D197" s="1031"/>
      <c r="E197" s="1032"/>
      <c r="F197" s="1033"/>
      <c r="G197" s="1021" t="s">
        <v>183</v>
      </c>
      <c r="H197" s="1021"/>
      <c r="I197" s="1021" t="s">
        <v>183</v>
      </c>
      <c r="J197" s="1021"/>
      <c r="K197" s="1021" t="s">
        <v>183</v>
      </c>
      <c r="L197" s="1021"/>
      <c r="M197" s="1021" t="s">
        <v>183</v>
      </c>
      <c r="N197" s="1021"/>
      <c r="O197" s="1021" t="s">
        <v>183</v>
      </c>
      <c r="P197" s="1021"/>
      <c r="Q197" s="1022" t="s">
        <v>183</v>
      </c>
      <c r="R197" s="1023"/>
      <c r="S197" s="1024"/>
      <c r="T197" s="1025"/>
      <c r="U197" s="1026"/>
    </row>
    <row r="198" spans="1:21" ht="22.5" customHeight="1">
      <c r="A198" s="88">
        <v>183</v>
      </c>
      <c r="B198" s="90"/>
      <c r="C198" s="1031"/>
      <c r="D198" s="1031"/>
      <c r="E198" s="1032"/>
      <c r="F198" s="1033"/>
      <c r="G198" s="1021" t="s">
        <v>183</v>
      </c>
      <c r="H198" s="1021"/>
      <c r="I198" s="1021" t="s">
        <v>183</v>
      </c>
      <c r="J198" s="1021"/>
      <c r="K198" s="1021" t="s">
        <v>183</v>
      </c>
      <c r="L198" s="1021"/>
      <c r="M198" s="1021" t="s">
        <v>183</v>
      </c>
      <c r="N198" s="1021"/>
      <c r="O198" s="1021" t="s">
        <v>183</v>
      </c>
      <c r="P198" s="1021"/>
      <c r="Q198" s="1022" t="s">
        <v>183</v>
      </c>
      <c r="R198" s="1023"/>
      <c r="S198" s="1024"/>
      <c r="T198" s="1025"/>
      <c r="U198" s="1026"/>
    </row>
    <row r="199" spans="1:21" ht="22.5" customHeight="1">
      <c r="A199" s="88">
        <v>184</v>
      </c>
      <c r="B199" s="90"/>
      <c r="C199" s="1031"/>
      <c r="D199" s="1031"/>
      <c r="E199" s="1032"/>
      <c r="F199" s="1033"/>
      <c r="G199" s="1021" t="s">
        <v>183</v>
      </c>
      <c r="H199" s="1021"/>
      <c r="I199" s="1021" t="s">
        <v>183</v>
      </c>
      <c r="J199" s="1021"/>
      <c r="K199" s="1021" t="s">
        <v>183</v>
      </c>
      <c r="L199" s="1021"/>
      <c r="M199" s="1021" t="s">
        <v>183</v>
      </c>
      <c r="N199" s="1021"/>
      <c r="O199" s="1021" t="s">
        <v>183</v>
      </c>
      <c r="P199" s="1021"/>
      <c r="Q199" s="1022" t="s">
        <v>183</v>
      </c>
      <c r="R199" s="1023"/>
      <c r="S199" s="1024"/>
      <c r="T199" s="1025"/>
      <c r="U199" s="1026"/>
    </row>
    <row r="200" spans="1:21" ht="22.5" customHeight="1">
      <c r="A200" s="88">
        <v>185</v>
      </c>
      <c r="B200" s="90"/>
      <c r="C200" s="1031"/>
      <c r="D200" s="1031"/>
      <c r="E200" s="1032"/>
      <c r="F200" s="1033"/>
      <c r="G200" s="1021" t="s">
        <v>183</v>
      </c>
      <c r="H200" s="1021"/>
      <c r="I200" s="1021" t="s">
        <v>183</v>
      </c>
      <c r="J200" s="1021"/>
      <c r="K200" s="1021" t="s">
        <v>183</v>
      </c>
      <c r="L200" s="1021"/>
      <c r="M200" s="1021" t="s">
        <v>183</v>
      </c>
      <c r="N200" s="1021"/>
      <c r="O200" s="1021" t="s">
        <v>183</v>
      </c>
      <c r="P200" s="1021"/>
      <c r="Q200" s="1022" t="s">
        <v>183</v>
      </c>
      <c r="R200" s="1023"/>
      <c r="S200" s="1024"/>
      <c r="T200" s="1025"/>
      <c r="U200" s="1026"/>
    </row>
    <row r="201" spans="1:21" ht="22.5" customHeight="1">
      <c r="A201" s="88">
        <v>186</v>
      </c>
      <c r="B201" s="90"/>
      <c r="C201" s="1031"/>
      <c r="D201" s="1031"/>
      <c r="E201" s="1032"/>
      <c r="F201" s="1033"/>
      <c r="G201" s="1021" t="s">
        <v>183</v>
      </c>
      <c r="H201" s="1021"/>
      <c r="I201" s="1021" t="s">
        <v>183</v>
      </c>
      <c r="J201" s="1021"/>
      <c r="K201" s="1021" t="s">
        <v>183</v>
      </c>
      <c r="L201" s="1021"/>
      <c r="M201" s="1021" t="s">
        <v>183</v>
      </c>
      <c r="N201" s="1021"/>
      <c r="O201" s="1021" t="s">
        <v>183</v>
      </c>
      <c r="P201" s="1021"/>
      <c r="Q201" s="1022" t="s">
        <v>183</v>
      </c>
      <c r="R201" s="1023"/>
      <c r="S201" s="1024"/>
      <c r="T201" s="1025"/>
      <c r="U201" s="1026"/>
    </row>
    <row r="202" spans="1:21" ht="22.5" customHeight="1">
      <c r="A202" s="88">
        <v>187</v>
      </c>
      <c r="B202" s="90"/>
      <c r="C202" s="1031"/>
      <c r="D202" s="1031"/>
      <c r="E202" s="1032"/>
      <c r="F202" s="1033"/>
      <c r="G202" s="1021" t="s">
        <v>183</v>
      </c>
      <c r="H202" s="1021"/>
      <c r="I202" s="1021" t="s">
        <v>183</v>
      </c>
      <c r="J202" s="1021"/>
      <c r="K202" s="1021" t="s">
        <v>183</v>
      </c>
      <c r="L202" s="1021"/>
      <c r="M202" s="1021" t="s">
        <v>183</v>
      </c>
      <c r="N202" s="1021"/>
      <c r="O202" s="1021" t="s">
        <v>183</v>
      </c>
      <c r="P202" s="1021"/>
      <c r="Q202" s="1022" t="s">
        <v>183</v>
      </c>
      <c r="R202" s="1023"/>
      <c r="S202" s="1024"/>
      <c r="T202" s="1025"/>
      <c r="U202" s="1026"/>
    </row>
    <row r="203" spans="1:21" ht="22.5" customHeight="1">
      <c r="A203" s="88">
        <v>188</v>
      </c>
      <c r="B203" s="90"/>
      <c r="C203" s="1031"/>
      <c r="D203" s="1031"/>
      <c r="E203" s="1032"/>
      <c r="F203" s="1033"/>
      <c r="G203" s="1021" t="s">
        <v>183</v>
      </c>
      <c r="H203" s="1021"/>
      <c r="I203" s="1021" t="s">
        <v>183</v>
      </c>
      <c r="J203" s="1021"/>
      <c r="K203" s="1021" t="s">
        <v>183</v>
      </c>
      <c r="L203" s="1021"/>
      <c r="M203" s="1021" t="s">
        <v>183</v>
      </c>
      <c r="N203" s="1021"/>
      <c r="O203" s="1021" t="s">
        <v>183</v>
      </c>
      <c r="P203" s="1021"/>
      <c r="Q203" s="1022" t="s">
        <v>183</v>
      </c>
      <c r="R203" s="1023"/>
      <c r="S203" s="1024"/>
      <c r="T203" s="1025"/>
      <c r="U203" s="1026"/>
    </row>
    <row r="204" spans="1:21" ht="22.5" customHeight="1">
      <c r="A204" s="88">
        <v>189</v>
      </c>
      <c r="B204" s="90"/>
      <c r="C204" s="1031"/>
      <c r="D204" s="1031"/>
      <c r="E204" s="1032"/>
      <c r="F204" s="1033"/>
      <c r="G204" s="1021" t="s">
        <v>183</v>
      </c>
      <c r="H204" s="1021"/>
      <c r="I204" s="1021" t="s">
        <v>183</v>
      </c>
      <c r="J204" s="1021"/>
      <c r="K204" s="1021" t="s">
        <v>183</v>
      </c>
      <c r="L204" s="1021"/>
      <c r="M204" s="1021" t="s">
        <v>183</v>
      </c>
      <c r="N204" s="1021"/>
      <c r="O204" s="1021" t="s">
        <v>183</v>
      </c>
      <c r="P204" s="1021"/>
      <c r="Q204" s="1022" t="s">
        <v>183</v>
      </c>
      <c r="R204" s="1023"/>
      <c r="S204" s="1024"/>
      <c r="T204" s="1025"/>
      <c r="U204" s="1026"/>
    </row>
    <row r="205" spans="1:21" ht="22.5" customHeight="1">
      <c r="A205" s="88">
        <v>190</v>
      </c>
      <c r="B205" s="90"/>
      <c r="C205" s="1031"/>
      <c r="D205" s="1031"/>
      <c r="E205" s="1032"/>
      <c r="F205" s="1033"/>
      <c r="G205" s="1021" t="s">
        <v>183</v>
      </c>
      <c r="H205" s="1021"/>
      <c r="I205" s="1021" t="s">
        <v>183</v>
      </c>
      <c r="J205" s="1021"/>
      <c r="K205" s="1021" t="s">
        <v>183</v>
      </c>
      <c r="L205" s="1021"/>
      <c r="M205" s="1021" t="s">
        <v>183</v>
      </c>
      <c r="N205" s="1021"/>
      <c r="O205" s="1021" t="s">
        <v>183</v>
      </c>
      <c r="P205" s="1021"/>
      <c r="Q205" s="1022" t="s">
        <v>183</v>
      </c>
      <c r="R205" s="1023"/>
      <c r="S205" s="1024"/>
      <c r="T205" s="1025"/>
      <c r="U205" s="1026"/>
    </row>
    <row r="206" spans="1:21" ht="22.5" customHeight="1">
      <c r="A206" s="88">
        <v>191</v>
      </c>
      <c r="B206" s="90"/>
      <c r="C206" s="1031"/>
      <c r="D206" s="1031"/>
      <c r="E206" s="1032"/>
      <c r="F206" s="1033"/>
      <c r="G206" s="1021" t="s">
        <v>183</v>
      </c>
      <c r="H206" s="1021"/>
      <c r="I206" s="1021" t="s">
        <v>183</v>
      </c>
      <c r="J206" s="1021"/>
      <c r="K206" s="1021" t="s">
        <v>183</v>
      </c>
      <c r="L206" s="1021"/>
      <c r="M206" s="1021" t="s">
        <v>183</v>
      </c>
      <c r="N206" s="1021"/>
      <c r="O206" s="1021" t="s">
        <v>183</v>
      </c>
      <c r="P206" s="1021"/>
      <c r="Q206" s="1022" t="s">
        <v>183</v>
      </c>
      <c r="R206" s="1023"/>
      <c r="S206" s="1024"/>
      <c r="T206" s="1025"/>
      <c r="U206" s="1026"/>
    </row>
    <row r="207" spans="1:21" ht="22.5" customHeight="1">
      <c r="A207" s="88">
        <v>192</v>
      </c>
      <c r="B207" s="90"/>
      <c r="C207" s="1031"/>
      <c r="D207" s="1031"/>
      <c r="E207" s="1032"/>
      <c r="F207" s="1033"/>
      <c r="G207" s="1021" t="s">
        <v>183</v>
      </c>
      <c r="H207" s="1021"/>
      <c r="I207" s="1021" t="s">
        <v>183</v>
      </c>
      <c r="J207" s="1021"/>
      <c r="K207" s="1021" t="s">
        <v>183</v>
      </c>
      <c r="L207" s="1021"/>
      <c r="M207" s="1021" t="s">
        <v>183</v>
      </c>
      <c r="N207" s="1021"/>
      <c r="O207" s="1021" t="s">
        <v>183</v>
      </c>
      <c r="P207" s="1021"/>
      <c r="Q207" s="1022" t="s">
        <v>183</v>
      </c>
      <c r="R207" s="1023"/>
      <c r="S207" s="1024"/>
      <c r="T207" s="1025"/>
      <c r="U207" s="1026"/>
    </row>
    <row r="208" spans="1:21" ht="22.5" customHeight="1">
      <c r="A208" s="88">
        <v>193</v>
      </c>
      <c r="B208" s="90"/>
      <c r="C208" s="1031"/>
      <c r="D208" s="1031"/>
      <c r="E208" s="1032"/>
      <c r="F208" s="1033"/>
      <c r="G208" s="1021" t="s">
        <v>183</v>
      </c>
      <c r="H208" s="1021"/>
      <c r="I208" s="1021" t="s">
        <v>183</v>
      </c>
      <c r="J208" s="1021"/>
      <c r="K208" s="1021" t="s">
        <v>183</v>
      </c>
      <c r="L208" s="1021"/>
      <c r="M208" s="1021" t="s">
        <v>183</v>
      </c>
      <c r="N208" s="1021"/>
      <c r="O208" s="1021" t="s">
        <v>183</v>
      </c>
      <c r="P208" s="1021"/>
      <c r="Q208" s="1022" t="s">
        <v>183</v>
      </c>
      <c r="R208" s="1023"/>
      <c r="S208" s="1024"/>
      <c r="T208" s="1025"/>
      <c r="U208" s="1026"/>
    </row>
    <row r="209" spans="1:21" ht="22.5" customHeight="1">
      <c r="A209" s="88">
        <v>194</v>
      </c>
      <c r="B209" s="90"/>
      <c r="C209" s="1031"/>
      <c r="D209" s="1031"/>
      <c r="E209" s="1032"/>
      <c r="F209" s="1033"/>
      <c r="G209" s="1021" t="s">
        <v>183</v>
      </c>
      <c r="H209" s="1021"/>
      <c r="I209" s="1021" t="s">
        <v>183</v>
      </c>
      <c r="J209" s="1021"/>
      <c r="K209" s="1021" t="s">
        <v>183</v>
      </c>
      <c r="L209" s="1021"/>
      <c r="M209" s="1021" t="s">
        <v>183</v>
      </c>
      <c r="N209" s="1021"/>
      <c r="O209" s="1021" t="s">
        <v>183</v>
      </c>
      <c r="P209" s="1021"/>
      <c r="Q209" s="1022" t="s">
        <v>183</v>
      </c>
      <c r="R209" s="1023"/>
      <c r="S209" s="1024"/>
      <c r="T209" s="1025"/>
      <c r="U209" s="1026"/>
    </row>
    <row r="210" spans="1:21" ht="22.5" customHeight="1">
      <c r="A210" s="88">
        <v>195</v>
      </c>
      <c r="B210" s="90"/>
      <c r="C210" s="1031"/>
      <c r="D210" s="1031"/>
      <c r="E210" s="1032"/>
      <c r="F210" s="1033"/>
      <c r="G210" s="1021" t="s">
        <v>183</v>
      </c>
      <c r="H210" s="1021"/>
      <c r="I210" s="1021" t="s">
        <v>183</v>
      </c>
      <c r="J210" s="1021"/>
      <c r="K210" s="1021" t="s">
        <v>183</v>
      </c>
      <c r="L210" s="1021"/>
      <c r="M210" s="1021" t="s">
        <v>183</v>
      </c>
      <c r="N210" s="1021"/>
      <c r="O210" s="1021" t="s">
        <v>183</v>
      </c>
      <c r="P210" s="1021"/>
      <c r="Q210" s="1022" t="s">
        <v>183</v>
      </c>
      <c r="R210" s="1023"/>
      <c r="S210" s="1024"/>
      <c r="T210" s="1025"/>
      <c r="U210" s="1026"/>
    </row>
    <row r="211" spans="1:21" ht="22.5" customHeight="1">
      <c r="A211" s="88">
        <v>196</v>
      </c>
      <c r="B211" s="90"/>
      <c r="C211" s="1031"/>
      <c r="D211" s="1031"/>
      <c r="E211" s="1032"/>
      <c r="F211" s="1033"/>
      <c r="G211" s="1021" t="s">
        <v>183</v>
      </c>
      <c r="H211" s="1021"/>
      <c r="I211" s="1021" t="s">
        <v>183</v>
      </c>
      <c r="J211" s="1021"/>
      <c r="K211" s="1021" t="s">
        <v>183</v>
      </c>
      <c r="L211" s="1021"/>
      <c r="M211" s="1021" t="s">
        <v>183</v>
      </c>
      <c r="N211" s="1021"/>
      <c r="O211" s="1021" t="s">
        <v>183</v>
      </c>
      <c r="P211" s="1021"/>
      <c r="Q211" s="1022" t="s">
        <v>183</v>
      </c>
      <c r="R211" s="1023"/>
      <c r="S211" s="1024"/>
      <c r="T211" s="1025"/>
      <c r="U211" s="1026"/>
    </row>
    <row r="212" spans="1:21" ht="22.5" customHeight="1">
      <c r="A212" s="88">
        <v>197</v>
      </c>
      <c r="B212" s="90"/>
      <c r="C212" s="1031"/>
      <c r="D212" s="1031"/>
      <c r="E212" s="1032"/>
      <c r="F212" s="1033"/>
      <c r="G212" s="1021" t="s">
        <v>183</v>
      </c>
      <c r="H212" s="1021"/>
      <c r="I212" s="1021" t="s">
        <v>183</v>
      </c>
      <c r="J212" s="1021"/>
      <c r="K212" s="1021" t="s">
        <v>183</v>
      </c>
      <c r="L212" s="1021"/>
      <c r="M212" s="1021" t="s">
        <v>183</v>
      </c>
      <c r="N212" s="1021"/>
      <c r="O212" s="1021" t="s">
        <v>183</v>
      </c>
      <c r="P212" s="1021"/>
      <c r="Q212" s="1022" t="s">
        <v>183</v>
      </c>
      <c r="R212" s="1023"/>
      <c r="S212" s="1024"/>
      <c r="T212" s="1025"/>
      <c r="U212" s="1026"/>
    </row>
    <row r="213" spans="1:21" ht="22.5" customHeight="1">
      <c r="A213" s="88">
        <v>198</v>
      </c>
      <c r="B213" s="90"/>
      <c r="C213" s="1031"/>
      <c r="D213" s="1031"/>
      <c r="E213" s="1032"/>
      <c r="F213" s="1033"/>
      <c r="G213" s="1021" t="s">
        <v>183</v>
      </c>
      <c r="H213" s="1021"/>
      <c r="I213" s="1021" t="s">
        <v>183</v>
      </c>
      <c r="J213" s="1021"/>
      <c r="K213" s="1021" t="s">
        <v>183</v>
      </c>
      <c r="L213" s="1021"/>
      <c r="M213" s="1021" t="s">
        <v>183</v>
      </c>
      <c r="N213" s="1021"/>
      <c r="O213" s="1021" t="s">
        <v>183</v>
      </c>
      <c r="P213" s="1021"/>
      <c r="Q213" s="1022" t="s">
        <v>183</v>
      </c>
      <c r="R213" s="1023"/>
      <c r="S213" s="1024"/>
      <c r="T213" s="1025"/>
      <c r="U213" s="1026"/>
    </row>
    <row r="214" spans="1:21" ht="22.5" customHeight="1">
      <c r="A214" s="88">
        <v>199</v>
      </c>
      <c r="B214" s="90"/>
      <c r="C214" s="1031"/>
      <c r="D214" s="1031"/>
      <c r="E214" s="1032"/>
      <c r="F214" s="1033"/>
      <c r="G214" s="1021" t="s">
        <v>183</v>
      </c>
      <c r="H214" s="1021"/>
      <c r="I214" s="1021" t="s">
        <v>183</v>
      </c>
      <c r="J214" s="1021"/>
      <c r="K214" s="1021" t="s">
        <v>183</v>
      </c>
      <c r="L214" s="1021"/>
      <c r="M214" s="1021" t="s">
        <v>183</v>
      </c>
      <c r="N214" s="1021"/>
      <c r="O214" s="1021" t="s">
        <v>183</v>
      </c>
      <c r="P214" s="1021"/>
      <c r="Q214" s="1022" t="s">
        <v>183</v>
      </c>
      <c r="R214" s="1023"/>
      <c r="S214" s="1024"/>
      <c r="T214" s="1025"/>
      <c r="U214" s="1026"/>
    </row>
    <row r="215" spans="1:21" ht="22.5" customHeight="1">
      <c r="A215" s="88">
        <v>200</v>
      </c>
      <c r="B215" s="190"/>
      <c r="C215" s="1031"/>
      <c r="D215" s="1031"/>
      <c r="E215" s="1032"/>
      <c r="F215" s="1033"/>
      <c r="G215" s="1021" t="s">
        <v>183</v>
      </c>
      <c r="H215" s="1021"/>
      <c r="I215" s="1021" t="s">
        <v>183</v>
      </c>
      <c r="J215" s="1021"/>
      <c r="K215" s="1021" t="s">
        <v>183</v>
      </c>
      <c r="L215" s="1021"/>
      <c r="M215" s="1021" t="s">
        <v>183</v>
      </c>
      <c r="N215" s="1021"/>
      <c r="O215" s="1021" t="s">
        <v>183</v>
      </c>
      <c r="P215" s="1021"/>
      <c r="Q215" s="1022" t="s">
        <v>183</v>
      </c>
      <c r="R215" s="1023"/>
      <c r="S215" s="1024"/>
      <c r="T215" s="1025"/>
      <c r="U215" s="1026"/>
    </row>
    <row r="216" spans="1:21" ht="22.5" customHeight="1">
      <c r="A216" s="88">
        <v>201</v>
      </c>
      <c r="B216" s="189"/>
      <c r="C216" s="1035"/>
      <c r="D216" s="1036"/>
      <c r="E216" s="1035"/>
      <c r="F216" s="1036"/>
      <c r="G216" s="1037"/>
      <c r="H216" s="1037"/>
      <c r="I216" s="1037"/>
      <c r="J216" s="1037"/>
      <c r="K216" s="1038"/>
      <c r="L216" s="1038"/>
      <c r="M216" s="1038"/>
      <c r="N216" s="1038"/>
      <c r="O216" s="1038"/>
      <c r="P216" s="1038"/>
      <c r="Q216" s="1022"/>
      <c r="R216" s="1023"/>
      <c r="S216" s="1024"/>
      <c r="T216" s="1025"/>
      <c r="U216" s="1026"/>
    </row>
    <row r="217" spans="1:21" ht="22.5" customHeight="1">
      <c r="A217" s="88">
        <v>202</v>
      </c>
      <c r="B217" s="106"/>
      <c r="C217" s="1031"/>
      <c r="D217" s="1031"/>
      <c r="E217" s="1032"/>
      <c r="F217" s="1033"/>
      <c r="G217" s="1021"/>
      <c r="H217" s="1021"/>
      <c r="I217" s="1021"/>
      <c r="J217" s="1021"/>
      <c r="K217" s="1021"/>
      <c r="L217" s="1021"/>
      <c r="M217" s="1021"/>
      <c r="N217" s="1021"/>
      <c r="O217" s="1021"/>
      <c r="P217" s="1021"/>
      <c r="Q217" s="1022"/>
      <c r="R217" s="1023"/>
      <c r="S217" s="1024"/>
      <c r="T217" s="1025"/>
      <c r="U217" s="1026"/>
    </row>
    <row r="218" spans="1:21" ht="22.5" customHeight="1">
      <c r="A218" s="88">
        <v>203</v>
      </c>
      <c r="B218" s="106"/>
      <c r="C218" s="1031"/>
      <c r="D218" s="1031"/>
      <c r="E218" s="1032"/>
      <c r="F218" s="1033"/>
      <c r="G218" s="1021"/>
      <c r="H218" s="1021"/>
      <c r="I218" s="1021"/>
      <c r="J218" s="1021"/>
      <c r="K218" s="1021"/>
      <c r="L218" s="1021"/>
      <c r="M218" s="1021"/>
      <c r="N218" s="1021"/>
      <c r="O218" s="1021"/>
      <c r="P218" s="1021"/>
      <c r="Q218" s="1022"/>
      <c r="R218" s="1023"/>
      <c r="S218" s="1024"/>
      <c r="T218" s="1025"/>
      <c r="U218" s="1026"/>
    </row>
    <row r="219" spans="1:21" ht="22.5" customHeight="1">
      <c r="A219" s="88">
        <v>204</v>
      </c>
      <c r="B219" s="106"/>
      <c r="C219" s="1031"/>
      <c r="D219" s="1031"/>
      <c r="E219" s="1032"/>
      <c r="F219" s="1033"/>
      <c r="G219" s="1021"/>
      <c r="H219" s="1021"/>
      <c r="I219" s="1021"/>
      <c r="J219" s="1021"/>
      <c r="K219" s="1021"/>
      <c r="L219" s="1021"/>
      <c r="M219" s="1021"/>
      <c r="N219" s="1021"/>
      <c r="O219" s="1021"/>
      <c r="P219" s="1021"/>
      <c r="Q219" s="1022"/>
      <c r="R219" s="1023"/>
      <c r="S219" s="1024"/>
      <c r="T219" s="1025"/>
      <c r="U219" s="1026"/>
    </row>
    <row r="220" spans="1:21" ht="22.5" customHeight="1">
      <c r="A220" s="88">
        <v>205</v>
      </c>
      <c r="B220" s="106"/>
      <c r="C220" s="1031"/>
      <c r="D220" s="1031"/>
      <c r="E220" s="1032"/>
      <c r="F220" s="1033"/>
      <c r="G220" s="1021"/>
      <c r="H220" s="1021"/>
      <c r="I220" s="1021"/>
      <c r="J220" s="1021"/>
      <c r="K220" s="1021"/>
      <c r="L220" s="1021"/>
      <c r="M220" s="1021"/>
      <c r="N220" s="1021"/>
      <c r="O220" s="1021"/>
      <c r="P220" s="1021"/>
      <c r="Q220" s="1022"/>
      <c r="R220" s="1023"/>
      <c r="S220" s="1024"/>
      <c r="T220" s="1025"/>
      <c r="U220" s="1026"/>
    </row>
    <row r="221" spans="1:21" ht="22.5" customHeight="1">
      <c r="A221" s="88">
        <v>206</v>
      </c>
      <c r="B221" s="106"/>
      <c r="C221" s="1031"/>
      <c r="D221" s="1031"/>
      <c r="E221" s="1032"/>
      <c r="F221" s="1033"/>
      <c r="G221" s="1021"/>
      <c r="H221" s="1021"/>
      <c r="I221" s="1021"/>
      <c r="J221" s="1021"/>
      <c r="K221" s="1021"/>
      <c r="L221" s="1021"/>
      <c r="M221" s="1021"/>
      <c r="N221" s="1021"/>
      <c r="O221" s="1021"/>
      <c r="P221" s="1021"/>
      <c r="Q221" s="1022"/>
      <c r="R221" s="1023"/>
      <c r="S221" s="1024"/>
      <c r="T221" s="1025"/>
      <c r="U221" s="1026"/>
    </row>
    <row r="222" spans="1:21" ht="22.5" customHeight="1">
      <c r="A222" s="88">
        <v>207</v>
      </c>
      <c r="B222" s="106"/>
      <c r="C222" s="1031"/>
      <c r="D222" s="1031"/>
      <c r="E222" s="1032"/>
      <c r="F222" s="1033"/>
      <c r="G222" s="1021"/>
      <c r="H222" s="1021"/>
      <c r="I222" s="1021"/>
      <c r="J222" s="1021"/>
      <c r="K222" s="1021"/>
      <c r="L222" s="1021"/>
      <c r="M222" s="1021"/>
      <c r="N222" s="1021"/>
      <c r="O222" s="1021"/>
      <c r="P222" s="1021"/>
      <c r="Q222" s="1022"/>
      <c r="R222" s="1023"/>
      <c r="S222" s="1024"/>
      <c r="T222" s="1025"/>
      <c r="U222" s="1026"/>
    </row>
    <row r="223" spans="1:21" ht="22.5" customHeight="1">
      <c r="A223" s="88">
        <v>208</v>
      </c>
      <c r="B223" s="106"/>
      <c r="C223" s="1031"/>
      <c r="D223" s="1031"/>
      <c r="E223" s="1032"/>
      <c r="F223" s="1033"/>
      <c r="G223" s="1021"/>
      <c r="H223" s="1021"/>
      <c r="I223" s="1021"/>
      <c r="J223" s="1021"/>
      <c r="K223" s="1021"/>
      <c r="L223" s="1021"/>
      <c r="M223" s="1021"/>
      <c r="N223" s="1021"/>
      <c r="O223" s="1021"/>
      <c r="P223" s="1021"/>
      <c r="Q223" s="1022"/>
      <c r="R223" s="1023"/>
      <c r="S223" s="1024"/>
      <c r="T223" s="1025"/>
      <c r="U223" s="1026"/>
    </row>
    <row r="224" spans="1:21" ht="22.5" customHeight="1">
      <c r="A224" s="88">
        <v>209</v>
      </c>
      <c r="B224" s="106"/>
      <c r="C224" s="1031"/>
      <c r="D224" s="1031"/>
      <c r="E224" s="1032"/>
      <c r="F224" s="1033"/>
      <c r="G224" s="1021"/>
      <c r="H224" s="1021"/>
      <c r="I224" s="1021"/>
      <c r="J224" s="1021"/>
      <c r="K224" s="1021"/>
      <c r="L224" s="1021"/>
      <c r="M224" s="1021"/>
      <c r="N224" s="1021"/>
      <c r="O224" s="1021"/>
      <c r="P224" s="1021"/>
      <c r="Q224" s="1022"/>
      <c r="R224" s="1023"/>
      <c r="S224" s="1024"/>
      <c r="T224" s="1025"/>
      <c r="U224" s="1026"/>
    </row>
    <row r="225" spans="1:21" ht="22.5" customHeight="1">
      <c r="A225" s="88">
        <v>210</v>
      </c>
      <c r="B225" s="106"/>
      <c r="C225" s="1031"/>
      <c r="D225" s="1031"/>
      <c r="E225" s="1032"/>
      <c r="F225" s="1033"/>
      <c r="G225" s="1021"/>
      <c r="H225" s="1021"/>
      <c r="I225" s="1021"/>
      <c r="J225" s="1021"/>
      <c r="K225" s="1021"/>
      <c r="L225" s="1021"/>
      <c r="M225" s="1021"/>
      <c r="N225" s="1021"/>
      <c r="O225" s="1021"/>
      <c r="P225" s="1021"/>
      <c r="Q225" s="1022"/>
      <c r="R225" s="1023"/>
      <c r="S225" s="1024"/>
      <c r="T225" s="1025"/>
      <c r="U225" s="1026"/>
    </row>
    <row r="226" spans="1:21" ht="22.5" customHeight="1">
      <c r="A226" s="88">
        <v>211</v>
      </c>
      <c r="B226" s="106"/>
      <c r="C226" s="1031"/>
      <c r="D226" s="1031"/>
      <c r="E226" s="1032"/>
      <c r="F226" s="1033"/>
      <c r="G226" s="1021"/>
      <c r="H226" s="1021"/>
      <c r="I226" s="1021"/>
      <c r="J226" s="1021"/>
      <c r="K226" s="1021"/>
      <c r="L226" s="1021"/>
      <c r="M226" s="1021"/>
      <c r="N226" s="1021"/>
      <c r="O226" s="1021"/>
      <c r="P226" s="1021"/>
      <c r="Q226" s="1022"/>
      <c r="R226" s="1023"/>
      <c r="S226" s="1024"/>
      <c r="T226" s="1025"/>
      <c r="U226" s="1026"/>
    </row>
    <row r="227" spans="1:21" ht="22.5" customHeight="1">
      <c r="A227" s="88">
        <v>212</v>
      </c>
      <c r="B227" s="106"/>
      <c r="C227" s="1031"/>
      <c r="D227" s="1031"/>
      <c r="E227" s="1032"/>
      <c r="F227" s="1033"/>
      <c r="G227" s="1021"/>
      <c r="H227" s="1021"/>
      <c r="I227" s="1021"/>
      <c r="J227" s="1021"/>
      <c r="K227" s="1021"/>
      <c r="L227" s="1021"/>
      <c r="M227" s="1021"/>
      <c r="N227" s="1021"/>
      <c r="O227" s="1021"/>
      <c r="P227" s="1021"/>
      <c r="Q227" s="1022"/>
      <c r="R227" s="1023"/>
      <c r="S227" s="1024"/>
      <c r="T227" s="1025"/>
      <c r="U227" s="1026"/>
    </row>
    <row r="228" spans="1:21" ht="22.5" customHeight="1">
      <c r="A228" s="88">
        <v>213</v>
      </c>
      <c r="B228" s="106"/>
      <c r="C228" s="1031"/>
      <c r="D228" s="1031"/>
      <c r="E228" s="1032"/>
      <c r="F228" s="1033"/>
      <c r="G228" s="1021"/>
      <c r="H228" s="1021"/>
      <c r="I228" s="1021"/>
      <c r="J228" s="1021"/>
      <c r="K228" s="1021"/>
      <c r="L228" s="1021"/>
      <c r="M228" s="1021"/>
      <c r="N228" s="1021"/>
      <c r="O228" s="1021"/>
      <c r="P228" s="1021"/>
      <c r="Q228" s="1022"/>
      <c r="R228" s="1023"/>
      <c r="S228" s="1024"/>
      <c r="T228" s="1025"/>
      <c r="U228" s="1026"/>
    </row>
    <row r="229" spans="1:21" ht="22.5" customHeight="1">
      <c r="A229" s="88">
        <v>214</v>
      </c>
      <c r="B229" s="106"/>
      <c r="C229" s="1031"/>
      <c r="D229" s="1031"/>
      <c r="E229" s="1032"/>
      <c r="F229" s="1033"/>
      <c r="G229" s="1021"/>
      <c r="H229" s="1021"/>
      <c r="I229" s="1021"/>
      <c r="J229" s="1021"/>
      <c r="K229" s="1021"/>
      <c r="L229" s="1021"/>
      <c r="M229" s="1021"/>
      <c r="N229" s="1021"/>
      <c r="O229" s="1021"/>
      <c r="P229" s="1021"/>
      <c r="Q229" s="1022"/>
      <c r="R229" s="1023"/>
      <c r="S229" s="1024"/>
      <c r="T229" s="1025"/>
      <c r="U229" s="1026"/>
    </row>
    <row r="230" spans="1:21" ht="22.5" customHeight="1">
      <c r="A230" s="88">
        <v>215</v>
      </c>
      <c r="B230" s="90"/>
      <c r="C230" s="1031"/>
      <c r="D230" s="1031"/>
      <c r="E230" s="1032"/>
      <c r="F230" s="1033"/>
      <c r="G230" s="1021" t="s">
        <v>183</v>
      </c>
      <c r="H230" s="1021"/>
      <c r="I230" s="1021" t="s">
        <v>183</v>
      </c>
      <c r="J230" s="1021"/>
      <c r="K230" s="1021"/>
      <c r="L230" s="1021"/>
      <c r="M230" s="1021"/>
      <c r="N230" s="1021"/>
      <c r="O230" s="1021"/>
      <c r="P230" s="1021"/>
      <c r="Q230" s="1022"/>
      <c r="R230" s="1023"/>
      <c r="S230" s="1024"/>
      <c r="T230" s="1025"/>
      <c r="U230" s="1026"/>
    </row>
    <row r="231" spans="1:21" ht="22.5" customHeight="1">
      <c r="A231" s="88">
        <v>216</v>
      </c>
      <c r="B231" s="90"/>
      <c r="C231" s="1031"/>
      <c r="D231" s="1031"/>
      <c r="E231" s="1032"/>
      <c r="F231" s="1033"/>
      <c r="G231" s="1021" t="s">
        <v>183</v>
      </c>
      <c r="H231" s="1021"/>
      <c r="I231" s="1021" t="s">
        <v>183</v>
      </c>
      <c r="J231" s="1021"/>
      <c r="K231" s="1021" t="s">
        <v>183</v>
      </c>
      <c r="L231" s="1021"/>
      <c r="M231" s="1021" t="s">
        <v>183</v>
      </c>
      <c r="N231" s="1021"/>
      <c r="O231" s="1021" t="s">
        <v>183</v>
      </c>
      <c r="P231" s="1021"/>
      <c r="Q231" s="1022" t="s">
        <v>183</v>
      </c>
      <c r="R231" s="1023"/>
      <c r="S231" s="1024"/>
      <c r="T231" s="1025"/>
      <c r="U231" s="1026"/>
    </row>
    <row r="232" spans="1:21" ht="22.5" customHeight="1">
      <c r="A232" s="88">
        <v>217</v>
      </c>
      <c r="B232" s="90"/>
      <c r="C232" s="1031"/>
      <c r="D232" s="1031"/>
      <c r="E232" s="1032"/>
      <c r="F232" s="1033"/>
      <c r="G232" s="1021" t="s">
        <v>183</v>
      </c>
      <c r="H232" s="1021"/>
      <c r="I232" s="1021" t="s">
        <v>183</v>
      </c>
      <c r="J232" s="1021"/>
      <c r="K232" s="1021" t="s">
        <v>183</v>
      </c>
      <c r="L232" s="1021"/>
      <c r="M232" s="1021" t="s">
        <v>183</v>
      </c>
      <c r="N232" s="1021"/>
      <c r="O232" s="1021" t="s">
        <v>183</v>
      </c>
      <c r="P232" s="1021"/>
      <c r="Q232" s="1022" t="s">
        <v>183</v>
      </c>
      <c r="R232" s="1023"/>
      <c r="S232" s="1024"/>
      <c r="T232" s="1025"/>
      <c r="U232" s="1026"/>
    </row>
    <row r="233" spans="1:21" ht="22.5" customHeight="1">
      <c r="A233" s="88">
        <v>218</v>
      </c>
      <c r="B233" s="90"/>
      <c r="C233" s="1031"/>
      <c r="D233" s="1031"/>
      <c r="E233" s="1032"/>
      <c r="F233" s="1033"/>
      <c r="G233" s="1021" t="s">
        <v>183</v>
      </c>
      <c r="H233" s="1021"/>
      <c r="I233" s="1021" t="s">
        <v>183</v>
      </c>
      <c r="J233" s="1021"/>
      <c r="K233" s="1021" t="s">
        <v>183</v>
      </c>
      <c r="L233" s="1021"/>
      <c r="M233" s="1021" t="s">
        <v>183</v>
      </c>
      <c r="N233" s="1021"/>
      <c r="O233" s="1021" t="s">
        <v>183</v>
      </c>
      <c r="P233" s="1021"/>
      <c r="Q233" s="1022" t="s">
        <v>183</v>
      </c>
      <c r="R233" s="1023"/>
      <c r="S233" s="1024"/>
      <c r="T233" s="1025"/>
      <c r="U233" s="1026"/>
    </row>
    <row r="234" spans="1:21" ht="22.5" customHeight="1">
      <c r="A234" s="88">
        <v>219</v>
      </c>
      <c r="B234" s="90"/>
      <c r="C234" s="1031"/>
      <c r="D234" s="1031"/>
      <c r="E234" s="1032"/>
      <c r="F234" s="1033"/>
      <c r="G234" s="1021" t="s">
        <v>183</v>
      </c>
      <c r="H234" s="1021"/>
      <c r="I234" s="1021" t="s">
        <v>183</v>
      </c>
      <c r="J234" s="1021"/>
      <c r="K234" s="1021" t="s">
        <v>183</v>
      </c>
      <c r="L234" s="1021"/>
      <c r="M234" s="1021" t="s">
        <v>183</v>
      </c>
      <c r="N234" s="1021"/>
      <c r="O234" s="1021" t="s">
        <v>183</v>
      </c>
      <c r="P234" s="1021"/>
      <c r="Q234" s="1022" t="s">
        <v>183</v>
      </c>
      <c r="R234" s="1023"/>
      <c r="S234" s="1024"/>
      <c r="T234" s="1025"/>
      <c r="U234" s="1026"/>
    </row>
    <row r="235" spans="1:21" ht="22.5" customHeight="1">
      <c r="A235" s="88">
        <v>220</v>
      </c>
      <c r="B235" s="90"/>
      <c r="C235" s="1031"/>
      <c r="D235" s="1031"/>
      <c r="E235" s="1032"/>
      <c r="F235" s="1033"/>
      <c r="G235" s="1021" t="s">
        <v>183</v>
      </c>
      <c r="H235" s="1021"/>
      <c r="I235" s="1021" t="s">
        <v>183</v>
      </c>
      <c r="J235" s="1021"/>
      <c r="K235" s="1021" t="s">
        <v>183</v>
      </c>
      <c r="L235" s="1021"/>
      <c r="M235" s="1021" t="s">
        <v>183</v>
      </c>
      <c r="N235" s="1021"/>
      <c r="O235" s="1021" t="s">
        <v>183</v>
      </c>
      <c r="P235" s="1021"/>
      <c r="Q235" s="1022" t="s">
        <v>183</v>
      </c>
      <c r="R235" s="1023"/>
      <c r="S235" s="1024"/>
      <c r="T235" s="1025"/>
      <c r="U235" s="1026"/>
    </row>
    <row r="236" spans="1:21" ht="22.5" customHeight="1">
      <c r="A236" s="88">
        <v>221</v>
      </c>
      <c r="B236" s="90"/>
      <c r="C236" s="1031"/>
      <c r="D236" s="1031"/>
      <c r="E236" s="1032"/>
      <c r="F236" s="1033"/>
      <c r="G236" s="1021" t="s">
        <v>183</v>
      </c>
      <c r="H236" s="1021"/>
      <c r="I236" s="1021" t="s">
        <v>183</v>
      </c>
      <c r="J236" s="1021"/>
      <c r="K236" s="1021" t="s">
        <v>183</v>
      </c>
      <c r="L236" s="1021"/>
      <c r="M236" s="1021" t="s">
        <v>183</v>
      </c>
      <c r="N236" s="1021"/>
      <c r="O236" s="1021" t="s">
        <v>183</v>
      </c>
      <c r="P236" s="1021"/>
      <c r="Q236" s="1022" t="s">
        <v>183</v>
      </c>
      <c r="R236" s="1023"/>
      <c r="S236" s="1024"/>
      <c r="T236" s="1025"/>
      <c r="U236" s="1026"/>
    </row>
    <row r="237" spans="1:21" ht="22.5" customHeight="1">
      <c r="A237" s="88">
        <v>222</v>
      </c>
      <c r="B237" s="90"/>
      <c r="C237" s="1031"/>
      <c r="D237" s="1031"/>
      <c r="E237" s="1032"/>
      <c r="F237" s="1033"/>
      <c r="G237" s="1021" t="s">
        <v>183</v>
      </c>
      <c r="H237" s="1021"/>
      <c r="I237" s="1021" t="s">
        <v>183</v>
      </c>
      <c r="J237" s="1021"/>
      <c r="K237" s="1021" t="s">
        <v>183</v>
      </c>
      <c r="L237" s="1021"/>
      <c r="M237" s="1021" t="s">
        <v>183</v>
      </c>
      <c r="N237" s="1021"/>
      <c r="O237" s="1021" t="s">
        <v>183</v>
      </c>
      <c r="P237" s="1021"/>
      <c r="Q237" s="1022" t="s">
        <v>183</v>
      </c>
      <c r="R237" s="1023"/>
      <c r="S237" s="1024"/>
      <c r="T237" s="1025"/>
      <c r="U237" s="1026"/>
    </row>
    <row r="238" spans="1:21" ht="22.5" customHeight="1">
      <c r="A238" s="88">
        <v>223</v>
      </c>
      <c r="B238" s="90"/>
      <c r="C238" s="1031"/>
      <c r="D238" s="1031"/>
      <c r="E238" s="1032"/>
      <c r="F238" s="1033"/>
      <c r="G238" s="1021" t="s">
        <v>183</v>
      </c>
      <c r="H238" s="1021"/>
      <c r="I238" s="1021" t="s">
        <v>183</v>
      </c>
      <c r="J238" s="1021"/>
      <c r="K238" s="1021" t="s">
        <v>183</v>
      </c>
      <c r="L238" s="1021"/>
      <c r="M238" s="1021" t="s">
        <v>183</v>
      </c>
      <c r="N238" s="1021"/>
      <c r="O238" s="1021" t="s">
        <v>183</v>
      </c>
      <c r="P238" s="1021"/>
      <c r="Q238" s="1022" t="s">
        <v>183</v>
      </c>
      <c r="R238" s="1023"/>
      <c r="S238" s="1024"/>
      <c r="T238" s="1025"/>
      <c r="U238" s="1026"/>
    </row>
    <row r="239" spans="1:21" ht="22.5" customHeight="1">
      <c r="A239" s="88">
        <v>224</v>
      </c>
      <c r="B239" s="90"/>
      <c r="C239" s="1031"/>
      <c r="D239" s="1031"/>
      <c r="E239" s="1032"/>
      <c r="F239" s="1033"/>
      <c r="G239" s="1021" t="s">
        <v>183</v>
      </c>
      <c r="H239" s="1021"/>
      <c r="I239" s="1021" t="s">
        <v>183</v>
      </c>
      <c r="J239" s="1021"/>
      <c r="K239" s="1021" t="s">
        <v>183</v>
      </c>
      <c r="L239" s="1021"/>
      <c r="M239" s="1021" t="s">
        <v>183</v>
      </c>
      <c r="N239" s="1021"/>
      <c r="O239" s="1021" t="s">
        <v>183</v>
      </c>
      <c r="P239" s="1021"/>
      <c r="Q239" s="1022" t="s">
        <v>183</v>
      </c>
      <c r="R239" s="1023"/>
      <c r="S239" s="1024"/>
      <c r="T239" s="1025"/>
      <c r="U239" s="1026"/>
    </row>
    <row r="240" spans="1:21" ht="22.5" customHeight="1">
      <c r="A240" s="88">
        <v>225</v>
      </c>
      <c r="B240" s="90"/>
      <c r="C240" s="1031"/>
      <c r="D240" s="1031"/>
      <c r="E240" s="1032"/>
      <c r="F240" s="1033"/>
      <c r="G240" s="1021" t="s">
        <v>183</v>
      </c>
      <c r="H240" s="1021"/>
      <c r="I240" s="1021" t="s">
        <v>183</v>
      </c>
      <c r="J240" s="1021"/>
      <c r="K240" s="1021" t="s">
        <v>183</v>
      </c>
      <c r="L240" s="1021"/>
      <c r="M240" s="1021" t="s">
        <v>183</v>
      </c>
      <c r="N240" s="1021"/>
      <c r="O240" s="1021" t="s">
        <v>183</v>
      </c>
      <c r="P240" s="1021"/>
      <c r="Q240" s="1022" t="s">
        <v>183</v>
      </c>
      <c r="R240" s="1023"/>
      <c r="S240" s="1024"/>
      <c r="T240" s="1025"/>
      <c r="U240" s="1026"/>
    </row>
    <row r="241" spans="1:21" ht="22.5" customHeight="1">
      <c r="A241" s="88">
        <v>226</v>
      </c>
      <c r="B241" s="90"/>
      <c r="C241" s="1031"/>
      <c r="D241" s="1031"/>
      <c r="E241" s="1032"/>
      <c r="F241" s="1033"/>
      <c r="G241" s="1021" t="s">
        <v>183</v>
      </c>
      <c r="H241" s="1021"/>
      <c r="I241" s="1021" t="s">
        <v>183</v>
      </c>
      <c r="J241" s="1021"/>
      <c r="K241" s="1021" t="s">
        <v>183</v>
      </c>
      <c r="L241" s="1021"/>
      <c r="M241" s="1021" t="s">
        <v>183</v>
      </c>
      <c r="N241" s="1021"/>
      <c r="O241" s="1021" t="s">
        <v>183</v>
      </c>
      <c r="P241" s="1021"/>
      <c r="Q241" s="1022" t="s">
        <v>183</v>
      </c>
      <c r="R241" s="1023"/>
      <c r="S241" s="1024"/>
      <c r="T241" s="1025"/>
      <c r="U241" s="1026"/>
    </row>
    <row r="242" spans="1:21" ht="22.5" customHeight="1">
      <c r="A242" s="88">
        <v>227</v>
      </c>
      <c r="B242" s="90"/>
      <c r="C242" s="1031"/>
      <c r="D242" s="1031"/>
      <c r="E242" s="1032"/>
      <c r="F242" s="1033"/>
      <c r="G242" s="1021" t="s">
        <v>183</v>
      </c>
      <c r="H242" s="1021"/>
      <c r="I242" s="1021" t="s">
        <v>183</v>
      </c>
      <c r="J242" s="1021"/>
      <c r="K242" s="1021" t="s">
        <v>183</v>
      </c>
      <c r="L242" s="1021"/>
      <c r="M242" s="1021" t="s">
        <v>183</v>
      </c>
      <c r="N242" s="1021"/>
      <c r="O242" s="1021" t="s">
        <v>183</v>
      </c>
      <c r="P242" s="1021"/>
      <c r="Q242" s="1022" t="s">
        <v>183</v>
      </c>
      <c r="R242" s="1023"/>
      <c r="S242" s="1024"/>
      <c r="T242" s="1025"/>
      <c r="U242" s="1026"/>
    </row>
    <row r="243" spans="1:21" ht="22.5" customHeight="1">
      <c r="A243" s="88">
        <v>228</v>
      </c>
      <c r="B243" s="90"/>
      <c r="C243" s="1031"/>
      <c r="D243" s="1031"/>
      <c r="E243" s="1032"/>
      <c r="F243" s="1033"/>
      <c r="G243" s="1021" t="s">
        <v>183</v>
      </c>
      <c r="H243" s="1021"/>
      <c r="I243" s="1021" t="s">
        <v>183</v>
      </c>
      <c r="J243" s="1021"/>
      <c r="K243" s="1021" t="s">
        <v>183</v>
      </c>
      <c r="L243" s="1021"/>
      <c r="M243" s="1021" t="s">
        <v>183</v>
      </c>
      <c r="N243" s="1021"/>
      <c r="O243" s="1021" t="s">
        <v>183</v>
      </c>
      <c r="P243" s="1021"/>
      <c r="Q243" s="1022" t="s">
        <v>183</v>
      </c>
      <c r="R243" s="1023"/>
      <c r="S243" s="1024"/>
      <c r="T243" s="1025"/>
      <c r="U243" s="1026"/>
    </row>
    <row r="244" spans="1:21" ht="22.5" customHeight="1">
      <c r="A244" s="88">
        <v>229</v>
      </c>
      <c r="B244" s="90"/>
      <c r="C244" s="1031"/>
      <c r="D244" s="1031"/>
      <c r="E244" s="1032"/>
      <c r="F244" s="1033"/>
      <c r="G244" s="1021" t="s">
        <v>183</v>
      </c>
      <c r="H244" s="1021"/>
      <c r="I244" s="1021" t="s">
        <v>183</v>
      </c>
      <c r="J244" s="1021"/>
      <c r="K244" s="1021" t="s">
        <v>183</v>
      </c>
      <c r="L244" s="1021"/>
      <c r="M244" s="1021" t="s">
        <v>183</v>
      </c>
      <c r="N244" s="1021"/>
      <c r="O244" s="1021" t="s">
        <v>183</v>
      </c>
      <c r="P244" s="1021"/>
      <c r="Q244" s="1022" t="s">
        <v>183</v>
      </c>
      <c r="R244" s="1023"/>
      <c r="S244" s="1024"/>
      <c r="T244" s="1025"/>
      <c r="U244" s="1026"/>
    </row>
    <row r="245" spans="1:21" ht="22.5" customHeight="1">
      <c r="A245" s="88">
        <v>230</v>
      </c>
      <c r="B245" s="91"/>
      <c r="C245" s="1031"/>
      <c r="D245" s="1031"/>
      <c r="E245" s="1032"/>
      <c r="F245" s="1033"/>
      <c r="G245" s="1021" t="s">
        <v>183</v>
      </c>
      <c r="H245" s="1021"/>
      <c r="I245" s="1021" t="s">
        <v>183</v>
      </c>
      <c r="J245" s="1021"/>
      <c r="K245" s="1021" t="s">
        <v>183</v>
      </c>
      <c r="L245" s="1021"/>
      <c r="M245" s="1021" t="s">
        <v>183</v>
      </c>
      <c r="N245" s="1021"/>
      <c r="O245" s="1021" t="s">
        <v>183</v>
      </c>
      <c r="P245" s="1021"/>
      <c r="Q245" s="1022" t="s">
        <v>183</v>
      </c>
      <c r="R245" s="1023"/>
      <c r="S245" s="1024"/>
      <c r="T245" s="1025"/>
      <c r="U245" s="1026"/>
    </row>
    <row r="246" spans="1:21" ht="22.5" customHeight="1">
      <c r="A246" s="88">
        <v>231</v>
      </c>
      <c r="B246" s="90"/>
      <c r="C246" s="1031"/>
      <c r="D246" s="1031"/>
      <c r="E246" s="1032"/>
      <c r="F246" s="1033"/>
      <c r="G246" s="1021" t="s">
        <v>183</v>
      </c>
      <c r="H246" s="1021"/>
      <c r="I246" s="1021" t="s">
        <v>183</v>
      </c>
      <c r="J246" s="1021"/>
      <c r="K246" s="1021" t="s">
        <v>183</v>
      </c>
      <c r="L246" s="1021"/>
      <c r="M246" s="1021" t="s">
        <v>183</v>
      </c>
      <c r="N246" s="1021"/>
      <c r="O246" s="1021" t="s">
        <v>183</v>
      </c>
      <c r="P246" s="1021"/>
      <c r="Q246" s="1022" t="s">
        <v>183</v>
      </c>
      <c r="R246" s="1023"/>
      <c r="S246" s="1024"/>
      <c r="T246" s="1025"/>
      <c r="U246" s="1026"/>
    </row>
    <row r="247" spans="1:21" ht="22.5" customHeight="1">
      <c r="A247" s="88">
        <v>232</v>
      </c>
      <c r="B247" s="90"/>
      <c r="C247" s="1031"/>
      <c r="D247" s="1031"/>
      <c r="E247" s="1032"/>
      <c r="F247" s="1033"/>
      <c r="G247" s="1021" t="s">
        <v>183</v>
      </c>
      <c r="H247" s="1021"/>
      <c r="I247" s="1021" t="s">
        <v>183</v>
      </c>
      <c r="J247" s="1021"/>
      <c r="K247" s="1021" t="s">
        <v>183</v>
      </c>
      <c r="L247" s="1021"/>
      <c r="M247" s="1021" t="s">
        <v>183</v>
      </c>
      <c r="N247" s="1021"/>
      <c r="O247" s="1021" t="s">
        <v>183</v>
      </c>
      <c r="P247" s="1021"/>
      <c r="Q247" s="1022" t="s">
        <v>183</v>
      </c>
      <c r="R247" s="1023"/>
      <c r="S247" s="1024"/>
      <c r="T247" s="1025"/>
      <c r="U247" s="1026"/>
    </row>
    <row r="248" spans="1:21" ht="22.5" customHeight="1">
      <c r="A248" s="88">
        <v>233</v>
      </c>
      <c r="B248" s="90"/>
      <c r="C248" s="1031"/>
      <c r="D248" s="1031"/>
      <c r="E248" s="1032"/>
      <c r="F248" s="1033"/>
      <c r="G248" s="1021" t="s">
        <v>183</v>
      </c>
      <c r="H248" s="1021"/>
      <c r="I248" s="1021" t="s">
        <v>183</v>
      </c>
      <c r="J248" s="1021"/>
      <c r="K248" s="1021" t="s">
        <v>183</v>
      </c>
      <c r="L248" s="1021"/>
      <c r="M248" s="1021" t="s">
        <v>183</v>
      </c>
      <c r="N248" s="1021"/>
      <c r="O248" s="1021" t="s">
        <v>183</v>
      </c>
      <c r="P248" s="1021"/>
      <c r="Q248" s="1022" t="s">
        <v>183</v>
      </c>
      <c r="R248" s="1023"/>
      <c r="S248" s="1024"/>
      <c r="T248" s="1025"/>
      <c r="U248" s="1026"/>
    </row>
    <row r="249" spans="1:21" ht="22.5" customHeight="1">
      <c r="A249" s="88">
        <v>234</v>
      </c>
      <c r="B249" s="90"/>
      <c r="C249" s="1031"/>
      <c r="D249" s="1031"/>
      <c r="E249" s="1032"/>
      <c r="F249" s="1033"/>
      <c r="G249" s="1021" t="s">
        <v>183</v>
      </c>
      <c r="H249" s="1021"/>
      <c r="I249" s="1021" t="s">
        <v>183</v>
      </c>
      <c r="J249" s="1021"/>
      <c r="K249" s="1021" t="s">
        <v>183</v>
      </c>
      <c r="L249" s="1021"/>
      <c r="M249" s="1021" t="s">
        <v>183</v>
      </c>
      <c r="N249" s="1021"/>
      <c r="O249" s="1021" t="s">
        <v>183</v>
      </c>
      <c r="P249" s="1021"/>
      <c r="Q249" s="1022" t="s">
        <v>183</v>
      </c>
      <c r="R249" s="1023"/>
      <c r="S249" s="1024"/>
      <c r="T249" s="1025"/>
      <c r="U249" s="1026"/>
    </row>
    <row r="250" spans="1:21" ht="22.5" customHeight="1">
      <c r="A250" s="88">
        <v>235</v>
      </c>
      <c r="B250" s="90"/>
      <c r="C250" s="1031"/>
      <c r="D250" s="1031"/>
      <c r="E250" s="1032"/>
      <c r="F250" s="1033"/>
      <c r="G250" s="1021" t="s">
        <v>183</v>
      </c>
      <c r="H250" s="1021"/>
      <c r="I250" s="1021" t="s">
        <v>183</v>
      </c>
      <c r="J250" s="1021"/>
      <c r="K250" s="1021" t="s">
        <v>183</v>
      </c>
      <c r="L250" s="1021"/>
      <c r="M250" s="1021" t="s">
        <v>183</v>
      </c>
      <c r="N250" s="1021"/>
      <c r="O250" s="1021" t="s">
        <v>183</v>
      </c>
      <c r="P250" s="1021"/>
      <c r="Q250" s="1022" t="s">
        <v>183</v>
      </c>
      <c r="R250" s="1023"/>
      <c r="S250" s="1024"/>
      <c r="T250" s="1025"/>
      <c r="U250" s="1026"/>
    </row>
    <row r="251" spans="1:21" ht="22.5" customHeight="1">
      <c r="A251" s="88">
        <v>236</v>
      </c>
      <c r="B251" s="90"/>
      <c r="C251" s="1031"/>
      <c r="D251" s="1031"/>
      <c r="E251" s="1032"/>
      <c r="F251" s="1033"/>
      <c r="G251" s="1021" t="s">
        <v>183</v>
      </c>
      <c r="H251" s="1021"/>
      <c r="I251" s="1021" t="s">
        <v>183</v>
      </c>
      <c r="J251" s="1021"/>
      <c r="K251" s="1021" t="s">
        <v>183</v>
      </c>
      <c r="L251" s="1021"/>
      <c r="M251" s="1021" t="s">
        <v>183</v>
      </c>
      <c r="N251" s="1021"/>
      <c r="O251" s="1021" t="s">
        <v>183</v>
      </c>
      <c r="P251" s="1021"/>
      <c r="Q251" s="1022" t="s">
        <v>183</v>
      </c>
      <c r="R251" s="1023"/>
      <c r="S251" s="1024"/>
      <c r="T251" s="1025"/>
      <c r="U251" s="1026"/>
    </row>
    <row r="252" spans="1:21" ht="22.5" customHeight="1">
      <c r="A252" s="88">
        <v>237</v>
      </c>
      <c r="B252" s="90"/>
      <c r="C252" s="1031"/>
      <c r="D252" s="1031"/>
      <c r="E252" s="1032"/>
      <c r="F252" s="1033"/>
      <c r="G252" s="1021" t="s">
        <v>183</v>
      </c>
      <c r="H252" s="1021"/>
      <c r="I252" s="1021" t="s">
        <v>183</v>
      </c>
      <c r="J252" s="1021"/>
      <c r="K252" s="1021" t="s">
        <v>183</v>
      </c>
      <c r="L252" s="1021"/>
      <c r="M252" s="1021" t="s">
        <v>183</v>
      </c>
      <c r="N252" s="1021"/>
      <c r="O252" s="1021" t="s">
        <v>183</v>
      </c>
      <c r="P252" s="1021"/>
      <c r="Q252" s="1022" t="s">
        <v>183</v>
      </c>
      <c r="R252" s="1023"/>
      <c r="S252" s="1024"/>
      <c r="T252" s="1025"/>
      <c r="U252" s="1026"/>
    </row>
    <row r="253" spans="1:21" ht="22.5" customHeight="1">
      <c r="A253" s="88">
        <v>238</v>
      </c>
      <c r="B253" s="90"/>
      <c r="C253" s="1031"/>
      <c r="D253" s="1031"/>
      <c r="E253" s="1032"/>
      <c r="F253" s="1033"/>
      <c r="G253" s="1021" t="s">
        <v>183</v>
      </c>
      <c r="H253" s="1021"/>
      <c r="I253" s="1021" t="s">
        <v>183</v>
      </c>
      <c r="J253" s="1021"/>
      <c r="K253" s="1021" t="s">
        <v>183</v>
      </c>
      <c r="L253" s="1021"/>
      <c r="M253" s="1021" t="s">
        <v>183</v>
      </c>
      <c r="N253" s="1021"/>
      <c r="O253" s="1021" t="s">
        <v>183</v>
      </c>
      <c r="P253" s="1021"/>
      <c r="Q253" s="1022" t="s">
        <v>183</v>
      </c>
      <c r="R253" s="1023"/>
      <c r="S253" s="1024"/>
      <c r="T253" s="1025"/>
      <c r="U253" s="1026"/>
    </row>
    <row r="254" spans="1:21" ht="22.5" customHeight="1">
      <c r="A254" s="88">
        <v>239</v>
      </c>
      <c r="B254" s="90"/>
      <c r="C254" s="1031"/>
      <c r="D254" s="1031"/>
      <c r="E254" s="1032"/>
      <c r="F254" s="1033"/>
      <c r="G254" s="1021" t="s">
        <v>183</v>
      </c>
      <c r="H254" s="1021"/>
      <c r="I254" s="1021" t="s">
        <v>183</v>
      </c>
      <c r="J254" s="1021"/>
      <c r="K254" s="1021" t="s">
        <v>183</v>
      </c>
      <c r="L254" s="1021"/>
      <c r="M254" s="1021" t="s">
        <v>183</v>
      </c>
      <c r="N254" s="1021"/>
      <c r="O254" s="1021" t="s">
        <v>183</v>
      </c>
      <c r="P254" s="1021"/>
      <c r="Q254" s="1022" t="s">
        <v>183</v>
      </c>
      <c r="R254" s="1023"/>
      <c r="S254" s="1024"/>
      <c r="T254" s="1025"/>
      <c r="U254" s="1026"/>
    </row>
    <row r="255" spans="1:21" ht="22.5" customHeight="1">
      <c r="A255" s="88">
        <v>240</v>
      </c>
      <c r="B255" s="90"/>
      <c r="C255" s="1031"/>
      <c r="D255" s="1031"/>
      <c r="E255" s="1032"/>
      <c r="F255" s="1033"/>
      <c r="G255" s="1021" t="s">
        <v>183</v>
      </c>
      <c r="H255" s="1021"/>
      <c r="I255" s="1021" t="s">
        <v>183</v>
      </c>
      <c r="J255" s="1021"/>
      <c r="K255" s="1021" t="s">
        <v>183</v>
      </c>
      <c r="L255" s="1021"/>
      <c r="M255" s="1021" t="s">
        <v>183</v>
      </c>
      <c r="N255" s="1021"/>
      <c r="O255" s="1021" t="s">
        <v>183</v>
      </c>
      <c r="P255" s="1021"/>
      <c r="Q255" s="1022" t="s">
        <v>183</v>
      </c>
      <c r="R255" s="1023"/>
      <c r="S255" s="1024"/>
      <c r="T255" s="1025"/>
      <c r="U255" s="1026"/>
    </row>
    <row r="256" spans="1:21" ht="22.5" customHeight="1">
      <c r="A256" s="88">
        <v>241</v>
      </c>
      <c r="B256" s="90"/>
      <c r="C256" s="1031"/>
      <c r="D256" s="1031"/>
      <c r="E256" s="1032"/>
      <c r="F256" s="1033"/>
      <c r="G256" s="1021" t="s">
        <v>183</v>
      </c>
      <c r="H256" s="1021"/>
      <c r="I256" s="1021" t="s">
        <v>183</v>
      </c>
      <c r="J256" s="1021"/>
      <c r="K256" s="1021" t="s">
        <v>183</v>
      </c>
      <c r="L256" s="1021"/>
      <c r="M256" s="1021" t="s">
        <v>183</v>
      </c>
      <c r="N256" s="1021"/>
      <c r="O256" s="1021" t="s">
        <v>183</v>
      </c>
      <c r="P256" s="1021"/>
      <c r="Q256" s="1022" t="s">
        <v>183</v>
      </c>
      <c r="R256" s="1023"/>
      <c r="S256" s="1024"/>
      <c r="T256" s="1025"/>
      <c r="U256" s="1026"/>
    </row>
    <row r="257" spans="1:21" ht="22.5" customHeight="1">
      <c r="A257" s="88">
        <v>242</v>
      </c>
      <c r="B257" s="90"/>
      <c r="C257" s="1031"/>
      <c r="D257" s="1031"/>
      <c r="E257" s="1032"/>
      <c r="F257" s="1033"/>
      <c r="G257" s="1021" t="s">
        <v>183</v>
      </c>
      <c r="H257" s="1021"/>
      <c r="I257" s="1021" t="s">
        <v>183</v>
      </c>
      <c r="J257" s="1021"/>
      <c r="K257" s="1021" t="s">
        <v>183</v>
      </c>
      <c r="L257" s="1021"/>
      <c r="M257" s="1021" t="s">
        <v>183</v>
      </c>
      <c r="N257" s="1021"/>
      <c r="O257" s="1021" t="s">
        <v>183</v>
      </c>
      <c r="P257" s="1021"/>
      <c r="Q257" s="1022" t="s">
        <v>183</v>
      </c>
      <c r="R257" s="1023"/>
      <c r="S257" s="1024"/>
      <c r="T257" s="1025"/>
      <c r="U257" s="1026"/>
    </row>
    <row r="258" spans="1:21" ht="22.5" customHeight="1">
      <c r="A258" s="88">
        <v>243</v>
      </c>
      <c r="B258" s="90"/>
      <c r="C258" s="1031"/>
      <c r="D258" s="1031"/>
      <c r="E258" s="1032"/>
      <c r="F258" s="1033"/>
      <c r="G258" s="1021" t="s">
        <v>183</v>
      </c>
      <c r="H258" s="1021"/>
      <c r="I258" s="1021" t="s">
        <v>183</v>
      </c>
      <c r="J258" s="1021"/>
      <c r="K258" s="1021" t="s">
        <v>183</v>
      </c>
      <c r="L258" s="1021"/>
      <c r="M258" s="1021" t="s">
        <v>183</v>
      </c>
      <c r="N258" s="1021"/>
      <c r="O258" s="1021" t="s">
        <v>183</v>
      </c>
      <c r="P258" s="1021"/>
      <c r="Q258" s="1022" t="s">
        <v>183</v>
      </c>
      <c r="R258" s="1023"/>
      <c r="S258" s="1024"/>
      <c r="T258" s="1025"/>
      <c r="U258" s="1026"/>
    </row>
    <row r="259" spans="1:21" ht="22.5" customHeight="1">
      <c r="A259" s="88">
        <v>244</v>
      </c>
      <c r="B259" s="90"/>
      <c r="C259" s="1031"/>
      <c r="D259" s="1031"/>
      <c r="E259" s="1032"/>
      <c r="F259" s="1033"/>
      <c r="G259" s="1021" t="s">
        <v>183</v>
      </c>
      <c r="H259" s="1021"/>
      <c r="I259" s="1021" t="s">
        <v>183</v>
      </c>
      <c r="J259" s="1021"/>
      <c r="K259" s="1021" t="s">
        <v>183</v>
      </c>
      <c r="L259" s="1021"/>
      <c r="M259" s="1021" t="s">
        <v>183</v>
      </c>
      <c r="N259" s="1021"/>
      <c r="O259" s="1021" t="s">
        <v>183</v>
      </c>
      <c r="P259" s="1021"/>
      <c r="Q259" s="1022" t="s">
        <v>183</v>
      </c>
      <c r="R259" s="1023"/>
      <c r="S259" s="1024"/>
      <c r="T259" s="1025"/>
      <c r="U259" s="1026"/>
    </row>
    <row r="260" spans="1:21" ht="22.5" customHeight="1">
      <c r="A260" s="88">
        <v>245</v>
      </c>
      <c r="B260" s="90"/>
      <c r="C260" s="1031"/>
      <c r="D260" s="1031"/>
      <c r="E260" s="1032"/>
      <c r="F260" s="1033"/>
      <c r="G260" s="1021" t="s">
        <v>183</v>
      </c>
      <c r="H260" s="1021"/>
      <c r="I260" s="1021" t="s">
        <v>183</v>
      </c>
      <c r="J260" s="1021"/>
      <c r="K260" s="1021" t="s">
        <v>183</v>
      </c>
      <c r="L260" s="1021"/>
      <c r="M260" s="1021" t="s">
        <v>183</v>
      </c>
      <c r="N260" s="1021"/>
      <c r="O260" s="1021" t="s">
        <v>183</v>
      </c>
      <c r="P260" s="1021"/>
      <c r="Q260" s="1022" t="s">
        <v>183</v>
      </c>
      <c r="R260" s="1023"/>
      <c r="S260" s="1024"/>
      <c r="T260" s="1025"/>
      <c r="U260" s="1026"/>
    </row>
    <row r="261" spans="1:21" ht="22.5" customHeight="1">
      <c r="A261" s="88">
        <v>246</v>
      </c>
      <c r="B261" s="90"/>
      <c r="C261" s="1031"/>
      <c r="D261" s="1031"/>
      <c r="E261" s="1032"/>
      <c r="F261" s="1033"/>
      <c r="G261" s="1021" t="s">
        <v>183</v>
      </c>
      <c r="H261" s="1021"/>
      <c r="I261" s="1021" t="s">
        <v>183</v>
      </c>
      <c r="J261" s="1021"/>
      <c r="K261" s="1021" t="s">
        <v>183</v>
      </c>
      <c r="L261" s="1021"/>
      <c r="M261" s="1021" t="s">
        <v>183</v>
      </c>
      <c r="N261" s="1021"/>
      <c r="O261" s="1021" t="s">
        <v>183</v>
      </c>
      <c r="P261" s="1021"/>
      <c r="Q261" s="1022" t="s">
        <v>183</v>
      </c>
      <c r="R261" s="1023"/>
      <c r="S261" s="1024"/>
      <c r="T261" s="1025"/>
      <c r="U261" s="1026"/>
    </row>
    <row r="262" spans="1:21" ht="22.5" customHeight="1">
      <c r="A262" s="88">
        <v>247</v>
      </c>
      <c r="B262" s="90"/>
      <c r="C262" s="1031"/>
      <c r="D262" s="1031"/>
      <c r="E262" s="1032"/>
      <c r="F262" s="1033"/>
      <c r="G262" s="1021" t="s">
        <v>183</v>
      </c>
      <c r="H262" s="1021"/>
      <c r="I262" s="1021" t="s">
        <v>183</v>
      </c>
      <c r="J262" s="1021"/>
      <c r="K262" s="1021" t="s">
        <v>183</v>
      </c>
      <c r="L262" s="1021"/>
      <c r="M262" s="1021" t="s">
        <v>183</v>
      </c>
      <c r="N262" s="1021"/>
      <c r="O262" s="1021" t="s">
        <v>183</v>
      </c>
      <c r="P262" s="1021"/>
      <c r="Q262" s="1022" t="s">
        <v>183</v>
      </c>
      <c r="R262" s="1023"/>
      <c r="S262" s="1024"/>
      <c r="T262" s="1025"/>
      <c r="U262" s="1026"/>
    </row>
    <row r="263" spans="1:21" ht="22.5" customHeight="1">
      <c r="A263" s="88">
        <v>248</v>
      </c>
      <c r="B263" s="90"/>
      <c r="C263" s="1031"/>
      <c r="D263" s="1031"/>
      <c r="E263" s="1032"/>
      <c r="F263" s="1033"/>
      <c r="G263" s="1021" t="s">
        <v>183</v>
      </c>
      <c r="H263" s="1021"/>
      <c r="I263" s="1021" t="s">
        <v>183</v>
      </c>
      <c r="J263" s="1021"/>
      <c r="K263" s="1021" t="s">
        <v>183</v>
      </c>
      <c r="L263" s="1021"/>
      <c r="M263" s="1021" t="s">
        <v>183</v>
      </c>
      <c r="N263" s="1021"/>
      <c r="O263" s="1021" t="s">
        <v>183</v>
      </c>
      <c r="P263" s="1021"/>
      <c r="Q263" s="1022" t="s">
        <v>183</v>
      </c>
      <c r="R263" s="1023"/>
      <c r="S263" s="1024"/>
      <c r="T263" s="1025"/>
      <c r="U263" s="1026"/>
    </row>
    <row r="264" spans="1:21" ht="22.5" customHeight="1">
      <c r="A264" s="88">
        <v>249</v>
      </c>
      <c r="B264" s="90"/>
      <c r="C264" s="1031"/>
      <c r="D264" s="1031"/>
      <c r="E264" s="1032"/>
      <c r="F264" s="1033"/>
      <c r="G264" s="1021" t="s">
        <v>183</v>
      </c>
      <c r="H264" s="1021"/>
      <c r="I264" s="1021" t="s">
        <v>183</v>
      </c>
      <c r="J264" s="1021"/>
      <c r="K264" s="1021" t="s">
        <v>183</v>
      </c>
      <c r="L264" s="1021"/>
      <c r="M264" s="1021" t="s">
        <v>183</v>
      </c>
      <c r="N264" s="1021"/>
      <c r="O264" s="1021" t="s">
        <v>183</v>
      </c>
      <c r="P264" s="1021"/>
      <c r="Q264" s="1022" t="s">
        <v>183</v>
      </c>
      <c r="R264" s="1023"/>
      <c r="S264" s="1024"/>
      <c r="T264" s="1025"/>
      <c r="U264" s="1026"/>
    </row>
    <row r="265" spans="1:21" ht="22.5" customHeight="1">
      <c r="A265" s="88">
        <v>250</v>
      </c>
      <c r="B265" s="90"/>
      <c r="C265" s="1031"/>
      <c r="D265" s="1031"/>
      <c r="E265" s="1032"/>
      <c r="F265" s="1033"/>
      <c r="G265" s="1021" t="s">
        <v>183</v>
      </c>
      <c r="H265" s="1021"/>
      <c r="I265" s="1021" t="s">
        <v>183</v>
      </c>
      <c r="J265" s="1021"/>
      <c r="K265" s="1021" t="s">
        <v>183</v>
      </c>
      <c r="L265" s="1021"/>
      <c r="M265" s="1021" t="s">
        <v>183</v>
      </c>
      <c r="N265" s="1021"/>
      <c r="O265" s="1021" t="s">
        <v>183</v>
      </c>
      <c r="P265" s="1021"/>
      <c r="Q265" s="1022" t="s">
        <v>183</v>
      </c>
      <c r="R265" s="1023"/>
      <c r="S265" s="1024"/>
      <c r="T265" s="1025"/>
      <c r="U265" s="1026"/>
    </row>
    <row r="266" spans="1:21" ht="22.5" customHeight="1">
      <c r="A266" s="88">
        <v>251</v>
      </c>
      <c r="B266" s="90"/>
      <c r="C266" s="1031"/>
      <c r="D266" s="1031"/>
      <c r="E266" s="1032"/>
      <c r="F266" s="1033"/>
      <c r="G266" s="1021" t="s">
        <v>183</v>
      </c>
      <c r="H266" s="1021"/>
      <c r="I266" s="1021" t="s">
        <v>183</v>
      </c>
      <c r="J266" s="1021"/>
      <c r="K266" s="1021" t="s">
        <v>183</v>
      </c>
      <c r="L266" s="1021"/>
      <c r="M266" s="1021" t="s">
        <v>183</v>
      </c>
      <c r="N266" s="1021"/>
      <c r="O266" s="1021" t="s">
        <v>183</v>
      </c>
      <c r="P266" s="1021"/>
      <c r="Q266" s="1022" t="s">
        <v>183</v>
      </c>
      <c r="R266" s="1023"/>
      <c r="S266" s="1024"/>
      <c r="T266" s="1025"/>
      <c r="U266" s="1026"/>
    </row>
    <row r="267" spans="1:21" ht="22.5" customHeight="1">
      <c r="A267" s="88">
        <v>252</v>
      </c>
      <c r="B267" s="90"/>
      <c r="C267" s="1031"/>
      <c r="D267" s="1031"/>
      <c r="E267" s="1032"/>
      <c r="F267" s="1033"/>
      <c r="G267" s="1021" t="s">
        <v>183</v>
      </c>
      <c r="H267" s="1021"/>
      <c r="I267" s="1021" t="s">
        <v>183</v>
      </c>
      <c r="J267" s="1021"/>
      <c r="K267" s="1021" t="s">
        <v>183</v>
      </c>
      <c r="L267" s="1021"/>
      <c r="M267" s="1021" t="s">
        <v>183</v>
      </c>
      <c r="N267" s="1021"/>
      <c r="O267" s="1021" t="s">
        <v>183</v>
      </c>
      <c r="P267" s="1021"/>
      <c r="Q267" s="1022" t="s">
        <v>183</v>
      </c>
      <c r="R267" s="1023"/>
      <c r="S267" s="1024"/>
      <c r="T267" s="1025"/>
      <c r="U267" s="1026"/>
    </row>
    <row r="268" spans="1:21" ht="22.5" customHeight="1">
      <c r="A268" s="88">
        <v>253</v>
      </c>
      <c r="B268" s="90"/>
      <c r="C268" s="1031"/>
      <c r="D268" s="1031"/>
      <c r="E268" s="1032"/>
      <c r="F268" s="1033"/>
      <c r="G268" s="1021" t="s">
        <v>183</v>
      </c>
      <c r="H268" s="1021"/>
      <c r="I268" s="1021" t="s">
        <v>183</v>
      </c>
      <c r="J268" s="1021"/>
      <c r="K268" s="1021" t="s">
        <v>183</v>
      </c>
      <c r="L268" s="1021"/>
      <c r="M268" s="1021" t="s">
        <v>183</v>
      </c>
      <c r="N268" s="1021"/>
      <c r="O268" s="1021" t="s">
        <v>183</v>
      </c>
      <c r="P268" s="1021"/>
      <c r="Q268" s="1022" t="s">
        <v>183</v>
      </c>
      <c r="R268" s="1023"/>
      <c r="S268" s="1024"/>
      <c r="T268" s="1025"/>
      <c r="U268" s="1026"/>
    </row>
    <row r="269" spans="1:21" ht="22.5" customHeight="1">
      <c r="A269" s="88">
        <v>254</v>
      </c>
      <c r="B269" s="90"/>
      <c r="C269" s="1031"/>
      <c r="D269" s="1031"/>
      <c r="E269" s="1032"/>
      <c r="F269" s="1033"/>
      <c r="G269" s="1021" t="s">
        <v>183</v>
      </c>
      <c r="H269" s="1021"/>
      <c r="I269" s="1021" t="s">
        <v>183</v>
      </c>
      <c r="J269" s="1021"/>
      <c r="K269" s="1021" t="s">
        <v>183</v>
      </c>
      <c r="L269" s="1021"/>
      <c r="M269" s="1021" t="s">
        <v>183</v>
      </c>
      <c r="N269" s="1021"/>
      <c r="O269" s="1021" t="s">
        <v>183</v>
      </c>
      <c r="P269" s="1021"/>
      <c r="Q269" s="1022" t="s">
        <v>183</v>
      </c>
      <c r="R269" s="1023"/>
      <c r="S269" s="1024"/>
      <c r="T269" s="1025"/>
      <c r="U269" s="1026"/>
    </row>
    <row r="270" spans="1:21" ht="22.5" customHeight="1">
      <c r="A270" s="88">
        <v>255</v>
      </c>
      <c r="B270" s="91"/>
      <c r="C270" s="1034"/>
      <c r="D270" s="1034"/>
      <c r="E270" s="1032"/>
      <c r="F270" s="1033"/>
      <c r="G270" s="1021" t="s">
        <v>183</v>
      </c>
      <c r="H270" s="1021"/>
      <c r="I270" s="1021" t="s">
        <v>183</v>
      </c>
      <c r="J270" s="1021"/>
      <c r="K270" s="1021" t="s">
        <v>183</v>
      </c>
      <c r="L270" s="1021"/>
      <c r="M270" s="1021" t="s">
        <v>183</v>
      </c>
      <c r="N270" s="1021"/>
      <c r="O270" s="1021" t="s">
        <v>183</v>
      </c>
      <c r="P270" s="1021"/>
      <c r="Q270" s="1022" t="s">
        <v>183</v>
      </c>
      <c r="R270" s="1023"/>
      <c r="S270" s="1024"/>
      <c r="T270" s="1025"/>
      <c r="U270" s="1026"/>
    </row>
    <row r="271" spans="1:21" ht="22.5" customHeight="1">
      <c r="A271" s="88">
        <v>256</v>
      </c>
      <c r="B271" s="90"/>
      <c r="C271" s="1031"/>
      <c r="D271" s="1031"/>
      <c r="E271" s="1032"/>
      <c r="F271" s="1033"/>
      <c r="G271" s="1021" t="s">
        <v>183</v>
      </c>
      <c r="H271" s="1021"/>
      <c r="I271" s="1021" t="s">
        <v>183</v>
      </c>
      <c r="J271" s="1021"/>
      <c r="K271" s="1021" t="s">
        <v>183</v>
      </c>
      <c r="L271" s="1021"/>
      <c r="M271" s="1021" t="s">
        <v>183</v>
      </c>
      <c r="N271" s="1021"/>
      <c r="O271" s="1021" t="s">
        <v>183</v>
      </c>
      <c r="P271" s="1021"/>
      <c r="Q271" s="1022" t="s">
        <v>183</v>
      </c>
      <c r="R271" s="1023"/>
      <c r="S271" s="1024"/>
      <c r="T271" s="1025"/>
      <c r="U271" s="1026"/>
    </row>
    <row r="272" spans="1:21" ht="22.5" customHeight="1">
      <c r="A272" s="88">
        <v>257</v>
      </c>
      <c r="B272" s="90"/>
      <c r="C272" s="1031"/>
      <c r="D272" s="1031"/>
      <c r="E272" s="1032"/>
      <c r="F272" s="1033"/>
      <c r="G272" s="1021" t="s">
        <v>183</v>
      </c>
      <c r="H272" s="1021"/>
      <c r="I272" s="1021" t="s">
        <v>183</v>
      </c>
      <c r="J272" s="1021"/>
      <c r="K272" s="1021" t="s">
        <v>183</v>
      </c>
      <c r="L272" s="1021"/>
      <c r="M272" s="1021" t="s">
        <v>183</v>
      </c>
      <c r="N272" s="1021"/>
      <c r="O272" s="1021" t="s">
        <v>183</v>
      </c>
      <c r="P272" s="1021"/>
      <c r="Q272" s="1022" t="s">
        <v>183</v>
      </c>
      <c r="R272" s="1023"/>
      <c r="S272" s="1024"/>
      <c r="T272" s="1025"/>
      <c r="U272" s="1026"/>
    </row>
    <row r="273" spans="1:21" ht="22.5" customHeight="1">
      <c r="A273" s="88">
        <v>258</v>
      </c>
      <c r="B273" s="90"/>
      <c r="C273" s="1031"/>
      <c r="D273" s="1031"/>
      <c r="E273" s="1032"/>
      <c r="F273" s="1033"/>
      <c r="G273" s="1021" t="s">
        <v>183</v>
      </c>
      <c r="H273" s="1021"/>
      <c r="I273" s="1021" t="s">
        <v>183</v>
      </c>
      <c r="J273" s="1021"/>
      <c r="K273" s="1021" t="s">
        <v>183</v>
      </c>
      <c r="L273" s="1021"/>
      <c r="M273" s="1021" t="s">
        <v>183</v>
      </c>
      <c r="N273" s="1021"/>
      <c r="O273" s="1021" t="s">
        <v>183</v>
      </c>
      <c r="P273" s="1021"/>
      <c r="Q273" s="1022" t="s">
        <v>183</v>
      </c>
      <c r="R273" s="1023"/>
      <c r="S273" s="1024"/>
      <c r="T273" s="1025"/>
      <c r="U273" s="1026"/>
    </row>
    <row r="274" spans="1:21" ht="22.5" customHeight="1">
      <c r="A274" s="88">
        <v>259</v>
      </c>
      <c r="B274" s="90"/>
      <c r="C274" s="1031"/>
      <c r="D274" s="1031"/>
      <c r="E274" s="1032"/>
      <c r="F274" s="1033"/>
      <c r="G274" s="1021" t="s">
        <v>183</v>
      </c>
      <c r="H274" s="1021"/>
      <c r="I274" s="1021" t="s">
        <v>183</v>
      </c>
      <c r="J274" s="1021"/>
      <c r="K274" s="1021" t="s">
        <v>183</v>
      </c>
      <c r="L274" s="1021"/>
      <c r="M274" s="1021" t="s">
        <v>183</v>
      </c>
      <c r="N274" s="1021"/>
      <c r="O274" s="1021" t="s">
        <v>183</v>
      </c>
      <c r="P274" s="1021"/>
      <c r="Q274" s="1022" t="s">
        <v>183</v>
      </c>
      <c r="R274" s="1023"/>
      <c r="S274" s="1024"/>
      <c r="T274" s="1025"/>
      <c r="U274" s="1026"/>
    </row>
    <row r="275" spans="1:21" ht="22.5" customHeight="1">
      <c r="A275" s="88">
        <v>260</v>
      </c>
      <c r="B275" s="90"/>
      <c r="C275" s="1031"/>
      <c r="D275" s="1031"/>
      <c r="E275" s="1032"/>
      <c r="F275" s="1033"/>
      <c r="G275" s="1021" t="s">
        <v>183</v>
      </c>
      <c r="H275" s="1021"/>
      <c r="I275" s="1021" t="s">
        <v>183</v>
      </c>
      <c r="J275" s="1021"/>
      <c r="K275" s="1021" t="s">
        <v>183</v>
      </c>
      <c r="L275" s="1021"/>
      <c r="M275" s="1021" t="s">
        <v>183</v>
      </c>
      <c r="N275" s="1021"/>
      <c r="O275" s="1021" t="s">
        <v>183</v>
      </c>
      <c r="P275" s="1021"/>
      <c r="Q275" s="1022" t="s">
        <v>183</v>
      </c>
      <c r="R275" s="1023"/>
      <c r="S275" s="1024"/>
      <c r="T275" s="1025"/>
      <c r="U275" s="1026"/>
    </row>
    <row r="276" spans="1:21" ht="22.5" customHeight="1">
      <c r="A276" s="88">
        <v>261</v>
      </c>
      <c r="B276" s="90"/>
      <c r="C276" s="1031"/>
      <c r="D276" s="1031"/>
      <c r="E276" s="1032"/>
      <c r="F276" s="1033"/>
      <c r="G276" s="1021" t="s">
        <v>183</v>
      </c>
      <c r="H276" s="1021"/>
      <c r="I276" s="1021" t="s">
        <v>183</v>
      </c>
      <c r="J276" s="1021"/>
      <c r="K276" s="1021" t="s">
        <v>183</v>
      </c>
      <c r="L276" s="1021"/>
      <c r="M276" s="1021" t="s">
        <v>183</v>
      </c>
      <c r="N276" s="1021"/>
      <c r="O276" s="1021" t="s">
        <v>183</v>
      </c>
      <c r="P276" s="1021"/>
      <c r="Q276" s="1022" t="s">
        <v>183</v>
      </c>
      <c r="R276" s="1023"/>
      <c r="S276" s="1024"/>
      <c r="T276" s="1025"/>
      <c r="U276" s="1026"/>
    </row>
    <row r="277" spans="1:21" ht="22.5" customHeight="1">
      <c r="A277" s="88">
        <v>262</v>
      </c>
      <c r="B277" s="90"/>
      <c r="C277" s="1031"/>
      <c r="D277" s="1031"/>
      <c r="E277" s="1032"/>
      <c r="F277" s="1033"/>
      <c r="G277" s="1021" t="s">
        <v>183</v>
      </c>
      <c r="H277" s="1021"/>
      <c r="I277" s="1021" t="s">
        <v>183</v>
      </c>
      <c r="J277" s="1021"/>
      <c r="K277" s="1021" t="s">
        <v>183</v>
      </c>
      <c r="L277" s="1021"/>
      <c r="M277" s="1021" t="s">
        <v>183</v>
      </c>
      <c r="N277" s="1021"/>
      <c r="O277" s="1021" t="s">
        <v>183</v>
      </c>
      <c r="P277" s="1021"/>
      <c r="Q277" s="1022" t="s">
        <v>183</v>
      </c>
      <c r="R277" s="1023"/>
      <c r="S277" s="1024"/>
      <c r="T277" s="1025"/>
      <c r="U277" s="1026"/>
    </row>
    <row r="278" spans="1:21" ht="22.5" customHeight="1">
      <c r="A278" s="88">
        <v>263</v>
      </c>
      <c r="B278" s="90"/>
      <c r="C278" s="1031"/>
      <c r="D278" s="1031"/>
      <c r="E278" s="1032"/>
      <c r="F278" s="1033"/>
      <c r="G278" s="1021" t="s">
        <v>183</v>
      </c>
      <c r="H278" s="1021"/>
      <c r="I278" s="1021" t="s">
        <v>183</v>
      </c>
      <c r="J278" s="1021"/>
      <c r="K278" s="1021" t="s">
        <v>183</v>
      </c>
      <c r="L278" s="1021"/>
      <c r="M278" s="1021" t="s">
        <v>183</v>
      </c>
      <c r="N278" s="1021"/>
      <c r="O278" s="1021" t="s">
        <v>183</v>
      </c>
      <c r="P278" s="1021"/>
      <c r="Q278" s="1022" t="s">
        <v>183</v>
      </c>
      <c r="R278" s="1023"/>
      <c r="S278" s="1024"/>
      <c r="T278" s="1025"/>
      <c r="U278" s="1026"/>
    </row>
    <row r="279" spans="1:21" ht="22.5" customHeight="1">
      <c r="A279" s="88">
        <v>264</v>
      </c>
      <c r="B279" s="90"/>
      <c r="C279" s="1031"/>
      <c r="D279" s="1031"/>
      <c r="E279" s="1032"/>
      <c r="F279" s="1033"/>
      <c r="G279" s="1021" t="s">
        <v>183</v>
      </c>
      <c r="H279" s="1021"/>
      <c r="I279" s="1021" t="s">
        <v>183</v>
      </c>
      <c r="J279" s="1021"/>
      <c r="K279" s="1021" t="s">
        <v>183</v>
      </c>
      <c r="L279" s="1021"/>
      <c r="M279" s="1021" t="s">
        <v>183</v>
      </c>
      <c r="N279" s="1021"/>
      <c r="O279" s="1021" t="s">
        <v>183</v>
      </c>
      <c r="P279" s="1021"/>
      <c r="Q279" s="1022" t="s">
        <v>183</v>
      </c>
      <c r="R279" s="1023"/>
      <c r="S279" s="1024"/>
      <c r="T279" s="1025"/>
      <c r="U279" s="1026"/>
    </row>
    <row r="280" spans="1:21" ht="22.5" customHeight="1">
      <c r="A280" s="88">
        <v>265</v>
      </c>
      <c r="B280" s="90"/>
      <c r="C280" s="1031"/>
      <c r="D280" s="1031"/>
      <c r="E280" s="1032"/>
      <c r="F280" s="1033"/>
      <c r="G280" s="1021" t="s">
        <v>183</v>
      </c>
      <c r="H280" s="1021"/>
      <c r="I280" s="1021" t="s">
        <v>183</v>
      </c>
      <c r="J280" s="1021"/>
      <c r="K280" s="1021" t="s">
        <v>183</v>
      </c>
      <c r="L280" s="1021"/>
      <c r="M280" s="1021" t="s">
        <v>183</v>
      </c>
      <c r="N280" s="1021"/>
      <c r="O280" s="1021" t="s">
        <v>183</v>
      </c>
      <c r="P280" s="1021"/>
      <c r="Q280" s="1022" t="s">
        <v>183</v>
      </c>
      <c r="R280" s="1023"/>
      <c r="S280" s="1024"/>
      <c r="T280" s="1025"/>
      <c r="U280" s="1026"/>
    </row>
    <row r="281" spans="1:21" ht="22.5" customHeight="1">
      <c r="A281" s="88">
        <v>266</v>
      </c>
      <c r="B281" s="90"/>
      <c r="C281" s="1031"/>
      <c r="D281" s="1031"/>
      <c r="E281" s="1032"/>
      <c r="F281" s="1033"/>
      <c r="G281" s="1021" t="s">
        <v>183</v>
      </c>
      <c r="H281" s="1021"/>
      <c r="I281" s="1021" t="s">
        <v>183</v>
      </c>
      <c r="J281" s="1021"/>
      <c r="K281" s="1021" t="s">
        <v>183</v>
      </c>
      <c r="L281" s="1021"/>
      <c r="M281" s="1021" t="s">
        <v>183</v>
      </c>
      <c r="N281" s="1021"/>
      <c r="O281" s="1021" t="s">
        <v>183</v>
      </c>
      <c r="P281" s="1021"/>
      <c r="Q281" s="1022" t="s">
        <v>183</v>
      </c>
      <c r="R281" s="1023"/>
      <c r="S281" s="1024"/>
      <c r="T281" s="1025"/>
      <c r="U281" s="1026"/>
    </row>
    <row r="282" spans="1:21" ht="22.5" customHeight="1">
      <c r="A282" s="88">
        <v>267</v>
      </c>
      <c r="B282" s="90"/>
      <c r="C282" s="1031"/>
      <c r="D282" s="1031"/>
      <c r="E282" s="1032"/>
      <c r="F282" s="1033"/>
      <c r="G282" s="1021" t="s">
        <v>183</v>
      </c>
      <c r="H282" s="1021"/>
      <c r="I282" s="1021" t="s">
        <v>183</v>
      </c>
      <c r="J282" s="1021"/>
      <c r="K282" s="1021" t="s">
        <v>183</v>
      </c>
      <c r="L282" s="1021"/>
      <c r="M282" s="1021" t="s">
        <v>183</v>
      </c>
      <c r="N282" s="1021"/>
      <c r="O282" s="1021" t="s">
        <v>183</v>
      </c>
      <c r="P282" s="1021"/>
      <c r="Q282" s="1022" t="s">
        <v>183</v>
      </c>
      <c r="R282" s="1023"/>
      <c r="S282" s="1024"/>
      <c r="T282" s="1025"/>
      <c r="U282" s="1026"/>
    </row>
    <row r="283" spans="1:21" ht="22.5" customHeight="1">
      <c r="A283" s="88">
        <v>268</v>
      </c>
      <c r="B283" s="90"/>
      <c r="C283" s="1031"/>
      <c r="D283" s="1031"/>
      <c r="E283" s="1032"/>
      <c r="F283" s="1033"/>
      <c r="G283" s="1021" t="s">
        <v>183</v>
      </c>
      <c r="H283" s="1021"/>
      <c r="I283" s="1021" t="s">
        <v>183</v>
      </c>
      <c r="J283" s="1021"/>
      <c r="K283" s="1021" t="s">
        <v>183</v>
      </c>
      <c r="L283" s="1021"/>
      <c r="M283" s="1021" t="s">
        <v>183</v>
      </c>
      <c r="N283" s="1021"/>
      <c r="O283" s="1021" t="s">
        <v>183</v>
      </c>
      <c r="P283" s="1021"/>
      <c r="Q283" s="1022" t="s">
        <v>183</v>
      </c>
      <c r="R283" s="1023"/>
      <c r="S283" s="1024"/>
      <c r="T283" s="1025"/>
      <c r="U283" s="1026"/>
    </row>
    <row r="284" spans="1:21" ht="22.5" customHeight="1">
      <c r="A284" s="88">
        <v>269</v>
      </c>
      <c r="B284" s="90"/>
      <c r="C284" s="1031"/>
      <c r="D284" s="1031"/>
      <c r="E284" s="1032"/>
      <c r="F284" s="1033"/>
      <c r="G284" s="1021" t="s">
        <v>183</v>
      </c>
      <c r="H284" s="1021"/>
      <c r="I284" s="1021" t="s">
        <v>183</v>
      </c>
      <c r="J284" s="1021"/>
      <c r="K284" s="1021" t="s">
        <v>183</v>
      </c>
      <c r="L284" s="1021"/>
      <c r="M284" s="1021" t="s">
        <v>183</v>
      </c>
      <c r="N284" s="1021"/>
      <c r="O284" s="1021" t="s">
        <v>183</v>
      </c>
      <c r="P284" s="1021"/>
      <c r="Q284" s="1022" t="s">
        <v>183</v>
      </c>
      <c r="R284" s="1023"/>
      <c r="S284" s="1024"/>
      <c r="T284" s="1025"/>
      <c r="U284" s="1026"/>
    </row>
    <row r="285" spans="1:21" ht="22.5" customHeight="1">
      <c r="A285" s="88">
        <v>270</v>
      </c>
      <c r="B285" s="90"/>
      <c r="C285" s="1031"/>
      <c r="D285" s="1031"/>
      <c r="E285" s="1032"/>
      <c r="F285" s="1033"/>
      <c r="G285" s="1021" t="s">
        <v>183</v>
      </c>
      <c r="H285" s="1021"/>
      <c r="I285" s="1021" t="s">
        <v>183</v>
      </c>
      <c r="J285" s="1021"/>
      <c r="K285" s="1021" t="s">
        <v>183</v>
      </c>
      <c r="L285" s="1021"/>
      <c r="M285" s="1021" t="s">
        <v>183</v>
      </c>
      <c r="N285" s="1021"/>
      <c r="O285" s="1021" t="s">
        <v>183</v>
      </c>
      <c r="P285" s="1021"/>
      <c r="Q285" s="1022" t="s">
        <v>183</v>
      </c>
      <c r="R285" s="1023"/>
      <c r="S285" s="1024"/>
      <c r="T285" s="1025"/>
      <c r="U285" s="1026"/>
    </row>
    <row r="286" spans="1:21" ht="22.5" customHeight="1">
      <c r="A286" s="88">
        <v>271</v>
      </c>
      <c r="B286" s="90"/>
      <c r="C286" s="1031"/>
      <c r="D286" s="1031"/>
      <c r="E286" s="1032"/>
      <c r="F286" s="1033"/>
      <c r="G286" s="1021" t="s">
        <v>183</v>
      </c>
      <c r="H286" s="1021"/>
      <c r="I286" s="1021" t="s">
        <v>183</v>
      </c>
      <c r="J286" s="1021"/>
      <c r="K286" s="1021" t="s">
        <v>183</v>
      </c>
      <c r="L286" s="1021"/>
      <c r="M286" s="1021" t="s">
        <v>183</v>
      </c>
      <c r="N286" s="1021"/>
      <c r="O286" s="1021" t="s">
        <v>183</v>
      </c>
      <c r="P286" s="1021"/>
      <c r="Q286" s="1022" t="s">
        <v>183</v>
      </c>
      <c r="R286" s="1023"/>
      <c r="S286" s="1024"/>
      <c r="T286" s="1025"/>
      <c r="U286" s="1026"/>
    </row>
    <row r="287" spans="1:21" ht="22.5" customHeight="1">
      <c r="A287" s="88">
        <v>272</v>
      </c>
      <c r="B287" s="90"/>
      <c r="C287" s="1031"/>
      <c r="D287" s="1031"/>
      <c r="E287" s="1032"/>
      <c r="F287" s="1033"/>
      <c r="G287" s="1021" t="s">
        <v>183</v>
      </c>
      <c r="H287" s="1021"/>
      <c r="I287" s="1021" t="s">
        <v>183</v>
      </c>
      <c r="J287" s="1021"/>
      <c r="K287" s="1021" t="s">
        <v>183</v>
      </c>
      <c r="L287" s="1021"/>
      <c r="M287" s="1021" t="s">
        <v>183</v>
      </c>
      <c r="N287" s="1021"/>
      <c r="O287" s="1021" t="s">
        <v>183</v>
      </c>
      <c r="P287" s="1021"/>
      <c r="Q287" s="1022" t="s">
        <v>183</v>
      </c>
      <c r="R287" s="1023"/>
      <c r="S287" s="1024"/>
      <c r="T287" s="1025"/>
      <c r="U287" s="1026"/>
    </row>
    <row r="288" spans="1:21" ht="22.5" customHeight="1">
      <c r="A288" s="88">
        <v>273</v>
      </c>
      <c r="B288" s="90"/>
      <c r="C288" s="1031"/>
      <c r="D288" s="1031"/>
      <c r="E288" s="1032"/>
      <c r="F288" s="1033"/>
      <c r="G288" s="1021" t="s">
        <v>183</v>
      </c>
      <c r="H288" s="1021"/>
      <c r="I288" s="1021" t="s">
        <v>183</v>
      </c>
      <c r="J288" s="1021"/>
      <c r="K288" s="1021" t="s">
        <v>183</v>
      </c>
      <c r="L288" s="1021"/>
      <c r="M288" s="1021" t="s">
        <v>183</v>
      </c>
      <c r="N288" s="1021"/>
      <c r="O288" s="1021" t="s">
        <v>183</v>
      </c>
      <c r="P288" s="1021"/>
      <c r="Q288" s="1022" t="s">
        <v>183</v>
      </c>
      <c r="R288" s="1023"/>
      <c r="S288" s="1024"/>
      <c r="T288" s="1025"/>
      <c r="U288" s="1026"/>
    </row>
    <row r="289" spans="1:21" ht="22.5" customHeight="1">
      <c r="A289" s="88">
        <v>274</v>
      </c>
      <c r="B289" s="90"/>
      <c r="C289" s="1031"/>
      <c r="D289" s="1031"/>
      <c r="E289" s="1032"/>
      <c r="F289" s="1033"/>
      <c r="G289" s="1021" t="s">
        <v>183</v>
      </c>
      <c r="H289" s="1021"/>
      <c r="I289" s="1021" t="s">
        <v>183</v>
      </c>
      <c r="J289" s="1021"/>
      <c r="K289" s="1021" t="s">
        <v>183</v>
      </c>
      <c r="L289" s="1021"/>
      <c r="M289" s="1021" t="s">
        <v>183</v>
      </c>
      <c r="N289" s="1021"/>
      <c r="O289" s="1021" t="s">
        <v>183</v>
      </c>
      <c r="P289" s="1021"/>
      <c r="Q289" s="1022" t="s">
        <v>183</v>
      </c>
      <c r="R289" s="1023"/>
      <c r="S289" s="1024"/>
      <c r="T289" s="1025"/>
      <c r="U289" s="1026"/>
    </row>
    <row r="290" spans="1:21" ht="22.5" customHeight="1">
      <c r="A290" s="88">
        <v>275</v>
      </c>
      <c r="B290" s="90"/>
      <c r="C290" s="1031"/>
      <c r="D290" s="1031"/>
      <c r="E290" s="1032"/>
      <c r="F290" s="1033"/>
      <c r="G290" s="1021" t="s">
        <v>183</v>
      </c>
      <c r="H290" s="1021"/>
      <c r="I290" s="1021" t="s">
        <v>183</v>
      </c>
      <c r="J290" s="1021"/>
      <c r="K290" s="1021" t="s">
        <v>183</v>
      </c>
      <c r="L290" s="1021"/>
      <c r="M290" s="1021" t="s">
        <v>183</v>
      </c>
      <c r="N290" s="1021"/>
      <c r="O290" s="1021" t="s">
        <v>183</v>
      </c>
      <c r="P290" s="1021"/>
      <c r="Q290" s="1022" t="s">
        <v>183</v>
      </c>
      <c r="R290" s="1023"/>
      <c r="S290" s="1024"/>
      <c r="T290" s="1025"/>
      <c r="U290" s="1026"/>
    </row>
    <row r="291" spans="1:21" ht="22.5" customHeight="1">
      <c r="A291" s="88">
        <v>276</v>
      </c>
      <c r="B291" s="90"/>
      <c r="C291" s="1031"/>
      <c r="D291" s="1031"/>
      <c r="E291" s="1032"/>
      <c r="F291" s="1033"/>
      <c r="G291" s="1021" t="s">
        <v>183</v>
      </c>
      <c r="H291" s="1021"/>
      <c r="I291" s="1021" t="s">
        <v>183</v>
      </c>
      <c r="J291" s="1021"/>
      <c r="K291" s="1021" t="s">
        <v>183</v>
      </c>
      <c r="L291" s="1021"/>
      <c r="M291" s="1021" t="s">
        <v>183</v>
      </c>
      <c r="N291" s="1021"/>
      <c r="O291" s="1021" t="s">
        <v>183</v>
      </c>
      <c r="P291" s="1021"/>
      <c r="Q291" s="1022" t="s">
        <v>183</v>
      </c>
      <c r="R291" s="1023"/>
      <c r="S291" s="1024"/>
      <c r="T291" s="1025"/>
      <c r="U291" s="1026"/>
    </row>
    <row r="292" spans="1:21" ht="22.5" customHeight="1">
      <c r="A292" s="88">
        <v>277</v>
      </c>
      <c r="B292" s="90"/>
      <c r="C292" s="1031"/>
      <c r="D292" s="1031"/>
      <c r="E292" s="1032"/>
      <c r="F292" s="1033"/>
      <c r="G292" s="1021" t="s">
        <v>183</v>
      </c>
      <c r="H292" s="1021"/>
      <c r="I292" s="1021" t="s">
        <v>183</v>
      </c>
      <c r="J292" s="1021"/>
      <c r="K292" s="1021" t="s">
        <v>183</v>
      </c>
      <c r="L292" s="1021"/>
      <c r="M292" s="1021" t="s">
        <v>183</v>
      </c>
      <c r="N292" s="1021"/>
      <c r="O292" s="1021" t="s">
        <v>183</v>
      </c>
      <c r="P292" s="1021"/>
      <c r="Q292" s="1022" t="s">
        <v>183</v>
      </c>
      <c r="R292" s="1023"/>
      <c r="S292" s="1024"/>
      <c r="T292" s="1025"/>
      <c r="U292" s="1026"/>
    </row>
    <row r="293" spans="1:21" ht="22.5" customHeight="1">
      <c r="A293" s="88">
        <v>278</v>
      </c>
      <c r="B293" s="90"/>
      <c r="C293" s="1031"/>
      <c r="D293" s="1031"/>
      <c r="E293" s="1032"/>
      <c r="F293" s="1033"/>
      <c r="G293" s="1021" t="s">
        <v>183</v>
      </c>
      <c r="H293" s="1021"/>
      <c r="I293" s="1021" t="s">
        <v>183</v>
      </c>
      <c r="J293" s="1021"/>
      <c r="K293" s="1021" t="s">
        <v>183</v>
      </c>
      <c r="L293" s="1021"/>
      <c r="M293" s="1021" t="s">
        <v>183</v>
      </c>
      <c r="N293" s="1021"/>
      <c r="O293" s="1021" t="s">
        <v>183</v>
      </c>
      <c r="P293" s="1021"/>
      <c r="Q293" s="1022" t="s">
        <v>183</v>
      </c>
      <c r="R293" s="1023"/>
      <c r="S293" s="1024"/>
      <c r="T293" s="1025"/>
      <c r="U293" s="1026"/>
    </row>
    <row r="294" spans="1:21" ht="22.5" customHeight="1">
      <c r="A294" s="88">
        <v>279</v>
      </c>
      <c r="B294" s="90"/>
      <c r="C294" s="1031"/>
      <c r="D294" s="1031"/>
      <c r="E294" s="1032"/>
      <c r="F294" s="1033"/>
      <c r="G294" s="1021" t="s">
        <v>183</v>
      </c>
      <c r="H294" s="1021"/>
      <c r="I294" s="1021" t="s">
        <v>183</v>
      </c>
      <c r="J294" s="1021"/>
      <c r="K294" s="1021" t="s">
        <v>183</v>
      </c>
      <c r="L294" s="1021"/>
      <c r="M294" s="1021" t="s">
        <v>183</v>
      </c>
      <c r="N294" s="1021"/>
      <c r="O294" s="1021" t="s">
        <v>183</v>
      </c>
      <c r="P294" s="1021"/>
      <c r="Q294" s="1022" t="s">
        <v>183</v>
      </c>
      <c r="R294" s="1023"/>
      <c r="S294" s="1024"/>
      <c r="T294" s="1025"/>
      <c r="U294" s="1026"/>
    </row>
    <row r="295" spans="1:21" ht="22.5" customHeight="1">
      <c r="A295" s="88">
        <v>280</v>
      </c>
      <c r="B295" s="91"/>
      <c r="C295" s="1034"/>
      <c r="D295" s="1034"/>
      <c r="E295" s="1032"/>
      <c r="F295" s="1033"/>
      <c r="G295" s="1021" t="s">
        <v>183</v>
      </c>
      <c r="H295" s="1021"/>
      <c r="I295" s="1021" t="s">
        <v>183</v>
      </c>
      <c r="J295" s="1021"/>
      <c r="K295" s="1021" t="s">
        <v>183</v>
      </c>
      <c r="L295" s="1021"/>
      <c r="M295" s="1021" t="s">
        <v>183</v>
      </c>
      <c r="N295" s="1021"/>
      <c r="O295" s="1021" t="s">
        <v>183</v>
      </c>
      <c r="P295" s="1021"/>
      <c r="Q295" s="1022" t="s">
        <v>183</v>
      </c>
      <c r="R295" s="1023"/>
      <c r="S295" s="1024"/>
      <c r="T295" s="1025"/>
      <c r="U295" s="1026"/>
    </row>
    <row r="296" spans="1:21" ht="22.5" customHeight="1">
      <c r="A296" s="88">
        <v>281</v>
      </c>
      <c r="B296" s="90"/>
      <c r="C296" s="1031"/>
      <c r="D296" s="1031"/>
      <c r="E296" s="1032"/>
      <c r="F296" s="1033"/>
      <c r="G296" s="1021" t="s">
        <v>183</v>
      </c>
      <c r="H296" s="1021"/>
      <c r="I296" s="1021" t="s">
        <v>183</v>
      </c>
      <c r="J296" s="1021"/>
      <c r="K296" s="1021" t="s">
        <v>183</v>
      </c>
      <c r="L296" s="1021"/>
      <c r="M296" s="1021" t="s">
        <v>183</v>
      </c>
      <c r="N296" s="1021"/>
      <c r="O296" s="1021" t="s">
        <v>183</v>
      </c>
      <c r="P296" s="1021"/>
      <c r="Q296" s="1022" t="s">
        <v>183</v>
      </c>
      <c r="R296" s="1023"/>
      <c r="S296" s="1024"/>
      <c r="T296" s="1025"/>
      <c r="U296" s="1026"/>
    </row>
    <row r="297" spans="1:21" ht="22.5" customHeight="1">
      <c r="A297" s="88">
        <v>282</v>
      </c>
      <c r="B297" s="90"/>
      <c r="C297" s="1031"/>
      <c r="D297" s="1031"/>
      <c r="E297" s="1032"/>
      <c r="F297" s="1033"/>
      <c r="G297" s="1021" t="s">
        <v>183</v>
      </c>
      <c r="H297" s="1021"/>
      <c r="I297" s="1021" t="s">
        <v>183</v>
      </c>
      <c r="J297" s="1021"/>
      <c r="K297" s="1021" t="s">
        <v>183</v>
      </c>
      <c r="L297" s="1021"/>
      <c r="M297" s="1021" t="s">
        <v>183</v>
      </c>
      <c r="N297" s="1021"/>
      <c r="O297" s="1021" t="s">
        <v>183</v>
      </c>
      <c r="P297" s="1021"/>
      <c r="Q297" s="1022" t="s">
        <v>183</v>
      </c>
      <c r="R297" s="1023"/>
      <c r="S297" s="1024"/>
      <c r="T297" s="1025"/>
      <c r="U297" s="1026"/>
    </row>
    <row r="298" spans="1:21" ht="22.5" customHeight="1">
      <c r="A298" s="88">
        <v>283</v>
      </c>
      <c r="B298" s="90"/>
      <c r="C298" s="1031"/>
      <c r="D298" s="1031"/>
      <c r="E298" s="1032"/>
      <c r="F298" s="1033"/>
      <c r="G298" s="1021" t="s">
        <v>183</v>
      </c>
      <c r="H298" s="1021"/>
      <c r="I298" s="1021" t="s">
        <v>183</v>
      </c>
      <c r="J298" s="1021"/>
      <c r="K298" s="1021" t="s">
        <v>183</v>
      </c>
      <c r="L298" s="1021"/>
      <c r="M298" s="1021" t="s">
        <v>183</v>
      </c>
      <c r="N298" s="1021"/>
      <c r="O298" s="1021" t="s">
        <v>183</v>
      </c>
      <c r="P298" s="1021"/>
      <c r="Q298" s="1022" t="s">
        <v>183</v>
      </c>
      <c r="R298" s="1023"/>
      <c r="S298" s="1024"/>
      <c r="T298" s="1025"/>
      <c r="U298" s="1026"/>
    </row>
    <row r="299" spans="1:21" ht="22.5" customHeight="1">
      <c r="A299" s="88">
        <v>284</v>
      </c>
      <c r="B299" s="90"/>
      <c r="C299" s="1031"/>
      <c r="D299" s="1031"/>
      <c r="E299" s="1032"/>
      <c r="F299" s="1033"/>
      <c r="G299" s="1021" t="s">
        <v>183</v>
      </c>
      <c r="H299" s="1021"/>
      <c r="I299" s="1021" t="s">
        <v>183</v>
      </c>
      <c r="J299" s="1021"/>
      <c r="K299" s="1021" t="s">
        <v>183</v>
      </c>
      <c r="L299" s="1021"/>
      <c r="M299" s="1021" t="s">
        <v>183</v>
      </c>
      <c r="N299" s="1021"/>
      <c r="O299" s="1021" t="s">
        <v>183</v>
      </c>
      <c r="P299" s="1021"/>
      <c r="Q299" s="1022" t="s">
        <v>183</v>
      </c>
      <c r="R299" s="1023"/>
      <c r="S299" s="1024"/>
      <c r="T299" s="1025"/>
      <c r="U299" s="1026"/>
    </row>
    <row r="300" spans="1:21" ht="22.5" customHeight="1">
      <c r="A300" s="88">
        <v>285</v>
      </c>
      <c r="B300" s="90"/>
      <c r="C300" s="1031"/>
      <c r="D300" s="1031"/>
      <c r="E300" s="1032"/>
      <c r="F300" s="1033"/>
      <c r="G300" s="1021" t="s">
        <v>183</v>
      </c>
      <c r="H300" s="1021"/>
      <c r="I300" s="1021" t="s">
        <v>183</v>
      </c>
      <c r="J300" s="1021"/>
      <c r="K300" s="1021" t="s">
        <v>183</v>
      </c>
      <c r="L300" s="1021"/>
      <c r="M300" s="1021" t="s">
        <v>183</v>
      </c>
      <c r="N300" s="1021"/>
      <c r="O300" s="1021" t="s">
        <v>183</v>
      </c>
      <c r="P300" s="1021"/>
      <c r="Q300" s="1022" t="s">
        <v>183</v>
      </c>
      <c r="R300" s="1023"/>
      <c r="S300" s="1024"/>
      <c r="T300" s="1025"/>
      <c r="U300" s="1026"/>
    </row>
    <row r="301" spans="1:21" ht="22.5" customHeight="1">
      <c r="A301" s="88">
        <v>286</v>
      </c>
      <c r="B301" s="90"/>
      <c r="C301" s="1031"/>
      <c r="D301" s="1031"/>
      <c r="E301" s="1032"/>
      <c r="F301" s="1033"/>
      <c r="G301" s="1021" t="s">
        <v>183</v>
      </c>
      <c r="H301" s="1021"/>
      <c r="I301" s="1021" t="s">
        <v>183</v>
      </c>
      <c r="J301" s="1021"/>
      <c r="K301" s="1021" t="s">
        <v>183</v>
      </c>
      <c r="L301" s="1021"/>
      <c r="M301" s="1021" t="s">
        <v>183</v>
      </c>
      <c r="N301" s="1021"/>
      <c r="O301" s="1021" t="s">
        <v>183</v>
      </c>
      <c r="P301" s="1021"/>
      <c r="Q301" s="1022" t="s">
        <v>183</v>
      </c>
      <c r="R301" s="1023"/>
      <c r="S301" s="1024"/>
      <c r="T301" s="1025"/>
      <c r="U301" s="1026"/>
    </row>
    <row r="302" spans="1:21" ht="22.5" customHeight="1">
      <c r="A302" s="88">
        <v>287</v>
      </c>
      <c r="B302" s="90"/>
      <c r="C302" s="1031"/>
      <c r="D302" s="1031"/>
      <c r="E302" s="1032"/>
      <c r="F302" s="1033"/>
      <c r="G302" s="1021" t="s">
        <v>183</v>
      </c>
      <c r="H302" s="1021"/>
      <c r="I302" s="1021" t="s">
        <v>183</v>
      </c>
      <c r="J302" s="1021"/>
      <c r="K302" s="1021" t="s">
        <v>183</v>
      </c>
      <c r="L302" s="1021"/>
      <c r="M302" s="1021" t="s">
        <v>183</v>
      </c>
      <c r="N302" s="1021"/>
      <c r="O302" s="1021" t="s">
        <v>183</v>
      </c>
      <c r="P302" s="1021"/>
      <c r="Q302" s="1022" t="s">
        <v>183</v>
      </c>
      <c r="R302" s="1023"/>
      <c r="S302" s="1024"/>
      <c r="T302" s="1025"/>
      <c r="U302" s="1026"/>
    </row>
    <row r="303" spans="1:21" ht="22.5" customHeight="1">
      <c r="A303" s="88">
        <v>288</v>
      </c>
      <c r="B303" s="90"/>
      <c r="C303" s="1031"/>
      <c r="D303" s="1031"/>
      <c r="E303" s="1032"/>
      <c r="F303" s="1033"/>
      <c r="G303" s="1021" t="s">
        <v>183</v>
      </c>
      <c r="H303" s="1021"/>
      <c r="I303" s="1021" t="s">
        <v>183</v>
      </c>
      <c r="J303" s="1021"/>
      <c r="K303" s="1021" t="s">
        <v>183</v>
      </c>
      <c r="L303" s="1021"/>
      <c r="M303" s="1021" t="s">
        <v>183</v>
      </c>
      <c r="N303" s="1021"/>
      <c r="O303" s="1021" t="s">
        <v>183</v>
      </c>
      <c r="P303" s="1021"/>
      <c r="Q303" s="1022" t="s">
        <v>183</v>
      </c>
      <c r="R303" s="1023"/>
      <c r="S303" s="1024"/>
      <c r="T303" s="1025"/>
      <c r="U303" s="1026"/>
    </row>
    <row r="304" spans="1:21" ht="22.5" customHeight="1">
      <c r="A304" s="88">
        <v>289</v>
      </c>
      <c r="B304" s="90"/>
      <c r="C304" s="1031"/>
      <c r="D304" s="1031"/>
      <c r="E304" s="1032"/>
      <c r="F304" s="1033"/>
      <c r="G304" s="1021" t="s">
        <v>183</v>
      </c>
      <c r="H304" s="1021"/>
      <c r="I304" s="1021" t="s">
        <v>183</v>
      </c>
      <c r="J304" s="1021"/>
      <c r="K304" s="1021" t="s">
        <v>183</v>
      </c>
      <c r="L304" s="1021"/>
      <c r="M304" s="1021" t="s">
        <v>183</v>
      </c>
      <c r="N304" s="1021"/>
      <c r="O304" s="1021" t="s">
        <v>183</v>
      </c>
      <c r="P304" s="1021"/>
      <c r="Q304" s="1022" t="s">
        <v>183</v>
      </c>
      <c r="R304" s="1023"/>
      <c r="S304" s="1024"/>
      <c r="T304" s="1025"/>
      <c r="U304" s="1026"/>
    </row>
    <row r="305" spans="1:21" ht="22.5" customHeight="1">
      <c r="A305" s="88">
        <v>290</v>
      </c>
      <c r="B305" s="90"/>
      <c r="C305" s="1031"/>
      <c r="D305" s="1031"/>
      <c r="E305" s="1032"/>
      <c r="F305" s="1033"/>
      <c r="G305" s="1021" t="s">
        <v>183</v>
      </c>
      <c r="H305" s="1021"/>
      <c r="I305" s="1021" t="s">
        <v>183</v>
      </c>
      <c r="J305" s="1021"/>
      <c r="K305" s="1021" t="s">
        <v>183</v>
      </c>
      <c r="L305" s="1021"/>
      <c r="M305" s="1021" t="s">
        <v>183</v>
      </c>
      <c r="N305" s="1021"/>
      <c r="O305" s="1021" t="s">
        <v>183</v>
      </c>
      <c r="P305" s="1021"/>
      <c r="Q305" s="1022" t="s">
        <v>183</v>
      </c>
      <c r="R305" s="1023"/>
      <c r="S305" s="1024"/>
      <c r="T305" s="1025"/>
      <c r="U305" s="1026"/>
    </row>
    <row r="306" spans="1:21" ht="22.5" customHeight="1">
      <c r="A306" s="88">
        <v>291</v>
      </c>
      <c r="B306" s="90"/>
      <c r="C306" s="1031"/>
      <c r="D306" s="1031"/>
      <c r="E306" s="1032"/>
      <c r="F306" s="1033"/>
      <c r="G306" s="1021" t="s">
        <v>183</v>
      </c>
      <c r="H306" s="1021"/>
      <c r="I306" s="1021" t="s">
        <v>183</v>
      </c>
      <c r="J306" s="1021"/>
      <c r="K306" s="1021" t="s">
        <v>183</v>
      </c>
      <c r="L306" s="1021"/>
      <c r="M306" s="1021" t="s">
        <v>183</v>
      </c>
      <c r="N306" s="1021"/>
      <c r="O306" s="1021" t="s">
        <v>183</v>
      </c>
      <c r="P306" s="1021"/>
      <c r="Q306" s="1022" t="s">
        <v>183</v>
      </c>
      <c r="R306" s="1023"/>
      <c r="S306" s="1024"/>
      <c r="T306" s="1025"/>
      <c r="U306" s="1026"/>
    </row>
    <row r="307" spans="1:21" ht="22.5" customHeight="1">
      <c r="A307" s="88">
        <v>292</v>
      </c>
      <c r="B307" s="90"/>
      <c r="C307" s="1031"/>
      <c r="D307" s="1031"/>
      <c r="E307" s="1032"/>
      <c r="F307" s="1033"/>
      <c r="G307" s="1021" t="s">
        <v>183</v>
      </c>
      <c r="H307" s="1021"/>
      <c r="I307" s="1021" t="s">
        <v>183</v>
      </c>
      <c r="J307" s="1021"/>
      <c r="K307" s="1021" t="s">
        <v>183</v>
      </c>
      <c r="L307" s="1021"/>
      <c r="M307" s="1021" t="s">
        <v>183</v>
      </c>
      <c r="N307" s="1021"/>
      <c r="O307" s="1021" t="s">
        <v>183</v>
      </c>
      <c r="P307" s="1021"/>
      <c r="Q307" s="1022" t="s">
        <v>183</v>
      </c>
      <c r="R307" s="1023"/>
      <c r="S307" s="1024"/>
      <c r="T307" s="1025"/>
      <c r="U307" s="1026"/>
    </row>
    <row r="308" spans="1:21" ht="22.5" customHeight="1">
      <c r="A308" s="88">
        <v>293</v>
      </c>
      <c r="B308" s="90"/>
      <c r="C308" s="1031"/>
      <c r="D308" s="1031"/>
      <c r="E308" s="1032"/>
      <c r="F308" s="1033"/>
      <c r="G308" s="1021" t="s">
        <v>183</v>
      </c>
      <c r="H308" s="1021"/>
      <c r="I308" s="1021" t="s">
        <v>183</v>
      </c>
      <c r="J308" s="1021"/>
      <c r="K308" s="1021" t="s">
        <v>183</v>
      </c>
      <c r="L308" s="1021"/>
      <c r="M308" s="1021" t="s">
        <v>183</v>
      </c>
      <c r="N308" s="1021"/>
      <c r="O308" s="1021" t="s">
        <v>183</v>
      </c>
      <c r="P308" s="1021"/>
      <c r="Q308" s="1022" t="s">
        <v>183</v>
      </c>
      <c r="R308" s="1023"/>
      <c r="S308" s="1024"/>
      <c r="T308" s="1025"/>
      <c r="U308" s="1026"/>
    </row>
    <row r="309" spans="1:21" ht="22.5" customHeight="1">
      <c r="A309" s="88">
        <v>294</v>
      </c>
      <c r="B309" s="90"/>
      <c r="C309" s="1031"/>
      <c r="D309" s="1031"/>
      <c r="E309" s="1032"/>
      <c r="F309" s="1033"/>
      <c r="G309" s="1021" t="s">
        <v>183</v>
      </c>
      <c r="H309" s="1021"/>
      <c r="I309" s="1021" t="s">
        <v>183</v>
      </c>
      <c r="J309" s="1021"/>
      <c r="K309" s="1021" t="s">
        <v>183</v>
      </c>
      <c r="L309" s="1021"/>
      <c r="M309" s="1021" t="s">
        <v>183</v>
      </c>
      <c r="N309" s="1021"/>
      <c r="O309" s="1021" t="s">
        <v>183</v>
      </c>
      <c r="P309" s="1021"/>
      <c r="Q309" s="1022" t="s">
        <v>183</v>
      </c>
      <c r="R309" s="1023"/>
      <c r="S309" s="1024"/>
      <c r="T309" s="1025"/>
      <c r="U309" s="1026"/>
    </row>
    <row r="310" spans="1:21" ht="22.5" customHeight="1">
      <c r="A310" s="88">
        <v>295</v>
      </c>
      <c r="B310" s="90"/>
      <c r="C310" s="1031"/>
      <c r="D310" s="1031"/>
      <c r="E310" s="1032"/>
      <c r="F310" s="1033"/>
      <c r="G310" s="1021" t="s">
        <v>183</v>
      </c>
      <c r="H310" s="1021"/>
      <c r="I310" s="1021" t="s">
        <v>183</v>
      </c>
      <c r="J310" s="1021"/>
      <c r="K310" s="1021" t="s">
        <v>183</v>
      </c>
      <c r="L310" s="1021"/>
      <c r="M310" s="1021" t="s">
        <v>183</v>
      </c>
      <c r="N310" s="1021"/>
      <c r="O310" s="1021" t="s">
        <v>183</v>
      </c>
      <c r="P310" s="1021"/>
      <c r="Q310" s="1022" t="s">
        <v>183</v>
      </c>
      <c r="R310" s="1023"/>
      <c r="S310" s="1024"/>
      <c r="T310" s="1025"/>
      <c r="U310" s="1026"/>
    </row>
    <row r="311" spans="1:21" ht="22.5" customHeight="1">
      <c r="A311" s="88">
        <v>296</v>
      </c>
      <c r="B311" s="90"/>
      <c r="C311" s="1031"/>
      <c r="D311" s="1031"/>
      <c r="E311" s="1032"/>
      <c r="F311" s="1033"/>
      <c r="G311" s="1021" t="s">
        <v>183</v>
      </c>
      <c r="H311" s="1021"/>
      <c r="I311" s="1021" t="s">
        <v>183</v>
      </c>
      <c r="J311" s="1021"/>
      <c r="K311" s="1021" t="s">
        <v>183</v>
      </c>
      <c r="L311" s="1021"/>
      <c r="M311" s="1021" t="s">
        <v>183</v>
      </c>
      <c r="N311" s="1021"/>
      <c r="O311" s="1021" t="s">
        <v>183</v>
      </c>
      <c r="P311" s="1021"/>
      <c r="Q311" s="1022" t="s">
        <v>183</v>
      </c>
      <c r="R311" s="1023"/>
      <c r="S311" s="1024"/>
      <c r="T311" s="1025"/>
      <c r="U311" s="1026"/>
    </row>
    <row r="312" spans="1:21" ht="22.5" customHeight="1">
      <c r="A312" s="88">
        <v>297</v>
      </c>
      <c r="B312" s="90"/>
      <c r="C312" s="1031"/>
      <c r="D312" s="1031"/>
      <c r="E312" s="1032"/>
      <c r="F312" s="1033"/>
      <c r="G312" s="1021" t="s">
        <v>183</v>
      </c>
      <c r="H312" s="1021"/>
      <c r="I312" s="1021" t="s">
        <v>183</v>
      </c>
      <c r="J312" s="1021"/>
      <c r="K312" s="1021" t="s">
        <v>183</v>
      </c>
      <c r="L312" s="1021"/>
      <c r="M312" s="1021" t="s">
        <v>183</v>
      </c>
      <c r="N312" s="1021"/>
      <c r="O312" s="1021" t="s">
        <v>183</v>
      </c>
      <c r="P312" s="1021"/>
      <c r="Q312" s="1022" t="s">
        <v>183</v>
      </c>
      <c r="R312" s="1023"/>
      <c r="S312" s="1024"/>
      <c r="T312" s="1025"/>
      <c r="U312" s="1026"/>
    </row>
    <row r="313" spans="1:21" ht="22.5" customHeight="1">
      <c r="A313" s="88">
        <v>298</v>
      </c>
      <c r="B313" s="90"/>
      <c r="C313" s="1031"/>
      <c r="D313" s="1031"/>
      <c r="E313" s="1032"/>
      <c r="F313" s="1033"/>
      <c r="G313" s="1021" t="s">
        <v>183</v>
      </c>
      <c r="H313" s="1021"/>
      <c r="I313" s="1021" t="s">
        <v>183</v>
      </c>
      <c r="J313" s="1021"/>
      <c r="K313" s="1021" t="s">
        <v>183</v>
      </c>
      <c r="L313" s="1021"/>
      <c r="M313" s="1021" t="s">
        <v>183</v>
      </c>
      <c r="N313" s="1021"/>
      <c r="O313" s="1021" t="s">
        <v>183</v>
      </c>
      <c r="P313" s="1021"/>
      <c r="Q313" s="1022" t="s">
        <v>183</v>
      </c>
      <c r="R313" s="1023"/>
      <c r="S313" s="1024"/>
      <c r="T313" s="1025"/>
      <c r="U313" s="1026"/>
    </row>
    <row r="314" spans="1:21" ht="22.5" customHeight="1">
      <c r="A314" s="88">
        <v>299</v>
      </c>
      <c r="B314" s="90"/>
      <c r="C314" s="1031"/>
      <c r="D314" s="1031"/>
      <c r="E314" s="1032"/>
      <c r="F314" s="1033"/>
      <c r="G314" s="1021" t="s">
        <v>183</v>
      </c>
      <c r="H314" s="1021"/>
      <c r="I314" s="1021" t="s">
        <v>183</v>
      </c>
      <c r="J314" s="1021"/>
      <c r="K314" s="1021" t="s">
        <v>183</v>
      </c>
      <c r="L314" s="1021"/>
      <c r="M314" s="1021" t="s">
        <v>183</v>
      </c>
      <c r="N314" s="1021"/>
      <c r="O314" s="1021" t="s">
        <v>183</v>
      </c>
      <c r="P314" s="1021"/>
      <c r="Q314" s="1022" t="s">
        <v>183</v>
      </c>
      <c r="R314" s="1023"/>
      <c r="S314" s="1024"/>
      <c r="T314" s="1025"/>
      <c r="U314" s="1026"/>
    </row>
    <row r="315" spans="1:21" ht="22.5" customHeight="1" thickBot="1">
      <c r="A315" s="207">
        <v>300</v>
      </c>
      <c r="B315" s="208"/>
      <c r="C315" s="1027"/>
      <c r="D315" s="1027"/>
      <c r="E315" s="1028"/>
      <c r="F315" s="1029"/>
      <c r="G315" s="1030" t="s">
        <v>183</v>
      </c>
      <c r="H315" s="1030"/>
      <c r="I315" s="1030" t="s">
        <v>183</v>
      </c>
      <c r="J315" s="1030"/>
      <c r="K315" s="1030" t="s">
        <v>183</v>
      </c>
      <c r="L315" s="1030"/>
      <c r="M315" s="1030" t="s">
        <v>183</v>
      </c>
      <c r="N315" s="1030"/>
      <c r="O315" s="1030" t="s">
        <v>183</v>
      </c>
      <c r="P315" s="1030"/>
      <c r="Q315" s="1014" t="s">
        <v>183</v>
      </c>
      <c r="R315" s="1015"/>
      <c r="S315" s="1016"/>
      <c r="T315" s="1017"/>
      <c r="U315" s="1018"/>
    </row>
  </sheetData>
  <mergeCells count="2754">
    <mergeCell ref="Q6:R6"/>
    <mergeCell ref="S6:U10"/>
    <mergeCell ref="C7:D8"/>
    <mergeCell ref="E7:F7"/>
    <mergeCell ref="G7:H7"/>
    <mergeCell ref="I7:J7"/>
    <mergeCell ref="K7:L7"/>
    <mergeCell ref="M7:N7"/>
    <mergeCell ref="O7:P7"/>
    <mergeCell ref="Q7:R7"/>
    <mergeCell ref="A1:U1"/>
    <mergeCell ref="A3:B4"/>
    <mergeCell ref="C3:U4"/>
    <mergeCell ref="A6:B10"/>
    <mergeCell ref="C6:F6"/>
    <mergeCell ref="G6:H6"/>
    <mergeCell ref="I6:J6"/>
    <mergeCell ref="K6:L6"/>
    <mergeCell ref="M6:N6"/>
    <mergeCell ref="O6:P6"/>
    <mergeCell ref="G10:H10"/>
    <mergeCell ref="I10:J10"/>
    <mergeCell ref="K10:L10"/>
    <mergeCell ref="M10:N10"/>
    <mergeCell ref="O10:P10"/>
    <mergeCell ref="Q8:R8"/>
    <mergeCell ref="C9:D10"/>
    <mergeCell ref="E9:F9"/>
    <mergeCell ref="G9:H9"/>
    <mergeCell ref="I9:J9"/>
    <mergeCell ref="K9:L9"/>
    <mergeCell ref="M9:N9"/>
    <mergeCell ref="O9:P9"/>
    <mergeCell ref="Q9:R9"/>
    <mergeCell ref="E10:F10"/>
    <mergeCell ref="E8:F8"/>
    <mergeCell ref="G8:H8"/>
    <mergeCell ref="I8:J8"/>
    <mergeCell ref="K8:L8"/>
    <mergeCell ref="M8:N8"/>
    <mergeCell ref="O8:P8"/>
    <mergeCell ref="Q14:R15"/>
    <mergeCell ref="S14:U15"/>
    <mergeCell ref="C16:D16"/>
    <mergeCell ref="E16:F16"/>
    <mergeCell ref="G16:H16"/>
    <mergeCell ref="I16:J16"/>
    <mergeCell ref="K16:L16"/>
    <mergeCell ref="M16:N16"/>
    <mergeCell ref="O16:P16"/>
    <mergeCell ref="Q16:R16"/>
    <mergeCell ref="A12:R13"/>
    <mergeCell ref="A14:A15"/>
    <mergeCell ref="B14:B15"/>
    <mergeCell ref="C14:D15"/>
    <mergeCell ref="E14:F15"/>
    <mergeCell ref="G14:H15"/>
    <mergeCell ref="I14:J15"/>
    <mergeCell ref="K14:L15"/>
    <mergeCell ref="M14:N15"/>
    <mergeCell ref="O14:P15"/>
    <mergeCell ref="O18:P18"/>
    <mergeCell ref="Q18:R18"/>
    <mergeCell ref="S18:U18"/>
    <mergeCell ref="C19:D19"/>
    <mergeCell ref="E19:F19"/>
    <mergeCell ref="G19:H19"/>
    <mergeCell ref="I19:J19"/>
    <mergeCell ref="K19:L19"/>
    <mergeCell ref="M19:N19"/>
    <mergeCell ref="O19:P19"/>
    <mergeCell ref="C18:D18"/>
    <mergeCell ref="E18:F18"/>
    <mergeCell ref="G18:H18"/>
    <mergeCell ref="I18:J18"/>
    <mergeCell ref="K18:L18"/>
    <mergeCell ref="M18:N18"/>
    <mergeCell ref="S16:U16"/>
    <mergeCell ref="C17:D17"/>
    <mergeCell ref="E17:F17"/>
    <mergeCell ref="G17:H17"/>
    <mergeCell ref="I17:J17"/>
    <mergeCell ref="K17:L17"/>
    <mergeCell ref="M17:N17"/>
    <mergeCell ref="O17:P17"/>
    <mergeCell ref="Q17:R17"/>
    <mergeCell ref="S17:U17"/>
    <mergeCell ref="S20:U20"/>
    <mergeCell ref="C21:D21"/>
    <mergeCell ref="E21:F21"/>
    <mergeCell ref="G21:H21"/>
    <mergeCell ref="I21:J21"/>
    <mergeCell ref="K21:L21"/>
    <mergeCell ref="M21:N21"/>
    <mergeCell ref="O21:P21"/>
    <mergeCell ref="Q21:R21"/>
    <mergeCell ref="S21:U21"/>
    <mergeCell ref="Q19:R19"/>
    <mergeCell ref="S19:U19"/>
    <mergeCell ref="C20:D20"/>
    <mergeCell ref="E20:F20"/>
    <mergeCell ref="G20:H20"/>
    <mergeCell ref="I20:J20"/>
    <mergeCell ref="K20:L20"/>
    <mergeCell ref="M20:N20"/>
    <mergeCell ref="O20:P20"/>
    <mergeCell ref="Q20:R20"/>
    <mergeCell ref="Q23:R23"/>
    <mergeCell ref="S23:U23"/>
    <mergeCell ref="C24:D24"/>
    <mergeCell ref="E24:F24"/>
    <mergeCell ref="G24:H24"/>
    <mergeCell ref="I24:J24"/>
    <mergeCell ref="K24:L24"/>
    <mergeCell ref="M24:N24"/>
    <mergeCell ref="O24:P24"/>
    <mergeCell ref="Q24:R24"/>
    <mergeCell ref="O22:P22"/>
    <mergeCell ref="Q22:R22"/>
    <mergeCell ref="S22:U22"/>
    <mergeCell ref="C23:D23"/>
    <mergeCell ref="E23:F23"/>
    <mergeCell ref="G23:H23"/>
    <mergeCell ref="I23:J23"/>
    <mergeCell ref="K23:L23"/>
    <mergeCell ref="M23:N23"/>
    <mergeCell ref="O23:P23"/>
    <mergeCell ref="C22:D22"/>
    <mergeCell ref="E22:F22"/>
    <mergeCell ref="G22:H22"/>
    <mergeCell ref="I22:J22"/>
    <mergeCell ref="K22:L22"/>
    <mergeCell ref="M22:N22"/>
    <mergeCell ref="O26:P26"/>
    <mergeCell ref="Q26:R26"/>
    <mergeCell ref="S26:U26"/>
    <mergeCell ref="C27:D27"/>
    <mergeCell ref="E27:F27"/>
    <mergeCell ref="G27:H27"/>
    <mergeCell ref="I27:J27"/>
    <mergeCell ref="K27:L27"/>
    <mergeCell ref="M27:N27"/>
    <mergeCell ref="O27:P27"/>
    <mergeCell ref="C26:D26"/>
    <mergeCell ref="E26:F26"/>
    <mergeCell ref="G26:H26"/>
    <mergeCell ref="I26:J26"/>
    <mergeCell ref="K26:L26"/>
    <mergeCell ref="M26:N26"/>
    <mergeCell ref="S24:U24"/>
    <mergeCell ref="C25:D25"/>
    <mergeCell ref="E25:F25"/>
    <mergeCell ref="G25:H25"/>
    <mergeCell ref="I25:J25"/>
    <mergeCell ref="K25:L25"/>
    <mergeCell ref="M25:N25"/>
    <mergeCell ref="O25:P25"/>
    <mergeCell ref="Q25:R25"/>
    <mergeCell ref="S25:U25"/>
    <mergeCell ref="S28:U28"/>
    <mergeCell ref="C29:D29"/>
    <mergeCell ref="E29:F29"/>
    <mergeCell ref="G29:H29"/>
    <mergeCell ref="I29:J29"/>
    <mergeCell ref="K29:L29"/>
    <mergeCell ref="M29:N29"/>
    <mergeCell ref="O29:P29"/>
    <mergeCell ref="Q29:R29"/>
    <mergeCell ref="S29:U29"/>
    <mergeCell ref="Q27:R27"/>
    <mergeCell ref="S27:U27"/>
    <mergeCell ref="C28:D28"/>
    <mergeCell ref="E28:F28"/>
    <mergeCell ref="G28:H28"/>
    <mergeCell ref="I28:J28"/>
    <mergeCell ref="K28:L28"/>
    <mergeCell ref="M28:N28"/>
    <mergeCell ref="O28:P28"/>
    <mergeCell ref="Q28:R28"/>
    <mergeCell ref="Q31:R31"/>
    <mergeCell ref="S31:U31"/>
    <mergeCell ref="C32:D32"/>
    <mergeCell ref="E32:F32"/>
    <mergeCell ref="G32:H32"/>
    <mergeCell ref="I32:J32"/>
    <mergeCell ref="K32:L32"/>
    <mergeCell ref="M32:N32"/>
    <mergeCell ref="O32:P32"/>
    <mergeCell ref="Q32:R32"/>
    <mergeCell ref="O30:P30"/>
    <mergeCell ref="Q30:R30"/>
    <mergeCell ref="S30:U30"/>
    <mergeCell ref="C31:D31"/>
    <mergeCell ref="E31:F31"/>
    <mergeCell ref="G31:H31"/>
    <mergeCell ref="I31:J31"/>
    <mergeCell ref="K31:L31"/>
    <mergeCell ref="M31:N31"/>
    <mergeCell ref="O31:P31"/>
    <mergeCell ref="C30:D30"/>
    <mergeCell ref="E30:F30"/>
    <mergeCell ref="G30:H30"/>
    <mergeCell ref="I30:J30"/>
    <mergeCell ref="K30:L30"/>
    <mergeCell ref="M30:N30"/>
    <mergeCell ref="O34:P34"/>
    <mergeCell ref="Q34:R34"/>
    <mergeCell ref="S34:U34"/>
    <mergeCell ref="C35:D35"/>
    <mergeCell ref="E35:F35"/>
    <mergeCell ref="G35:H35"/>
    <mergeCell ref="I35:J35"/>
    <mergeCell ref="K35:L35"/>
    <mergeCell ref="M35:N35"/>
    <mergeCell ref="O35:P35"/>
    <mergeCell ref="C34:D34"/>
    <mergeCell ref="E34:F34"/>
    <mergeCell ref="G34:H34"/>
    <mergeCell ref="I34:J34"/>
    <mergeCell ref="K34:L34"/>
    <mergeCell ref="M34:N34"/>
    <mergeCell ref="S32:U32"/>
    <mergeCell ref="C33:D33"/>
    <mergeCell ref="E33:F33"/>
    <mergeCell ref="G33:H33"/>
    <mergeCell ref="I33:J33"/>
    <mergeCell ref="K33:L33"/>
    <mergeCell ref="M33:N33"/>
    <mergeCell ref="O33:P33"/>
    <mergeCell ref="Q33:R33"/>
    <mergeCell ref="S33:U33"/>
    <mergeCell ref="S36:U36"/>
    <mergeCell ref="C37:D37"/>
    <mergeCell ref="E37:F37"/>
    <mergeCell ref="G37:H37"/>
    <mergeCell ref="I37:J37"/>
    <mergeCell ref="K37:L37"/>
    <mergeCell ref="M37:N37"/>
    <mergeCell ref="O37:P37"/>
    <mergeCell ref="Q37:R37"/>
    <mergeCell ref="S37:U37"/>
    <mergeCell ref="Q35:R35"/>
    <mergeCell ref="S35:U35"/>
    <mergeCell ref="C36:D36"/>
    <mergeCell ref="E36:F36"/>
    <mergeCell ref="G36:H36"/>
    <mergeCell ref="I36:J36"/>
    <mergeCell ref="K36:L36"/>
    <mergeCell ref="M36:N36"/>
    <mergeCell ref="O36:P36"/>
    <mergeCell ref="Q36:R36"/>
    <mergeCell ref="Q39:R39"/>
    <mergeCell ref="S39:U39"/>
    <mergeCell ref="C40:D40"/>
    <mergeCell ref="E40:F40"/>
    <mergeCell ref="G40:H40"/>
    <mergeCell ref="I40:J40"/>
    <mergeCell ref="K40:L40"/>
    <mergeCell ref="M40:N40"/>
    <mergeCell ref="O40:P40"/>
    <mergeCell ref="Q40:R40"/>
    <mergeCell ref="O38:P38"/>
    <mergeCell ref="Q38:R38"/>
    <mergeCell ref="S38:U38"/>
    <mergeCell ref="C39:D39"/>
    <mergeCell ref="E39:F39"/>
    <mergeCell ref="G39:H39"/>
    <mergeCell ref="I39:J39"/>
    <mergeCell ref="K39:L39"/>
    <mergeCell ref="M39:N39"/>
    <mergeCell ref="O39:P39"/>
    <mergeCell ref="C38:D38"/>
    <mergeCell ref="E38:F38"/>
    <mergeCell ref="G38:H38"/>
    <mergeCell ref="I38:J38"/>
    <mergeCell ref="K38:L38"/>
    <mergeCell ref="M38:N38"/>
    <mergeCell ref="O42:P42"/>
    <mergeCell ref="Q42:R42"/>
    <mergeCell ref="S42:U42"/>
    <mergeCell ref="C43:D43"/>
    <mergeCell ref="E43:F43"/>
    <mergeCell ref="G43:H43"/>
    <mergeCell ref="I43:J43"/>
    <mergeCell ref="K43:L43"/>
    <mergeCell ref="M43:N43"/>
    <mergeCell ref="O43:P43"/>
    <mergeCell ref="C42:D42"/>
    <mergeCell ref="E42:F42"/>
    <mergeCell ref="G42:H42"/>
    <mergeCell ref="I42:J42"/>
    <mergeCell ref="K42:L42"/>
    <mergeCell ref="M42:N42"/>
    <mergeCell ref="S40:U40"/>
    <mergeCell ref="C41:D41"/>
    <mergeCell ref="E41:F41"/>
    <mergeCell ref="G41:H41"/>
    <mergeCell ref="I41:J41"/>
    <mergeCell ref="K41:L41"/>
    <mergeCell ref="M41:N41"/>
    <mergeCell ref="O41:P41"/>
    <mergeCell ref="Q41:R41"/>
    <mergeCell ref="S41:U41"/>
    <mergeCell ref="S44:U44"/>
    <mergeCell ref="C45:D45"/>
    <mergeCell ref="E45:F45"/>
    <mergeCell ref="G45:H45"/>
    <mergeCell ref="I45:J45"/>
    <mergeCell ref="K45:L45"/>
    <mergeCell ref="M45:N45"/>
    <mergeCell ref="O45:P45"/>
    <mergeCell ref="Q45:R45"/>
    <mergeCell ref="S45:U45"/>
    <mergeCell ref="Q43:R43"/>
    <mergeCell ref="S43:U43"/>
    <mergeCell ref="C44:D44"/>
    <mergeCell ref="E44:F44"/>
    <mergeCell ref="G44:H44"/>
    <mergeCell ref="I44:J44"/>
    <mergeCell ref="K44:L44"/>
    <mergeCell ref="M44:N44"/>
    <mergeCell ref="O44:P44"/>
    <mergeCell ref="Q44:R44"/>
    <mergeCell ref="Q47:R47"/>
    <mergeCell ref="S47:U47"/>
    <mergeCell ref="C48:D48"/>
    <mergeCell ref="E48:F48"/>
    <mergeCell ref="G48:H48"/>
    <mergeCell ref="I48:J48"/>
    <mergeCell ref="K48:L48"/>
    <mergeCell ref="M48:N48"/>
    <mergeCell ref="O48:P48"/>
    <mergeCell ref="Q48:R48"/>
    <mergeCell ref="O46:P46"/>
    <mergeCell ref="Q46:R46"/>
    <mergeCell ref="S46:U46"/>
    <mergeCell ref="C47:D47"/>
    <mergeCell ref="E47:F47"/>
    <mergeCell ref="G47:H47"/>
    <mergeCell ref="I47:J47"/>
    <mergeCell ref="K47:L47"/>
    <mergeCell ref="M47:N47"/>
    <mergeCell ref="O47:P47"/>
    <mergeCell ref="C46:D46"/>
    <mergeCell ref="E46:F46"/>
    <mergeCell ref="G46:H46"/>
    <mergeCell ref="I46:J46"/>
    <mergeCell ref="K46:L46"/>
    <mergeCell ref="M46:N46"/>
    <mergeCell ref="O50:P50"/>
    <mergeCell ref="Q50:R50"/>
    <mergeCell ref="S50:U50"/>
    <mergeCell ref="C51:D51"/>
    <mergeCell ref="E51:F51"/>
    <mergeCell ref="G51:H51"/>
    <mergeCell ref="I51:J51"/>
    <mergeCell ref="K51:L51"/>
    <mergeCell ref="M51:N51"/>
    <mergeCell ref="O51:P51"/>
    <mergeCell ref="C50:D50"/>
    <mergeCell ref="E50:F50"/>
    <mergeCell ref="G50:H50"/>
    <mergeCell ref="I50:J50"/>
    <mergeCell ref="K50:L50"/>
    <mergeCell ref="M50:N50"/>
    <mergeCell ref="S48:U48"/>
    <mergeCell ref="C49:D49"/>
    <mergeCell ref="E49:F49"/>
    <mergeCell ref="G49:H49"/>
    <mergeCell ref="I49:J49"/>
    <mergeCell ref="K49:L49"/>
    <mergeCell ref="M49:N49"/>
    <mergeCell ref="O49:P49"/>
    <mergeCell ref="Q49:R49"/>
    <mergeCell ref="S49:U49"/>
    <mergeCell ref="S52:U52"/>
    <mergeCell ref="C53:D53"/>
    <mergeCell ref="E53:F53"/>
    <mergeCell ref="G53:H53"/>
    <mergeCell ref="I53:J53"/>
    <mergeCell ref="K53:L53"/>
    <mergeCell ref="M53:N53"/>
    <mergeCell ref="O53:P53"/>
    <mergeCell ref="Q53:R53"/>
    <mergeCell ref="S53:U53"/>
    <mergeCell ref="Q51:R51"/>
    <mergeCell ref="S51:U51"/>
    <mergeCell ref="C52:D52"/>
    <mergeCell ref="E52:F52"/>
    <mergeCell ref="G52:H52"/>
    <mergeCell ref="I52:J52"/>
    <mergeCell ref="K52:L52"/>
    <mergeCell ref="M52:N52"/>
    <mergeCell ref="O52:P52"/>
    <mergeCell ref="Q52:R52"/>
    <mergeCell ref="Q55:R55"/>
    <mergeCell ref="S55:U55"/>
    <mergeCell ref="C56:D56"/>
    <mergeCell ref="E56:F56"/>
    <mergeCell ref="G56:H56"/>
    <mergeCell ref="I56:J56"/>
    <mergeCell ref="K56:L56"/>
    <mergeCell ref="M56:N56"/>
    <mergeCell ref="O56:P56"/>
    <mergeCell ref="Q56:R56"/>
    <mergeCell ref="O54:P54"/>
    <mergeCell ref="Q54:R54"/>
    <mergeCell ref="S54:U54"/>
    <mergeCell ref="C55:D55"/>
    <mergeCell ref="E55:F55"/>
    <mergeCell ref="G55:H55"/>
    <mergeCell ref="I55:J55"/>
    <mergeCell ref="K55:L55"/>
    <mergeCell ref="M55:N55"/>
    <mergeCell ref="O55:P55"/>
    <mergeCell ref="C54:D54"/>
    <mergeCell ref="E54:F54"/>
    <mergeCell ref="G54:H54"/>
    <mergeCell ref="I54:J54"/>
    <mergeCell ref="K54:L54"/>
    <mergeCell ref="M54:N54"/>
    <mergeCell ref="O58:P58"/>
    <mergeCell ref="Q58:R58"/>
    <mergeCell ref="S58:U58"/>
    <mergeCell ref="C59:D59"/>
    <mergeCell ref="E59:F59"/>
    <mergeCell ref="G59:H59"/>
    <mergeCell ref="I59:J59"/>
    <mergeCell ref="K59:L59"/>
    <mergeCell ref="M59:N59"/>
    <mergeCell ref="O59:P59"/>
    <mergeCell ref="C58:D58"/>
    <mergeCell ref="E58:F58"/>
    <mergeCell ref="G58:H58"/>
    <mergeCell ref="I58:J58"/>
    <mergeCell ref="K58:L58"/>
    <mergeCell ref="M58:N58"/>
    <mergeCell ref="S56:U56"/>
    <mergeCell ref="C57:D57"/>
    <mergeCell ref="E57:F57"/>
    <mergeCell ref="G57:H57"/>
    <mergeCell ref="I57:J57"/>
    <mergeCell ref="K57:L57"/>
    <mergeCell ref="M57:N57"/>
    <mergeCell ref="O57:P57"/>
    <mergeCell ref="Q57:R57"/>
    <mergeCell ref="S57:U57"/>
    <mergeCell ref="S60:U60"/>
    <mergeCell ref="C61:D61"/>
    <mergeCell ref="E61:F61"/>
    <mergeCell ref="G61:H61"/>
    <mergeCell ref="I61:J61"/>
    <mergeCell ref="K61:L61"/>
    <mergeCell ref="M61:N61"/>
    <mergeCell ref="O61:P61"/>
    <mergeCell ref="Q61:R61"/>
    <mergeCell ref="S61:U61"/>
    <mergeCell ref="Q59:R59"/>
    <mergeCell ref="S59:U59"/>
    <mergeCell ref="C60:D60"/>
    <mergeCell ref="E60:F60"/>
    <mergeCell ref="G60:H60"/>
    <mergeCell ref="I60:J60"/>
    <mergeCell ref="K60:L60"/>
    <mergeCell ref="M60:N60"/>
    <mergeCell ref="O60:P60"/>
    <mergeCell ref="Q60:R60"/>
    <mergeCell ref="Q63:R63"/>
    <mergeCell ref="S63:U63"/>
    <mergeCell ref="C64:D64"/>
    <mergeCell ref="E64:F64"/>
    <mergeCell ref="G64:H64"/>
    <mergeCell ref="I64:J64"/>
    <mergeCell ref="K64:L64"/>
    <mergeCell ref="M64:N64"/>
    <mergeCell ref="O64:P64"/>
    <mergeCell ref="Q64:R64"/>
    <mergeCell ref="O62:P62"/>
    <mergeCell ref="Q62:R62"/>
    <mergeCell ref="S62:U62"/>
    <mergeCell ref="C63:D63"/>
    <mergeCell ref="E63:F63"/>
    <mergeCell ref="G63:H63"/>
    <mergeCell ref="I63:J63"/>
    <mergeCell ref="K63:L63"/>
    <mergeCell ref="M63:N63"/>
    <mergeCell ref="O63:P63"/>
    <mergeCell ref="C62:D62"/>
    <mergeCell ref="E62:F62"/>
    <mergeCell ref="G62:H62"/>
    <mergeCell ref="I62:J62"/>
    <mergeCell ref="K62:L62"/>
    <mergeCell ref="M62:N62"/>
    <mergeCell ref="O66:P66"/>
    <mergeCell ref="Q66:R66"/>
    <mergeCell ref="S66:U66"/>
    <mergeCell ref="C67:D67"/>
    <mergeCell ref="E67:F67"/>
    <mergeCell ref="G67:H67"/>
    <mergeCell ref="I67:J67"/>
    <mergeCell ref="K67:L67"/>
    <mergeCell ref="M67:N67"/>
    <mergeCell ref="O67:P67"/>
    <mergeCell ref="C66:D66"/>
    <mergeCell ref="E66:F66"/>
    <mergeCell ref="G66:H66"/>
    <mergeCell ref="I66:J66"/>
    <mergeCell ref="K66:L66"/>
    <mergeCell ref="M66:N66"/>
    <mergeCell ref="S64:U64"/>
    <mergeCell ref="C65:D65"/>
    <mergeCell ref="E65:F65"/>
    <mergeCell ref="G65:H65"/>
    <mergeCell ref="I65:J65"/>
    <mergeCell ref="K65:L65"/>
    <mergeCell ref="M65:N65"/>
    <mergeCell ref="O65:P65"/>
    <mergeCell ref="Q65:R65"/>
    <mergeCell ref="S65:U65"/>
    <mergeCell ref="S68:U68"/>
    <mergeCell ref="C69:D69"/>
    <mergeCell ref="E69:F69"/>
    <mergeCell ref="G69:H69"/>
    <mergeCell ref="I69:J69"/>
    <mergeCell ref="K69:L69"/>
    <mergeCell ref="M69:N69"/>
    <mergeCell ref="O69:P69"/>
    <mergeCell ref="Q69:R69"/>
    <mergeCell ref="S69:U69"/>
    <mergeCell ref="Q67:R67"/>
    <mergeCell ref="S67:U67"/>
    <mergeCell ref="C68:D68"/>
    <mergeCell ref="E68:F68"/>
    <mergeCell ref="G68:H68"/>
    <mergeCell ref="I68:J68"/>
    <mergeCell ref="K68:L68"/>
    <mergeCell ref="M68:N68"/>
    <mergeCell ref="O68:P68"/>
    <mergeCell ref="Q68:R68"/>
    <mergeCell ref="Q71:R71"/>
    <mergeCell ref="S71:U71"/>
    <mergeCell ref="C72:D72"/>
    <mergeCell ref="E72:F72"/>
    <mergeCell ref="G72:H72"/>
    <mergeCell ref="I72:J72"/>
    <mergeCell ref="K72:L72"/>
    <mergeCell ref="M72:N72"/>
    <mergeCell ref="O72:P72"/>
    <mergeCell ref="Q72:R72"/>
    <mergeCell ref="O70:P70"/>
    <mergeCell ref="Q70:R70"/>
    <mergeCell ref="S70:U70"/>
    <mergeCell ref="C71:D71"/>
    <mergeCell ref="E71:F71"/>
    <mergeCell ref="G71:H71"/>
    <mergeCell ref="I71:J71"/>
    <mergeCell ref="K71:L71"/>
    <mergeCell ref="M71:N71"/>
    <mergeCell ref="O71:P71"/>
    <mergeCell ref="C70:D70"/>
    <mergeCell ref="E70:F70"/>
    <mergeCell ref="G70:H70"/>
    <mergeCell ref="I70:J70"/>
    <mergeCell ref="K70:L70"/>
    <mergeCell ref="M70:N70"/>
    <mergeCell ref="O74:P74"/>
    <mergeCell ref="Q74:R74"/>
    <mergeCell ref="S74:U74"/>
    <mergeCell ref="C75:D75"/>
    <mergeCell ref="E75:F75"/>
    <mergeCell ref="G75:H75"/>
    <mergeCell ref="I75:J75"/>
    <mergeCell ref="K75:L75"/>
    <mergeCell ref="M75:N75"/>
    <mergeCell ref="O75:P75"/>
    <mergeCell ref="C74:D74"/>
    <mergeCell ref="E74:F74"/>
    <mergeCell ref="G74:H74"/>
    <mergeCell ref="I74:J74"/>
    <mergeCell ref="K74:L74"/>
    <mergeCell ref="M74:N74"/>
    <mergeCell ref="S72:U72"/>
    <mergeCell ref="C73:D73"/>
    <mergeCell ref="E73:F73"/>
    <mergeCell ref="G73:H73"/>
    <mergeCell ref="I73:J73"/>
    <mergeCell ref="K73:L73"/>
    <mergeCell ref="M73:N73"/>
    <mergeCell ref="O73:P73"/>
    <mergeCell ref="Q73:R73"/>
    <mergeCell ref="S73:U73"/>
    <mergeCell ref="S76:U76"/>
    <mergeCell ref="C77:D77"/>
    <mergeCell ref="E77:F77"/>
    <mergeCell ref="G77:H77"/>
    <mergeCell ref="I77:J77"/>
    <mergeCell ref="K77:L77"/>
    <mergeCell ref="M77:N77"/>
    <mergeCell ref="O77:P77"/>
    <mergeCell ref="Q77:R77"/>
    <mergeCell ref="S77:U77"/>
    <mergeCell ref="Q75:R75"/>
    <mergeCell ref="S75:U75"/>
    <mergeCell ref="C76:D76"/>
    <mergeCell ref="E76:F76"/>
    <mergeCell ref="G76:H76"/>
    <mergeCell ref="I76:J76"/>
    <mergeCell ref="K76:L76"/>
    <mergeCell ref="M76:N76"/>
    <mergeCell ref="O76:P76"/>
    <mergeCell ref="Q76:R76"/>
    <mergeCell ref="Q79:R79"/>
    <mergeCell ref="S79:U79"/>
    <mergeCell ref="C80:D80"/>
    <mergeCell ref="E80:F80"/>
    <mergeCell ref="G80:H80"/>
    <mergeCell ref="I80:J80"/>
    <mergeCell ref="K80:L80"/>
    <mergeCell ref="M80:N80"/>
    <mergeCell ref="O80:P80"/>
    <mergeCell ref="Q80:R80"/>
    <mergeCell ref="O78:P78"/>
    <mergeCell ref="Q78:R78"/>
    <mergeCell ref="S78:U78"/>
    <mergeCell ref="C79:D79"/>
    <mergeCell ref="E79:F79"/>
    <mergeCell ref="G79:H79"/>
    <mergeCell ref="I79:J79"/>
    <mergeCell ref="K79:L79"/>
    <mergeCell ref="M79:N79"/>
    <mergeCell ref="O79:P79"/>
    <mergeCell ref="C78:D78"/>
    <mergeCell ref="E78:F78"/>
    <mergeCell ref="G78:H78"/>
    <mergeCell ref="I78:J78"/>
    <mergeCell ref="K78:L78"/>
    <mergeCell ref="M78:N78"/>
    <mergeCell ref="O82:P82"/>
    <mergeCell ref="Q82:R82"/>
    <mergeCell ref="S82:U82"/>
    <mergeCell ref="C83:D83"/>
    <mergeCell ref="E83:F83"/>
    <mergeCell ref="G83:H83"/>
    <mergeCell ref="I83:J83"/>
    <mergeCell ref="K83:L83"/>
    <mergeCell ref="M83:N83"/>
    <mergeCell ref="O83:P83"/>
    <mergeCell ref="C82:D82"/>
    <mergeCell ref="E82:F82"/>
    <mergeCell ref="G82:H82"/>
    <mergeCell ref="I82:J82"/>
    <mergeCell ref="K82:L82"/>
    <mergeCell ref="M82:N82"/>
    <mergeCell ref="S80:U80"/>
    <mergeCell ref="C81:D81"/>
    <mergeCell ref="E81:F81"/>
    <mergeCell ref="G81:H81"/>
    <mergeCell ref="I81:J81"/>
    <mergeCell ref="K81:L81"/>
    <mergeCell ref="M81:N81"/>
    <mergeCell ref="O81:P81"/>
    <mergeCell ref="Q81:R81"/>
    <mergeCell ref="S81:U81"/>
    <mergeCell ref="S84:U84"/>
    <mergeCell ref="C85:D85"/>
    <mergeCell ref="E85:F85"/>
    <mergeCell ref="G85:H85"/>
    <mergeCell ref="I85:J85"/>
    <mergeCell ref="K85:L85"/>
    <mergeCell ref="M85:N85"/>
    <mergeCell ref="O85:P85"/>
    <mergeCell ref="Q85:R85"/>
    <mergeCell ref="S85:U85"/>
    <mergeCell ref="Q83:R83"/>
    <mergeCell ref="S83:U83"/>
    <mergeCell ref="C84:D84"/>
    <mergeCell ref="E84:F84"/>
    <mergeCell ref="G84:H84"/>
    <mergeCell ref="I84:J84"/>
    <mergeCell ref="K84:L84"/>
    <mergeCell ref="M84:N84"/>
    <mergeCell ref="O84:P84"/>
    <mergeCell ref="Q84:R84"/>
    <mergeCell ref="Q87:R87"/>
    <mergeCell ref="S87:U87"/>
    <mergeCell ref="C88:D88"/>
    <mergeCell ref="E88:F88"/>
    <mergeCell ref="G88:H88"/>
    <mergeCell ref="I88:J88"/>
    <mergeCell ref="K88:L88"/>
    <mergeCell ref="M88:N88"/>
    <mergeCell ref="O88:P88"/>
    <mergeCell ref="Q88:R88"/>
    <mergeCell ref="O86:P86"/>
    <mergeCell ref="Q86:R86"/>
    <mergeCell ref="S86:U86"/>
    <mergeCell ref="C87:D87"/>
    <mergeCell ref="E87:F87"/>
    <mergeCell ref="G87:H87"/>
    <mergeCell ref="I87:J87"/>
    <mergeCell ref="K87:L87"/>
    <mergeCell ref="M87:N87"/>
    <mergeCell ref="O87:P87"/>
    <mergeCell ref="C86:D86"/>
    <mergeCell ref="E86:F86"/>
    <mergeCell ref="G86:H86"/>
    <mergeCell ref="I86:J86"/>
    <mergeCell ref="K86:L86"/>
    <mergeCell ref="M86:N86"/>
    <mergeCell ref="O90:P90"/>
    <mergeCell ref="Q90:R90"/>
    <mergeCell ref="S90:U90"/>
    <mergeCell ref="C91:D91"/>
    <mergeCell ref="E91:F91"/>
    <mergeCell ref="G91:H91"/>
    <mergeCell ref="I91:J91"/>
    <mergeCell ref="K91:L91"/>
    <mergeCell ref="M91:N91"/>
    <mergeCell ref="O91:P91"/>
    <mergeCell ref="C90:D90"/>
    <mergeCell ref="E90:F90"/>
    <mergeCell ref="G90:H90"/>
    <mergeCell ref="I90:J90"/>
    <mergeCell ref="K90:L90"/>
    <mergeCell ref="M90:N90"/>
    <mergeCell ref="S88:U88"/>
    <mergeCell ref="C89:D89"/>
    <mergeCell ref="E89:F89"/>
    <mergeCell ref="G89:H89"/>
    <mergeCell ref="I89:J89"/>
    <mergeCell ref="K89:L89"/>
    <mergeCell ref="M89:N89"/>
    <mergeCell ref="O89:P89"/>
    <mergeCell ref="Q89:R89"/>
    <mergeCell ref="S89:U89"/>
    <mergeCell ref="S92:U92"/>
    <mergeCell ref="C93:D93"/>
    <mergeCell ref="E93:F93"/>
    <mergeCell ref="G93:H93"/>
    <mergeCell ref="I93:J93"/>
    <mergeCell ref="K93:L93"/>
    <mergeCell ref="M93:N93"/>
    <mergeCell ref="O93:P93"/>
    <mergeCell ref="Q93:R93"/>
    <mergeCell ref="S93:U93"/>
    <mergeCell ref="Q91:R91"/>
    <mergeCell ref="S91:U91"/>
    <mergeCell ref="C92:D92"/>
    <mergeCell ref="E92:F92"/>
    <mergeCell ref="G92:H92"/>
    <mergeCell ref="I92:J92"/>
    <mergeCell ref="K92:L92"/>
    <mergeCell ref="M92:N92"/>
    <mergeCell ref="O92:P92"/>
    <mergeCell ref="Q92:R92"/>
    <mergeCell ref="Q95:R95"/>
    <mergeCell ref="S95:U95"/>
    <mergeCell ref="C96:D96"/>
    <mergeCell ref="E96:F96"/>
    <mergeCell ref="G96:H96"/>
    <mergeCell ref="I96:J96"/>
    <mergeCell ref="K96:L96"/>
    <mergeCell ref="M96:N96"/>
    <mergeCell ref="O96:P96"/>
    <mergeCell ref="Q96:R96"/>
    <mergeCell ref="O94:P94"/>
    <mergeCell ref="Q94:R94"/>
    <mergeCell ref="S94:U94"/>
    <mergeCell ref="C95:D95"/>
    <mergeCell ref="E95:F95"/>
    <mergeCell ref="G95:H95"/>
    <mergeCell ref="I95:J95"/>
    <mergeCell ref="K95:L95"/>
    <mergeCell ref="M95:N95"/>
    <mergeCell ref="O95:P95"/>
    <mergeCell ref="C94:D94"/>
    <mergeCell ref="E94:F94"/>
    <mergeCell ref="G94:H94"/>
    <mergeCell ref="I94:J94"/>
    <mergeCell ref="K94:L94"/>
    <mergeCell ref="M94:N94"/>
    <mergeCell ref="O98:P98"/>
    <mergeCell ref="Q98:R98"/>
    <mergeCell ref="S98:U98"/>
    <mergeCell ref="C99:D99"/>
    <mergeCell ref="E99:F99"/>
    <mergeCell ref="G99:H99"/>
    <mergeCell ref="I99:J99"/>
    <mergeCell ref="K99:L99"/>
    <mergeCell ref="M99:N99"/>
    <mergeCell ref="O99:P99"/>
    <mergeCell ref="C98:D98"/>
    <mergeCell ref="E98:F98"/>
    <mergeCell ref="G98:H98"/>
    <mergeCell ref="I98:J98"/>
    <mergeCell ref="K98:L98"/>
    <mergeCell ref="M98:N98"/>
    <mergeCell ref="S96:U96"/>
    <mergeCell ref="C97:D97"/>
    <mergeCell ref="E97:F97"/>
    <mergeCell ref="G97:H97"/>
    <mergeCell ref="I97:J97"/>
    <mergeCell ref="K97:L97"/>
    <mergeCell ref="M97:N97"/>
    <mergeCell ref="O97:P97"/>
    <mergeCell ref="Q97:R97"/>
    <mergeCell ref="S97:U97"/>
    <mergeCell ref="S100:U100"/>
    <mergeCell ref="C101:D101"/>
    <mergeCell ref="E101:F101"/>
    <mergeCell ref="G101:H101"/>
    <mergeCell ref="I101:J101"/>
    <mergeCell ref="K101:L101"/>
    <mergeCell ref="M101:N101"/>
    <mergeCell ref="O101:P101"/>
    <mergeCell ref="Q101:R101"/>
    <mergeCell ref="S101:U101"/>
    <mergeCell ref="Q99:R99"/>
    <mergeCell ref="S99:U99"/>
    <mergeCell ref="C100:D100"/>
    <mergeCell ref="E100:F100"/>
    <mergeCell ref="G100:H100"/>
    <mergeCell ref="I100:J100"/>
    <mergeCell ref="K100:L100"/>
    <mergeCell ref="M100:N100"/>
    <mergeCell ref="O100:P100"/>
    <mergeCell ref="Q100:R100"/>
    <mergeCell ref="Q103:R103"/>
    <mergeCell ref="S103:U103"/>
    <mergeCell ref="C104:D104"/>
    <mergeCell ref="E104:F104"/>
    <mergeCell ref="G104:H104"/>
    <mergeCell ref="I104:J104"/>
    <mergeCell ref="K104:L104"/>
    <mergeCell ref="M104:N104"/>
    <mergeCell ref="O104:P104"/>
    <mergeCell ref="Q104:R104"/>
    <mergeCell ref="O102:P102"/>
    <mergeCell ref="Q102:R102"/>
    <mergeCell ref="S102:U102"/>
    <mergeCell ref="C103:D103"/>
    <mergeCell ref="E103:F103"/>
    <mergeCell ref="G103:H103"/>
    <mergeCell ref="I103:J103"/>
    <mergeCell ref="K103:L103"/>
    <mergeCell ref="M103:N103"/>
    <mergeCell ref="O103:P103"/>
    <mergeCell ref="C102:D102"/>
    <mergeCell ref="E102:F102"/>
    <mergeCell ref="G102:H102"/>
    <mergeCell ref="I102:J102"/>
    <mergeCell ref="K102:L102"/>
    <mergeCell ref="M102:N102"/>
    <mergeCell ref="O106:P106"/>
    <mergeCell ref="Q106:R106"/>
    <mergeCell ref="S106:U106"/>
    <mergeCell ref="C107:D107"/>
    <mergeCell ref="E107:F107"/>
    <mergeCell ref="G107:H107"/>
    <mergeCell ref="I107:J107"/>
    <mergeCell ref="K107:L107"/>
    <mergeCell ref="M107:N107"/>
    <mergeCell ref="O107:P107"/>
    <mergeCell ref="C106:D106"/>
    <mergeCell ref="E106:F106"/>
    <mergeCell ref="G106:H106"/>
    <mergeCell ref="I106:J106"/>
    <mergeCell ref="K106:L106"/>
    <mergeCell ref="M106:N106"/>
    <mergeCell ref="S104:U104"/>
    <mergeCell ref="C105:D105"/>
    <mergeCell ref="E105:F105"/>
    <mergeCell ref="G105:H105"/>
    <mergeCell ref="I105:J105"/>
    <mergeCell ref="K105:L105"/>
    <mergeCell ref="M105:N105"/>
    <mergeCell ref="O105:P105"/>
    <mergeCell ref="Q105:R105"/>
    <mergeCell ref="S105:U105"/>
    <mergeCell ref="S108:U108"/>
    <mergeCell ref="C109:D109"/>
    <mergeCell ref="E109:F109"/>
    <mergeCell ref="G109:H109"/>
    <mergeCell ref="I109:J109"/>
    <mergeCell ref="K109:L109"/>
    <mergeCell ref="M109:N109"/>
    <mergeCell ref="O109:P109"/>
    <mergeCell ref="Q109:R109"/>
    <mergeCell ref="S109:U109"/>
    <mergeCell ref="Q107:R107"/>
    <mergeCell ref="S107:U107"/>
    <mergeCell ref="C108:D108"/>
    <mergeCell ref="E108:F108"/>
    <mergeCell ref="G108:H108"/>
    <mergeCell ref="I108:J108"/>
    <mergeCell ref="K108:L108"/>
    <mergeCell ref="M108:N108"/>
    <mergeCell ref="O108:P108"/>
    <mergeCell ref="Q108:R108"/>
    <mergeCell ref="Q111:R111"/>
    <mergeCell ref="S111:U111"/>
    <mergeCell ref="C112:D112"/>
    <mergeCell ref="E112:F112"/>
    <mergeCell ref="G112:H112"/>
    <mergeCell ref="I112:J112"/>
    <mergeCell ref="K112:L112"/>
    <mergeCell ref="M112:N112"/>
    <mergeCell ref="O112:P112"/>
    <mergeCell ref="Q112:R112"/>
    <mergeCell ref="O110:P110"/>
    <mergeCell ref="Q110:R110"/>
    <mergeCell ref="S110:U110"/>
    <mergeCell ref="C111:D111"/>
    <mergeCell ref="E111:F111"/>
    <mergeCell ref="G111:H111"/>
    <mergeCell ref="I111:J111"/>
    <mergeCell ref="K111:L111"/>
    <mergeCell ref="M111:N111"/>
    <mergeCell ref="O111:P111"/>
    <mergeCell ref="C110:D110"/>
    <mergeCell ref="E110:F110"/>
    <mergeCell ref="G110:H110"/>
    <mergeCell ref="I110:J110"/>
    <mergeCell ref="K110:L110"/>
    <mergeCell ref="M110:N110"/>
    <mergeCell ref="O114:P114"/>
    <mergeCell ref="Q114:R114"/>
    <mergeCell ref="S114:U114"/>
    <mergeCell ref="C115:D115"/>
    <mergeCell ref="E115:F115"/>
    <mergeCell ref="G115:H115"/>
    <mergeCell ref="I115:J115"/>
    <mergeCell ref="K115:L115"/>
    <mergeCell ref="M115:N115"/>
    <mergeCell ref="O115:P115"/>
    <mergeCell ref="C114:D114"/>
    <mergeCell ref="E114:F114"/>
    <mergeCell ref="G114:H114"/>
    <mergeCell ref="I114:J114"/>
    <mergeCell ref="K114:L114"/>
    <mergeCell ref="M114:N114"/>
    <mergeCell ref="S112:U112"/>
    <mergeCell ref="C113:D113"/>
    <mergeCell ref="E113:F113"/>
    <mergeCell ref="G113:H113"/>
    <mergeCell ref="I113:J113"/>
    <mergeCell ref="K113:L113"/>
    <mergeCell ref="M113:N113"/>
    <mergeCell ref="O113:P113"/>
    <mergeCell ref="Q113:R113"/>
    <mergeCell ref="S113:U113"/>
    <mergeCell ref="S116:U116"/>
    <mergeCell ref="C117:D117"/>
    <mergeCell ref="E117:F117"/>
    <mergeCell ref="G117:H117"/>
    <mergeCell ref="I117:J117"/>
    <mergeCell ref="K117:L117"/>
    <mergeCell ref="M117:N117"/>
    <mergeCell ref="O117:P117"/>
    <mergeCell ref="Q117:R117"/>
    <mergeCell ref="S117:U117"/>
    <mergeCell ref="Q115:R115"/>
    <mergeCell ref="S115:U115"/>
    <mergeCell ref="C116:D116"/>
    <mergeCell ref="E116:F116"/>
    <mergeCell ref="G116:H116"/>
    <mergeCell ref="I116:J116"/>
    <mergeCell ref="K116:L116"/>
    <mergeCell ref="M116:N116"/>
    <mergeCell ref="O116:P116"/>
    <mergeCell ref="Q116:R116"/>
    <mergeCell ref="Q119:R119"/>
    <mergeCell ref="S119:U119"/>
    <mergeCell ref="C120:D120"/>
    <mergeCell ref="E120:F120"/>
    <mergeCell ref="G120:H120"/>
    <mergeCell ref="I120:J120"/>
    <mergeCell ref="K120:L120"/>
    <mergeCell ref="M120:N120"/>
    <mergeCell ref="O120:P120"/>
    <mergeCell ref="Q120:R120"/>
    <mergeCell ref="O118:P118"/>
    <mergeCell ref="Q118:R118"/>
    <mergeCell ref="S118:U118"/>
    <mergeCell ref="C119:D119"/>
    <mergeCell ref="E119:F119"/>
    <mergeCell ref="G119:H119"/>
    <mergeCell ref="I119:J119"/>
    <mergeCell ref="K119:L119"/>
    <mergeCell ref="M119:N119"/>
    <mergeCell ref="O119:P119"/>
    <mergeCell ref="C118:D118"/>
    <mergeCell ref="E118:F118"/>
    <mergeCell ref="G118:H118"/>
    <mergeCell ref="I118:J118"/>
    <mergeCell ref="K118:L118"/>
    <mergeCell ref="M118:N118"/>
    <mergeCell ref="O122:P122"/>
    <mergeCell ref="Q122:R122"/>
    <mergeCell ref="S122:U122"/>
    <mergeCell ref="C123:D123"/>
    <mergeCell ref="E123:F123"/>
    <mergeCell ref="G123:H123"/>
    <mergeCell ref="I123:J123"/>
    <mergeCell ref="K123:L123"/>
    <mergeCell ref="M123:N123"/>
    <mergeCell ref="O123:P123"/>
    <mergeCell ref="C122:D122"/>
    <mergeCell ref="E122:F122"/>
    <mergeCell ref="G122:H122"/>
    <mergeCell ref="I122:J122"/>
    <mergeCell ref="K122:L122"/>
    <mergeCell ref="M122:N122"/>
    <mergeCell ref="S120:U120"/>
    <mergeCell ref="C121:D121"/>
    <mergeCell ref="E121:F121"/>
    <mergeCell ref="G121:H121"/>
    <mergeCell ref="I121:J121"/>
    <mergeCell ref="K121:L121"/>
    <mergeCell ref="M121:N121"/>
    <mergeCell ref="O121:P121"/>
    <mergeCell ref="Q121:R121"/>
    <mergeCell ref="S121:U121"/>
    <mergeCell ref="S124:U124"/>
    <mergeCell ref="C125:D125"/>
    <mergeCell ref="E125:F125"/>
    <mergeCell ref="G125:H125"/>
    <mergeCell ref="I125:J125"/>
    <mergeCell ref="K125:L125"/>
    <mergeCell ref="M125:N125"/>
    <mergeCell ref="O125:P125"/>
    <mergeCell ref="Q125:R125"/>
    <mergeCell ref="S125:U125"/>
    <mergeCell ref="Q123:R123"/>
    <mergeCell ref="S123:U123"/>
    <mergeCell ref="C124:D124"/>
    <mergeCell ref="E124:F124"/>
    <mergeCell ref="G124:H124"/>
    <mergeCell ref="I124:J124"/>
    <mergeCell ref="K124:L124"/>
    <mergeCell ref="M124:N124"/>
    <mergeCell ref="O124:P124"/>
    <mergeCell ref="Q124:R124"/>
    <mergeCell ref="Q127:R127"/>
    <mergeCell ref="S127:U127"/>
    <mergeCell ref="C128:D128"/>
    <mergeCell ref="E128:F128"/>
    <mergeCell ref="G128:H128"/>
    <mergeCell ref="I128:J128"/>
    <mergeCell ref="K128:L128"/>
    <mergeCell ref="M128:N128"/>
    <mergeCell ref="O128:P128"/>
    <mergeCell ref="Q128:R128"/>
    <mergeCell ref="O126:P126"/>
    <mergeCell ref="Q126:R126"/>
    <mergeCell ref="S126:U126"/>
    <mergeCell ref="C127:D127"/>
    <mergeCell ref="E127:F127"/>
    <mergeCell ref="G127:H127"/>
    <mergeCell ref="I127:J127"/>
    <mergeCell ref="K127:L127"/>
    <mergeCell ref="M127:N127"/>
    <mergeCell ref="O127:P127"/>
    <mergeCell ref="C126:D126"/>
    <mergeCell ref="E126:F126"/>
    <mergeCell ref="G126:H126"/>
    <mergeCell ref="I126:J126"/>
    <mergeCell ref="K126:L126"/>
    <mergeCell ref="M126:N126"/>
    <mergeCell ref="O130:P130"/>
    <mergeCell ref="Q130:R130"/>
    <mergeCell ref="S130:U130"/>
    <mergeCell ref="C131:D131"/>
    <mergeCell ref="E131:F131"/>
    <mergeCell ref="G131:H131"/>
    <mergeCell ref="I131:J131"/>
    <mergeCell ref="K131:L131"/>
    <mergeCell ref="M131:N131"/>
    <mergeCell ref="O131:P131"/>
    <mergeCell ref="C130:D130"/>
    <mergeCell ref="E130:F130"/>
    <mergeCell ref="G130:H130"/>
    <mergeCell ref="I130:J130"/>
    <mergeCell ref="K130:L130"/>
    <mergeCell ref="M130:N130"/>
    <mergeCell ref="S128:U128"/>
    <mergeCell ref="C129:D129"/>
    <mergeCell ref="E129:F129"/>
    <mergeCell ref="G129:H129"/>
    <mergeCell ref="I129:J129"/>
    <mergeCell ref="K129:L129"/>
    <mergeCell ref="M129:N129"/>
    <mergeCell ref="O129:P129"/>
    <mergeCell ref="Q129:R129"/>
    <mergeCell ref="S129:U129"/>
    <mergeCell ref="S132:U132"/>
    <mergeCell ref="C133:D133"/>
    <mergeCell ref="E133:F133"/>
    <mergeCell ref="G133:H133"/>
    <mergeCell ref="I133:J133"/>
    <mergeCell ref="K133:L133"/>
    <mergeCell ref="M133:N133"/>
    <mergeCell ref="O133:P133"/>
    <mergeCell ref="Q133:R133"/>
    <mergeCell ref="S133:U133"/>
    <mergeCell ref="Q131:R131"/>
    <mergeCell ref="S131:U131"/>
    <mergeCell ref="C132:D132"/>
    <mergeCell ref="E132:F132"/>
    <mergeCell ref="G132:H132"/>
    <mergeCell ref="I132:J132"/>
    <mergeCell ref="K132:L132"/>
    <mergeCell ref="M132:N132"/>
    <mergeCell ref="O132:P132"/>
    <mergeCell ref="Q132:R132"/>
    <mergeCell ref="Q135:R135"/>
    <mergeCell ref="S135:U135"/>
    <mergeCell ref="C136:D136"/>
    <mergeCell ref="E136:F136"/>
    <mergeCell ref="G136:H136"/>
    <mergeCell ref="I136:J136"/>
    <mergeCell ref="K136:L136"/>
    <mergeCell ref="M136:N136"/>
    <mergeCell ref="O136:P136"/>
    <mergeCell ref="Q136:R136"/>
    <mergeCell ref="O134:P134"/>
    <mergeCell ref="Q134:R134"/>
    <mergeCell ref="S134:U134"/>
    <mergeCell ref="C135:D135"/>
    <mergeCell ref="E135:F135"/>
    <mergeCell ref="G135:H135"/>
    <mergeCell ref="I135:J135"/>
    <mergeCell ref="K135:L135"/>
    <mergeCell ref="M135:N135"/>
    <mergeCell ref="O135:P135"/>
    <mergeCell ref="C134:D134"/>
    <mergeCell ref="E134:F134"/>
    <mergeCell ref="G134:H134"/>
    <mergeCell ref="I134:J134"/>
    <mergeCell ref="K134:L134"/>
    <mergeCell ref="M134:N134"/>
    <mergeCell ref="O138:P138"/>
    <mergeCell ref="Q138:R138"/>
    <mergeCell ref="S138:U138"/>
    <mergeCell ref="C139:D139"/>
    <mergeCell ref="E139:F139"/>
    <mergeCell ref="G139:H139"/>
    <mergeCell ref="I139:J139"/>
    <mergeCell ref="K139:L139"/>
    <mergeCell ref="M139:N139"/>
    <mergeCell ref="O139:P139"/>
    <mergeCell ref="C138:D138"/>
    <mergeCell ref="E138:F138"/>
    <mergeCell ref="G138:H138"/>
    <mergeCell ref="I138:J138"/>
    <mergeCell ref="K138:L138"/>
    <mergeCell ref="M138:N138"/>
    <mergeCell ref="S136:U136"/>
    <mergeCell ref="C137:D137"/>
    <mergeCell ref="E137:F137"/>
    <mergeCell ref="G137:H137"/>
    <mergeCell ref="I137:J137"/>
    <mergeCell ref="K137:L137"/>
    <mergeCell ref="M137:N137"/>
    <mergeCell ref="O137:P137"/>
    <mergeCell ref="Q137:R137"/>
    <mergeCell ref="S137:U137"/>
    <mergeCell ref="S140:U140"/>
    <mergeCell ref="C141:D141"/>
    <mergeCell ref="E141:F141"/>
    <mergeCell ref="G141:H141"/>
    <mergeCell ref="I141:J141"/>
    <mergeCell ref="K141:L141"/>
    <mergeCell ref="M141:N141"/>
    <mergeCell ref="O141:P141"/>
    <mergeCell ref="Q141:R141"/>
    <mergeCell ref="S141:U141"/>
    <mergeCell ref="Q139:R139"/>
    <mergeCell ref="S139:U139"/>
    <mergeCell ref="C140:D140"/>
    <mergeCell ref="E140:F140"/>
    <mergeCell ref="G140:H140"/>
    <mergeCell ref="I140:J140"/>
    <mergeCell ref="K140:L140"/>
    <mergeCell ref="M140:N140"/>
    <mergeCell ref="O140:P140"/>
    <mergeCell ref="Q140:R140"/>
    <mergeCell ref="Q143:R143"/>
    <mergeCell ref="S143:U143"/>
    <mergeCell ref="C144:D144"/>
    <mergeCell ref="E144:F144"/>
    <mergeCell ref="G144:H144"/>
    <mergeCell ref="I144:J144"/>
    <mergeCell ref="K144:L144"/>
    <mergeCell ref="M144:N144"/>
    <mergeCell ref="O144:P144"/>
    <mergeCell ref="Q144:R144"/>
    <mergeCell ref="O142:P142"/>
    <mergeCell ref="Q142:R142"/>
    <mergeCell ref="S142:U142"/>
    <mergeCell ref="C143:D143"/>
    <mergeCell ref="E143:F143"/>
    <mergeCell ref="G143:H143"/>
    <mergeCell ref="I143:J143"/>
    <mergeCell ref="K143:L143"/>
    <mergeCell ref="M143:N143"/>
    <mergeCell ref="O143:P143"/>
    <mergeCell ref="C142:D142"/>
    <mergeCell ref="E142:F142"/>
    <mergeCell ref="G142:H142"/>
    <mergeCell ref="I142:J142"/>
    <mergeCell ref="K142:L142"/>
    <mergeCell ref="M142:N142"/>
    <mergeCell ref="O146:P146"/>
    <mergeCell ref="Q146:R146"/>
    <mergeCell ref="S146:U146"/>
    <mergeCell ref="C147:D147"/>
    <mergeCell ref="E147:F147"/>
    <mergeCell ref="G147:H147"/>
    <mergeCell ref="I147:J147"/>
    <mergeCell ref="K147:L147"/>
    <mergeCell ref="M147:N147"/>
    <mergeCell ref="O147:P147"/>
    <mergeCell ref="C146:D146"/>
    <mergeCell ref="E146:F146"/>
    <mergeCell ref="G146:H146"/>
    <mergeCell ref="I146:J146"/>
    <mergeCell ref="K146:L146"/>
    <mergeCell ref="M146:N146"/>
    <mergeCell ref="S144:U144"/>
    <mergeCell ref="C145:D145"/>
    <mergeCell ref="E145:F145"/>
    <mergeCell ref="G145:H145"/>
    <mergeCell ref="I145:J145"/>
    <mergeCell ref="K145:L145"/>
    <mergeCell ref="M145:N145"/>
    <mergeCell ref="O145:P145"/>
    <mergeCell ref="Q145:R145"/>
    <mergeCell ref="S145:U145"/>
    <mergeCell ref="S148:U148"/>
    <mergeCell ref="C149:D149"/>
    <mergeCell ref="E149:F149"/>
    <mergeCell ref="G149:H149"/>
    <mergeCell ref="I149:J149"/>
    <mergeCell ref="K149:L149"/>
    <mergeCell ref="M149:N149"/>
    <mergeCell ref="O149:P149"/>
    <mergeCell ref="Q149:R149"/>
    <mergeCell ref="S149:U149"/>
    <mergeCell ref="Q147:R147"/>
    <mergeCell ref="S147:U147"/>
    <mergeCell ref="C148:D148"/>
    <mergeCell ref="E148:F148"/>
    <mergeCell ref="G148:H148"/>
    <mergeCell ref="I148:J148"/>
    <mergeCell ref="K148:L148"/>
    <mergeCell ref="M148:N148"/>
    <mergeCell ref="O148:P148"/>
    <mergeCell ref="Q148:R148"/>
    <mergeCell ref="Q151:R151"/>
    <mergeCell ref="S151:U151"/>
    <mergeCell ref="C152:D152"/>
    <mergeCell ref="E152:F152"/>
    <mergeCell ref="G152:H152"/>
    <mergeCell ref="I152:J152"/>
    <mergeCell ref="K152:L152"/>
    <mergeCell ref="M152:N152"/>
    <mergeCell ref="O152:P152"/>
    <mergeCell ref="Q152:R152"/>
    <mergeCell ref="O150:P150"/>
    <mergeCell ref="Q150:R150"/>
    <mergeCell ref="S150:U150"/>
    <mergeCell ref="C151:D151"/>
    <mergeCell ref="E151:F151"/>
    <mergeCell ref="G151:H151"/>
    <mergeCell ref="I151:J151"/>
    <mergeCell ref="K151:L151"/>
    <mergeCell ref="M151:N151"/>
    <mergeCell ref="O151:P151"/>
    <mergeCell ref="C150:D150"/>
    <mergeCell ref="E150:F150"/>
    <mergeCell ref="G150:H150"/>
    <mergeCell ref="I150:J150"/>
    <mergeCell ref="K150:L150"/>
    <mergeCell ref="M150:N150"/>
    <mergeCell ref="O154:P154"/>
    <mergeCell ref="Q154:R154"/>
    <mergeCell ref="S154:U154"/>
    <mergeCell ref="C155:D155"/>
    <mergeCell ref="E155:F155"/>
    <mergeCell ref="G155:H155"/>
    <mergeCell ref="I155:J155"/>
    <mergeCell ref="K155:L155"/>
    <mergeCell ref="M155:N155"/>
    <mergeCell ref="O155:P155"/>
    <mergeCell ref="C154:D154"/>
    <mergeCell ref="E154:F154"/>
    <mergeCell ref="G154:H154"/>
    <mergeCell ref="I154:J154"/>
    <mergeCell ref="K154:L154"/>
    <mergeCell ref="M154:N154"/>
    <mergeCell ref="S152:U152"/>
    <mergeCell ref="C153:D153"/>
    <mergeCell ref="E153:F153"/>
    <mergeCell ref="G153:H153"/>
    <mergeCell ref="I153:J153"/>
    <mergeCell ref="K153:L153"/>
    <mergeCell ref="M153:N153"/>
    <mergeCell ref="O153:P153"/>
    <mergeCell ref="Q153:R153"/>
    <mergeCell ref="S153:U153"/>
    <mergeCell ref="S156:U156"/>
    <mergeCell ref="C157:D157"/>
    <mergeCell ref="E157:F157"/>
    <mergeCell ref="G157:H157"/>
    <mergeCell ref="I157:J157"/>
    <mergeCell ref="K157:L157"/>
    <mergeCell ref="M157:N157"/>
    <mergeCell ref="O157:P157"/>
    <mergeCell ref="Q157:R157"/>
    <mergeCell ref="S157:U157"/>
    <mergeCell ref="Q155:R155"/>
    <mergeCell ref="S155:U155"/>
    <mergeCell ref="C156:D156"/>
    <mergeCell ref="E156:F156"/>
    <mergeCell ref="G156:H156"/>
    <mergeCell ref="I156:J156"/>
    <mergeCell ref="K156:L156"/>
    <mergeCell ref="M156:N156"/>
    <mergeCell ref="O156:P156"/>
    <mergeCell ref="Q156:R156"/>
    <mergeCell ref="Q159:R159"/>
    <mergeCell ref="S159:U159"/>
    <mergeCell ref="C160:D160"/>
    <mergeCell ref="E160:F160"/>
    <mergeCell ref="G160:H160"/>
    <mergeCell ref="I160:J160"/>
    <mergeCell ref="K160:L160"/>
    <mergeCell ref="M160:N160"/>
    <mergeCell ref="O160:P160"/>
    <mergeCell ref="Q160:R160"/>
    <mergeCell ref="O158:P158"/>
    <mergeCell ref="Q158:R158"/>
    <mergeCell ref="S158:U158"/>
    <mergeCell ref="C159:D159"/>
    <mergeCell ref="E159:F159"/>
    <mergeCell ref="G159:H159"/>
    <mergeCell ref="I159:J159"/>
    <mergeCell ref="K159:L159"/>
    <mergeCell ref="M159:N159"/>
    <mergeCell ref="O159:P159"/>
    <mergeCell ref="C158:D158"/>
    <mergeCell ref="E158:F158"/>
    <mergeCell ref="G158:H158"/>
    <mergeCell ref="I158:J158"/>
    <mergeCell ref="K158:L158"/>
    <mergeCell ref="M158:N158"/>
    <mergeCell ref="O162:P162"/>
    <mergeCell ref="Q162:R162"/>
    <mergeCell ref="S162:U162"/>
    <mergeCell ref="C163:D163"/>
    <mergeCell ref="E163:F163"/>
    <mergeCell ref="G163:H163"/>
    <mergeCell ref="I163:J163"/>
    <mergeCell ref="K163:L163"/>
    <mergeCell ref="M163:N163"/>
    <mergeCell ref="O163:P163"/>
    <mergeCell ref="C162:D162"/>
    <mergeCell ref="E162:F162"/>
    <mergeCell ref="G162:H162"/>
    <mergeCell ref="I162:J162"/>
    <mergeCell ref="K162:L162"/>
    <mergeCell ref="M162:N162"/>
    <mergeCell ref="S160:U160"/>
    <mergeCell ref="C161:D161"/>
    <mergeCell ref="E161:F161"/>
    <mergeCell ref="G161:H161"/>
    <mergeCell ref="I161:J161"/>
    <mergeCell ref="K161:L161"/>
    <mergeCell ref="M161:N161"/>
    <mergeCell ref="O161:P161"/>
    <mergeCell ref="Q161:R161"/>
    <mergeCell ref="S161:U161"/>
    <mergeCell ref="S164:U164"/>
    <mergeCell ref="C165:D165"/>
    <mergeCell ref="E165:F165"/>
    <mergeCell ref="G165:H165"/>
    <mergeCell ref="I165:J165"/>
    <mergeCell ref="K165:L165"/>
    <mergeCell ref="M165:N165"/>
    <mergeCell ref="O165:P165"/>
    <mergeCell ref="Q165:R165"/>
    <mergeCell ref="S165:U165"/>
    <mergeCell ref="Q163:R163"/>
    <mergeCell ref="S163:U163"/>
    <mergeCell ref="C164:D164"/>
    <mergeCell ref="E164:F164"/>
    <mergeCell ref="G164:H164"/>
    <mergeCell ref="I164:J164"/>
    <mergeCell ref="K164:L164"/>
    <mergeCell ref="M164:N164"/>
    <mergeCell ref="O164:P164"/>
    <mergeCell ref="Q164:R164"/>
    <mergeCell ref="Q167:R167"/>
    <mergeCell ref="S167:U167"/>
    <mergeCell ref="C168:D168"/>
    <mergeCell ref="E168:F168"/>
    <mergeCell ref="G168:H168"/>
    <mergeCell ref="I168:J168"/>
    <mergeCell ref="K168:L168"/>
    <mergeCell ref="M168:N168"/>
    <mergeCell ref="O168:P168"/>
    <mergeCell ref="Q168:R168"/>
    <mergeCell ref="O166:P166"/>
    <mergeCell ref="Q166:R166"/>
    <mergeCell ref="S166:U166"/>
    <mergeCell ref="C167:D167"/>
    <mergeCell ref="E167:F167"/>
    <mergeCell ref="G167:H167"/>
    <mergeCell ref="I167:J167"/>
    <mergeCell ref="K167:L167"/>
    <mergeCell ref="M167:N167"/>
    <mergeCell ref="O167:P167"/>
    <mergeCell ref="C166:D166"/>
    <mergeCell ref="E166:F166"/>
    <mergeCell ref="G166:H166"/>
    <mergeCell ref="I166:J166"/>
    <mergeCell ref="K166:L166"/>
    <mergeCell ref="M166:N166"/>
    <mergeCell ref="O170:P170"/>
    <mergeCell ref="Q170:R170"/>
    <mergeCell ref="S170:U170"/>
    <mergeCell ref="C171:D171"/>
    <mergeCell ref="E171:F171"/>
    <mergeCell ref="G171:H171"/>
    <mergeCell ref="I171:J171"/>
    <mergeCell ref="K171:L171"/>
    <mergeCell ref="M171:N171"/>
    <mergeCell ref="O171:P171"/>
    <mergeCell ref="C170:D170"/>
    <mergeCell ref="E170:F170"/>
    <mergeCell ref="G170:H170"/>
    <mergeCell ref="I170:J170"/>
    <mergeCell ref="K170:L170"/>
    <mergeCell ref="M170:N170"/>
    <mergeCell ref="S168:U168"/>
    <mergeCell ref="C169:D169"/>
    <mergeCell ref="E169:F169"/>
    <mergeCell ref="G169:H169"/>
    <mergeCell ref="I169:J169"/>
    <mergeCell ref="K169:L169"/>
    <mergeCell ref="M169:N169"/>
    <mergeCell ref="O169:P169"/>
    <mergeCell ref="Q169:R169"/>
    <mergeCell ref="S169:U169"/>
    <mergeCell ref="S172:U172"/>
    <mergeCell ref="C173:D173"/>
    <mergeCell ref="E173:F173"/>
    <mergeCell ref="G173:H173"/>
    <mergeCell ref="I173:J173"/>
    <mergeCell ref="K173:L173"/>
    <mergeCell ref="M173:N173"/>
    <mergeCell ref="O173:P173"/>
    <mergeCell ref="Q173:R173"/>
    <mergeCell ref="S173:U173"/>
    <mergeCell ref="Q171:R171"/>
    <mergeCell ref="S171:U171"/>
    <mergeCell ref="C172:D172"/>
    <mergeCell ref="E172:F172"/>
    <mergeCell ref="G172:H172"/>
    <mergeCell ref="I172:J172"/>
    <mergeCell ref="K172:L172"/>
    <mergeCell ref="M172:N172"/>
    <mergeCell ref="O172:P172"/>
    <mergeCell ref="Q172:R172"/>
    <mergeCell ref="Q175:R175"/>
    <mergeCell ref="S175:U175"/>
    <mergeCell ref="C176:D176"/>
    <mergeCell ref="E176:F176"/>
    <mergeCell ref="G176:H176"/>
    <mergeCell ref="I176:J176"/>
    <mergeCell ref="K176:L176"/>
    <mergeCell ref="M176:N176"/>
    <mergeCell ref="O176:P176"/>
    <mergeCell ref="Q176:R176"/>
    <mergeCell ref="O174:P174"/>
    <mergeCell ref="Q174:R174"/>
    <mergeCell ref="S174:U174"/>
    <mergeCell ref="C175:D175"/>
    <mergeCell ref="E175:F175"/>
    <mergeCell ref="G175:H175"/>
    <mergeCell ref="I175:J175"/>
    <mergeCell ref="K175:L175"/>
    <mergeCell ref="M175:N175"/>
    <mergeCell ref="O175:P175"/>
    <mergeCell ref="C174:D174"/>
    <mergeCell ref="E174:F174"/>
    <mergeCell ref="G174:H174"/>
    <mergeCell ref="I174:J174"/>
    <mergeCell ref="K174:L174"/>
    <mergeCell ref="M174:N174"/>
    <mergeCell ref="O178:P178"/>
    <mergeCell ref="Q178:R178"/>
    <mergeCell ref="S178:U178"/>
    <mergeCell ref="C179:D179"/>
    <mergeCell ref="E179:F179"/>
    <mergeCell ref="G179:H179"/>
    <mergeCell ref="I179:J179"/>
    <mergeCell ref="K179:L179"/>
    <mergeCell ref="M179:N179"/>
    <mergeCell ref="O179:P179"/>
    <mergeCell ref="C178:D178"/>
    <mergeCell ref="E178:F178"/>
    <mergeCell ref="G178:H178"/>
    <mergeCell ref="I178:J178"/>
    <mergeCell ref="K178:L178"/>
    <mergeCell ref="M178:N178"/>
    <mergeCell ref="S176:U176"/>
    <mergeCell ref="C177:D177"/>
    <mergeCell ref="E177:F177"/>
    <mergeCell ref="G177:H177"/>
    <mergeCell ref="I177:J177"/>
    <mergeCell ref="K177:L177"/>
    <mergeCell ref="M177:N177"/>
    <mergeCell ref="O177:P177"/>
    <mergeCell ref="Q177:R177"/>
    <mergeCell ref="S177:U177"/>
    <mergeCell ref="S180:U180"/>
    <mergeCell ref="C181:D181"/>
    <mergeCell ref="E181:F181"/>
    <mergeCell ref="G181:H181"/>
    <mergeCell ref="I181:J181"/>
    <mergeCell ref="K181:L181"/>
    <mergeCell ref="M181:N181"/>
    <mergeCell ref="O181:P181"/>
    <mergeCell ref="Q181:R181"/>
    <mergeCell ref="S181:U181"/>
    <mergeCell ref="Q179:R179"/>
    <mergeCell ref="S179:U179"/>
    <mergeCell ref="C180:D180"/>
    <mergeCell ref="E180:F180"/>
    <mergeCell ref="G180:H180"/>
    <mergeCell ref="I180:J180"/>
    <mergeCell ref="K180:L180"/>
    <mergeCell ref="M180:N180"/>
    <mergeCell ref="O180:P180"/>
    <mergeCell ref="Q180:R180"/>
    <mergeCell ref="Q183:R183"/>
    <mergeCell ref="S183:U183"/>
    <mergeCell ref="C184:D184"/>
    <mergeCell ref="E184:F184"/>
    <mergeCell ref="G184:H184"/>
    <mergeCell ref="I184:J184"/>
    <mergeCell ref="K184:L184"/>
    <mergeCell ref="M184:N184"/>
    <mergeCell ref="O184:P184"/>
    <mergeCell ref="Q184:R184"/>
    <mergeCell ref="O182:P182"/>
    <mergeCell ref="Q182:R182"/>
    <mergeCell ref="S182:U182"/>
    <mergeCell ref="C183:D183"/>
    <mergeCell ref="E183:F183"/>
    <mergeCell ref="G183:H183"/>
    <mergeCell ref="I183:J183"/>
    <mergeCell ref="K183:L183"/>
    <mergeCell ref="M183:N183"/>
    <mergeCell ref="O183:P183"/>
    <mergeCell ref="C182:D182"/>
    <mergeCell ref="E182:F182"/>
    <mergeCell ref="G182:H182"/>
    <mergeCell ref="I182:J182"/>
    <mergeCell ref="K182:L182"/>
    <mergeCell ref="M182:N182"/>
    <mergeCell ref="O186:P186"/>
    <mergeCell ref="Q186:R186"/>
    <mergeCell ref="S186:U186"/>
    <mergeCell ref="C187:D187"/>
    <mergeCell ref="E187:F187"/>
    <mergeCell ref="G187:H187"/>
    <mergeCell ref="I187:J187"/>
    <mergeCell ref="K187:L187"/>
    <mergeCell ref="M187:N187"/>
    <mergeCell ref="O187:P187"/>
    <mergeCell ref="C186:D186"/>
    <mergeCell ref="E186:F186"/>
    <mergeCell ref="G186:H186"/>
    <mergeCell ref="I186:J186"/>
    <mergeCell ref="K186:L186"/>
    <mergeCell ref="M186:N186"/>
    <mergeCell ref="S184:U184"/>
    <mergeCell ref="C185:D185"/>
    <mergeCell ref="E185:F185"/>
    <mergeCell ref="G185:H185"/>
    <mergeCell ref="I185:J185"/>
    <mergeCell ref="K185:L185"/>
    <mergeCell ref="M185:N185"/>
    <mergeCell ref="O185:P185"/>
    <mergeCell ref="Q185:R185"/>
    <mergeCell ref="S185:U185"/>
    <mergeCell ref="S188:U188"/>
    <mergeCell ref="C189:D189"/>
    <mergeCell ref="E189:F189"/>
    <mergeCell ref="G189:H189"/>
    <mergeCell ref="I189:J189"/>
    <mergeCell ref="K189:L189"/>
    <mergeCell ref="M189:N189"/>
    <mergeCell ref="O189:P189"/>
    <mergeCell ref="Q189:R189"/>
    <mergeCell ref="S189:U189"/>
    <mergeCell ref="Q187:R187"/>
    <mergeCell ref="S187:U187"/>
    <mergeCell ref="C188:D188"/>
    <mergeCell ref="E188:F188"/>
    <mergeCell ref="G188:H188"/>
    <mergeCell ref="I188:J188"/>
    <mergeCell ref="K188:L188"/>
    <mergeCell ref="M188:N188"/>
    <mergeCell ref="O188:P188"/>
    <mergeCell ref="Q188:R188"/>
    <mergeCell ref="Q191:R191"/>
    <mergeCell ref="S191:U191"/>
    <mergeCell ref="C192:D192"/>
    <mergeCell ref="E192:F192"/>
    <mergeCell ref="G192:H192"/>
    <mergeCell ref="I192:J192"/>
    <mergeCell ref="K192:L192"/>
    <mergeCell ref="M192:N192"/>
    <mergeCell ref="O192:P192"/>
    <mergeCell ref="Q192:R192"/>
    <mergeCell ref="O190:P190"/>
    <mergeCell ref="Q190:R190"/>
    <mergeCell ref="S190:U190"/>
    <mergeCell ref="C191:D191"/>
    <mergeCell ref="E191:F191"/>
    <mergeCell ref="G191:H191"/>
    <mergeCell ref="I191:J191"/>
    <mergeCell ref="K191:L191"/>
    <mergeCell ref="M191:N191"/>
    <mergeCell ref="O191:P191"/>
    <mergeCell ref="C190:D190"/>
    <mergeCell ref="E190:F190"/>
    <mergeCell ref="G190:H190"/>
    <mergeCell ref="I190:J190"/>
    <mergeCell ref="K190:L190"/>
    <mergeCell ref="M190:N190"/>
    <mergeCell ref="O194:P194"/>
    <mergeCell ref="Q194:R194"/>
    <mergeCell ref="S194:U194"/>
    <mergeCell ref="C195:D195"/>
    <mergeCell ref="E195:F195"/>
    <mergeCell ref="G195:H195"/>
    <mergeCell ref="I195:J195"/>
    <mergeCell ref="K195:L195"/>
    <mergeCell ref="M195:N195"/>
    <mergeCell ref="O195:P195"/>
    <mergeCell ref="C194:D194"/>
    <mergeCell ref="E194:F194"/>
    <mergeCell ref="G194:H194"/>
    <mergeCell ref="I194:J194"/>
    <mergeCell ref="K194:L194"/>
    <mergeCell ref="M194:N194"/>
    <mergeCell ref="S192:U192"/>
    <mergeCell ref="C193:D193"/>
    <mergeCell ref="E193:F193"/>
    <mergeCell ref="G193:H193"/>
    <mergeCell ref="I193:J193"/>
    <mergeCell ref="K193:L193"/>
    <mergeCell ref="M193:N193"/>
    <mergeCell ref="O193:P193"/>
    <mergeCell ref="Q193:R193"/>
    <mergeCell ref="S193:U193"/>
    <mergeCell ref="S196:U196"/>
    <mergeCell ref="C197:D197"/>
    <mergeCell ref="E197:F197"/>
    <mergeCell ref="G197:H197"/>
    <mergeCell ref="I197:J197"/>
    <mergeCell ref="K197:L197"/>
    <mergeCell ref="M197:N197"/>
    <mergeCell ref="O197:P197"/>
    <mergeCell ref="Q197:R197"/>
    <mergeCell ref="S197:U197"/>
    <mergeCell ref="Q195:R195"/>
    <mergeCell ref="S195:U195"/>
    <mergeCell ref="C196:D196"/>
    <mergeCell ref="E196:F196"/>
    <mergeCell ref="G196:H196"/>
    <mergeCell ref="I196:J196"/>
    <mergeCell ref="K196:L196"/>
    <mergeCell ref="M196:N196"/>
    <mergeCell ref="O196:P196"/>
    <mergeCell ref="Q196:R196"/>
    <mergeCell ref="Q199:R199"/>
    <mergeCell ref="S199:U199"/>
    <mergeCell ref="C200:D200"/>
    <mergeCell ref="E200:F200"/>
    <mergeCell ref="G200:H200"/>
    <mergeCell ref="I200:J200"/>
    <mergeCell ref="K200:L200"/>
    <mergeCell ref="M200:N200"/>
    <mergeCell ref="O200:P200"/>
    <mergeCell ref="Q200:R200"/>
    <mergeCell ref="O198:P198"/>
    <mergeCell ref="Q198:R198"/>
    <mergeCell ref="S198:U198"/>
    <mergeCell ref="C199:D199"/>
    <mergeCell ref="E199:F199"/>
    <mergeCell ref="G199:H199"/>
    <mergeCell ref="I199:J199"/>
    <mergeCell ref="K199:L199"/>
    <mergeCell ref="M199:N199"/>
    <mergeCell ref="O199:P199"/>
    <mergeCell ref="C198:D198"/>
    <mergeCell ref="E198:F198"/>
    <mergeCell ref="G198:H198"/>
    <mergeCell ref="I198:J198"/>
    <mergeCell ref="K198:L198"/>
    <mergeCell ref="M198:N198"/>
    <mergeCell ref="O202:P202"/>
    <mergeCell ref="Q202:R202"/>
    <mergeCell ref="S202:U202"/>
    <mergeCell ref="C203:D203"/>
    <mergeCell ref="E203:F203"/>
    <mergeCell ref="G203:H203"/>
    <mergeCell ref="I203:J203"/>
    <mergeCell ref="K203:L203"/>
    <mergeCell ref="M203:N203"/>
    <mergeCell ref="O203:P203"/>
    <mergeCell ref="C202:D202"/>
    <mergeCell ref="E202:F202"/>
    <mergeCell ref="G202:H202"/>
    <mergeCell ref="I202:J202"/>
    <mergeCell ref="K202:L202"/>
    <mergeCell ref="M202:N202"/>
    <mergeCell ref="S200:U200"/>
    <mergeCell ref="C201:D201"/>
    <mergeCell ref="E201:F201"/>
    <mergeCell ref="G201:H201"/>
    <mergeCell ref="I201:J201"/>
    <mergeCell ref="K201:L201"/>
    <mergeCell ref="M201:N201"/>
    <mergeCell ref="O201:P201"/>
    <mergeCell ref="Q201:R201"/>
    <mergeCell ref="S201:U201"/>
    <mergeCell ref="S204:U204"/>
    <mergeCell ref="C205:D205"/>
    <mergeCell ref="E205:F205"/>
    <mergeCell ref="G205:H205"/>
    <mergeCell ref="I205:J205"/>
    <mergeCell ref="K205:L205"/>
    <mergeCell ref="M205:N205"/>
    <mergeCell ref="O205:P205"/>
    <mergeCell ref="Q205:R205"/>
    <mergeCell ref="S205:U205"/>
    <mergeCell ref="Q203:R203"/>
    <mergeCell ref="S203:U203"/>
    <mergeCell ref="C204:D204"/>
    <mergeCell ref="E204:F204"/>
    <mergeCell ref="G204:H204"/>
    <mergeCell ref="I204:J204"/>
    <mergeCell ref="K204:L204"/>
    <mergeCell ref="M204:N204"/>
    <mergeCell ref="O204:P204"/>
    <mergeCell ref="Q204:R204"/>
    <mergeCell ref="Q207:R207"/>
    <mergeCell ref="S207:U207"/>
    <mergeCell ref="C208:D208"/>
    <mergeCell ref="E208:F208"/>
    <mergeCell ref="G208:H208"/>
    <mergeCell ref="I208:J208"/>
    <mergeCell ref="K208:L208"/>
    <mergeCell ref="M208:N208"/>
    <mergeCell ref="O208:P208"/>
    <mergeCell ref="Q208:R208"/>
    <mergeCell ref="O206:P206"/>
    <mergeCell ref="Q206:R206"/>
    <mergeCell ref="S206:U206"/>
    <mergeCell ref="C207:D207"/>
    <mergeCell ref="E207:F207"/>
    <mergeCell ref="G207:H207"/>
    <mergeCell ref="I207:J207"/>
    <mergeCell ref="K207:L207"/>
    <mergeCell ref="M207:N207"/>
    <mergeCell ref="O207:P207"/>
    <mergeCell ref="C206:D206"/>
    <mergeCell ref="E206:F206"/>
    <mergeCell ref="G206:H206"/>
    <mergeCell ref="I206:J206"/>
    <mergeCell ref="K206:L206"/>
    <mergeCell ref="M206:N206"/>
    <mergeCell ref="O210:P210"/>
    <mergeCell ref="Q210:R210"/>
    <mergeCell ref="S210:U210"/>
    <mergeCell ref="C211:D211"/>
    <mergeCell ref="E211:F211"/>
    <mergeCell ref="G211:H211"/>
    <mergeCell ref="I211:J211"/>
    <mergeCell ref="K211:L211"/>
    <mergeCell ref="M211:N211"/>
    <mergeCell ref="O211:P211"/>
    <mergeCell ref="C210:D210"/>
    <mergeCell ref="E210:F210"/>
    <mergeCell ref="G210:H210"/>
    <mergeCell ref="I210:J210"/>
    <mergeCell ref="K210:L210"/>
    <mergeCell ref="M210:N210"/>
    <mergeCell ref="S208:U208"/>
    <mergeCell ref="C209:D209"/>
    <mergeCell ref="E209:F209"/>
    <mergeCell ref="G209:H209"/>
    <mergeCell ref="I209:J209"/>
    <mergeCell ref="K209:L209"/>
    <mergeCell ref="M209:N209"/>
    <mergeCell ref="O209:P209"/>
    <mergeCell ref="Q209:R209"/>
    <mergeCell ref="S209:U209"/>
    <mergeCell ref="S212:U212"/>
    <mergeCell ref="C213:D213"/>
    <mergeCell ref="E213:F213"/>
    <mergeCell ref="G213:H213"/>
    <mergeCell ref="I213:J213"/>
    <mergeCell ref="K213:L213"/>
    <mergeCell ref="M213:N213"/>
    <mergeCell ref="O213:P213"/>
    <mergeCell ref="Q213:R213"/>
    <mergeCell ref="S213:U213"/>
    <mergeCell ref="Q211:R211"/>
    <mergeCell ref="S211:U211"/>
    <mergeCell ref="C212:D212"/>
    <mergeCell ref="E212:F212"/>
    <mergeCell ref="G212:H212"/>
    <mergeCell ref="I212:J212"/>
    <mergeCell ref="K212:L212"/>
    <mergeCell ref="M212:N212"/>
    <mergeCell ref="O212:P212"/>
    <mergeCell ref="Q212:R212"/>
    <mergeCell ref="Q215:R215"/>
    <mergeCell ref="S215:U215"/>
    <mergeCell ref="C216:D216"/>
    <mergeCell ref="E216:F216"/>
    <mergeCell ref="G216:H216"/>
    <mergeCell ref="I216:J216"/>
    <mergeCell ref="K216:L216"/>
    <mergeCell ref="M216:N216"/>
    <mergeCell ref="O216:P216"/>
    <mergeCell ref="Q216:R216"/>
    <mergeCell ref="O214:P214"/>
    <mergeCell ref="Q214:R214"/>
    <mergeCell ref="S214:U214"/>
    <mergeCell ref="C215:D215"/>
    <mergeCell ref="E215:F215"/>
    <mergeCell ref="G215:H215"/>
    <mergeCell ref="I215:J215"/>
    <mergeCell ref="K215:L215"/>
    <mergeCell ref="M215:N215"/>
    <mergeCell ref="O215:P215"/>
    <mergeCell ref="C214:D214"/>
    <mergeCell ref="E214:F214"/>
    <mergeCell ref="G214:H214"/>
    <mergeCell ref="I214:J214"/>
    <mergeCell ref="K214:L214"/>
    <mergeCell ref="M214:N214"/>
    <mergeCell ref="O218:P218"/>
    <mergeCell ref="Q218:R218"/>
    <mergeCell ref="S218:U218"/>
    <mergeCell ref="C219:D219"/>
    <mergeCell ref="E219:F219"/>
    <mergeCell ref="G219:H219"/>
    <mergeCell ref="I219:J219"/>
    <mergeCell ref="K219:L219"/>
    <mergeCell ref="M219:N219"/>
    <mergeCell ref="O219:P219"/>
    <mergeCell ref="C218:D218"/>
    <mergeCell ref="E218:F218"/>
    <mergeCell ref="G218:H218"/>
    <mergeCell ref="I218:J218"/>
    <mergeCell ref="K218:L218"/>
    <mergeCell ref="M218:N218"/>
    <mergeCell ref="S216:U216"/>
    <mergeCell ref="C217:D217"/>
    <mergeCell ref="E217:F217"/>
    <mergeCell ref="G217:H217"/>
    <mergeCell ref="I217:J217"/>
    <mergeCell ref="K217:L217"/>
    <mergeCell ref="M217:N217"/>
    <mergeCell ref="O217:P217"/>
    <mergeCell ref="Q217:R217"/>
    <mergeCell ref="S217:U217"/>
    <mergeCell ref="S220:U220"/>
    <mergeCell ref="C221:D221"/>
    <mergeCell ref="E221:F221"/>
    <mergeCell ref="G221:H221"/>
    <mergeCell ref="I221:J221"/>
    <mergeCell ref="K221:L221"/>
    <mergeCell ref="M221:N221"/>
    <mergeCell ref="O221:P221"/>
    <mergeCell ref="Q221:R221"/>
    <mergeCell ref="S221:U221"/>
    <mergeCell ref="Q219:R219"/>
    <mergeCell ref="S219:U219"/>
    <mergeCell ref="C220:D220"/>
    <mergeCell ref="E220:F220"/>
    <mergeCell ref="G220:H220"/>
    <mergeCell ref="I220:J220"/>
    <mergeCell ref="K220:L220"/>
    <mergeCell ref="M220:N220"/>
    <mergeCell ref="O220:P220"/>
    <mergeCell ref="Q220:R220"/>
    <mergeCell ref="Q223:R223"/>
    <mergeCell ref="S223:U223"/>
    <mergeCell ref="C224:D224"/>
    <mergeCell ref="E224:F224"/>
    <mergeCell ref="G224:H224"/>
    <mergeCell ref="I224:J224"/>
    <mergeCell ref="K224:L224"/>
    <mergeCell ref="M224:N224"/>
    <mergeCell ref="O224:P224"/>
    <mergeCell ref="Q224:R224"/>
    <mergeCell ref="O222:P222"/>
    <mergeCell ref="Q222:R222"/>
    <mergeCell ref="S222:U222"/>
    <mergeCell ref="C223:D223"/>
    <mergeCell ref="E223:F223"/>
    <mergeCell ref="G223:H223"/>
    <mergeCell ref="I223:J223"/>
    <mergeCell ref="K223:L223"/>
    <mergeCell ref="M223:N223"/>
    <mergeCell ref="O223:P223"/>
    <mergeCell ref="C222:D222"/>
    <mergeCell ref="E222:F222"/>
    <mergeCell ref="G222:H222"/>
    <mergeCell ref="I222:J222"/>
    <mergeCell ref="K222:L222"/>
    <mergeCell ref="M222:N222"/>
    <mergeCell ref="O226:P226"/>
    <mergeCell ref="Q226:R226"/>
    <mergeCell ref="S226:U226"/>
    <mergeCell ref="C227:D227"/>
    <mergeCell ref="E227:F227"/>
    <mergeCell ref="G227:H227"/>
    <mergeCell ref="I227:J227"/>
    <mergeCell ref="K227:L227"/>
    <mergeCell ref="M227:N227"/>
    <mergeCell ref="O227:P227"/>
    <mergeCell ref="C226:D226"/>
    <mergeCell ref="E226:F226"/>
    <mergeCell ref="G226:H226"/>
    <mergeCell ref="I226:J226"/>
    <mergeCell ref="K226:L226"/>
    <mergeCell ref="M226:N226"/>
    <mergeCell ref="S224:U224"/>
    <mergeCell ref="C225:D225"/>
    <mergeCell ref="E225:F225"/>
    <mergeCell ref="G225:H225"/>
    <mergeCell ref="I225:J225"/>
    <mergeCell ref="K225:L225"/>
    <mergeCell ref="M225:N225"/>
    <mergeCell ref="O225:P225"/>
    <mergeCell ref="Q225:R225"/>
    <mergeCell ref="S225:U225"/>
    <mergeCell ref="S228:U228"/>
    <mergeCell ref="C229:D229"/>
    <mergeCell ref="E229:F229"/>
    <mergeCell ref="G229:H229"/>
    <mergeCell ref="I229:J229"/>
    <mergeCell ref="K229:L229"/>
    <mergeCell ref="M229:N229"/>
    <mergeCell ref="O229:P229"/>
    <mergeCell ref="Q229:R229"/>
    <mergeCell ref="S229:U229"/>
    <mergeCell ref="Q227:R227"/>
    <mergeCell ref="S227:U227"/>
    <mergeCell ref="C228:D228"/>
    <mergeCell ref="E228:F228"/>
    <mergeCell ref="G228:H228"/>
    <mergeCell ref="I228:J228"/>
    <mergeCell ref="K228:L228"/>
    <mergeCell ref="M228:N228"/>
    <mergeCell ref="O228:P228"/>
    <mergeCell ref="Q228:R228"/>
    <mergeCell ref="Q231:R231"/>
    <mergeCell ref="S231:U231"/>
    <mergeCell ref="C232:D232"/>
    <mergeCell ref="E232:F232"/>
    <mergeCell ref="G232:H232"/>
    <mergeCell ref="I232:J232"/>
    <mergeCell ref="K232:L232"/>
    <mergeCell ref="M232:N232"/>
    <mergeCell ref="O232:P232"/>
    <mergeCell ref="Q232:R232"/>
    <mergeCell ref="O230:P230"/>
    <mergeCell ref="Q230:R230"/>
    <mergeCell ref="S230:U230"/>
    <mergeCell ref="C231:D231"/>
    <mergeCell ref="E231:F231"/>
    <mergeCell ref="G231:H231"/>
    <mergeCell ref="I231:J231"/>
    <mergeCell ref="K231:L231"/>
    <mergeCell ref="M231:N231"/>
    <mergeCell ref="O231:P231"/>
    <mergeCell ref="C230:D230"/>
    <mergeCell ref="E230:F230"/>
    <mergeCell ref="G230:H230"/>
    <mergeCell ref="I230:J230"/>
    <mergeCell ref="K230:L230"/>
    <mergeCell ref="M230:N230"/>
    <mergeCell ref="O234:P234"/>
    <mergeCell ref="Q234:R234"/>
    <mergeCell ref="S234:U234"/>
    <mergeCell ref="C235:D235"/>
    <mergeCell ref="E235:F235"/>
    <mergeCell ref="G235:H235"/>
    <mergeCell ref="I235:J235"/>
    <mergeCell ref="K235:L235"/>
    <mergeCell ref="M235:N235"/>
    <mergeCell ref="O235:P235"/>
    <mergeCell ref="C234:D234"/>
    <mergeCell ref="E234:F234"/>
    <mergeCell ref="G234:H234"/>
    <mergeCell ref="I234:J234"/>
    <mergeCell ref="K234:L234"/>
    <mergeCell ref="M234:N234"/>
    <mergeCell ref="S232:U232"/>
    <mergeCell ref="C233:D233"/>
    <mergeCell ref="E233:F233"/>
    <mergeCell ref="G233:H233"/>
    <mergeCell ref="I233:J233"/>
    <mergeCell ref="K233:L233"/>
    <mergeCell ref="M233:N233"/>
    <mergeCell ref="O233:P233"/>
    <mergeCell ref="Q233:R233"/>
    <mergeCell ref="S233:U233"/>
    <mergeCell ref="S236:U236"/>
    <mergeCell ref="C237:D237"/>
    <mergeCell ref="E237:F237"/>
    <mergeCell ref="G237:H237"/>
    <mergeCell ref="I237:J237"/>
    <mergeCell ref="K237:L237"/>
    <mergeCell ref="M237:N237"/>
    <mergeCell ref="O237:P237"/>
    <mergeCell ref="Q237:R237"/>
    <mergeCell ref="S237:U237"/>
    <mergeCell ref="Q235:R235"/>
    <mergeCell ref="S235:U235"/>
    <mergeCell ref="C236:D236"/>
    <mergeCell ref="E236:F236"/>
    <mergeCell ref="G236:H236"/>
    <mergeCell ref="I236:J236"/>
    <mergeCell ref="K236:L236"/>
    <mergeCell ref="M236:N236"/>
    <mergeCell ref="O236:P236"/>
    <mergeCell ref="Q236:R236"/>
    <mergeCell ref="Q239:R239"/>
    <mergeCell ref="S239:U239"/>
    <mergeCell ref="C240:D240"/>
    <mergeCell ref="E240:F240"/>
    <mergeCell ref="G240:H240"/>
    <mergeCell ref="I240:J240"/>
    <mergeCell ref="K240:L240"/>
    <mergeCell ref="M240:N240"/>
    <mergeCell ref="O240:P240"/>
    <mergeCell ref="Q240:R240"/>
    <mergeCell ref="O238:P238"/>
    <mergeCell ref="Q238:R238"/>
    <mergeCell ref="S238:U238"/>
    <mergeCell ref="C239:D239"/>
    <mergeCell ref="E239:F239"/>
    <mergeCell ref="G239:H239"/>
    <mergeCell ref="I239:J239"/>
    <mergeCell ref="K239:L239"/>
    <mergeCell ref="M239:N239"/>
    <mergeCell ref="O239:P239"/>
    <mergeCell ref="C238:D238"/>
    <mergeCell ref="E238:F238"/>
    <mergeCell ref="G238:H238"/>
    <mergeCell ref="I238:J238"/>
    <mergeCell ref="K238:L238"/>
    <mergeCell ref="M238:N238"/>
    <mergeCell ref="O242:P242"/>
    <mergeCell ref="Q242:R242"/>
    <mergeCell ref="S242:U242"/>
    <mergeCell ref="C243:D243"/>
    <mergeCell ref="E243:F243"/>
    <mergeCell ref="G243:H243"/>
    <mergeCell ref="I243:J243"/>
    <mergeCell ref="K243:L243"/>
    <mergeCell ref="M243:N243"/>
    <mergeCell ref="O243:P243"/>
    <mergeCell ref="C242:D242"/>
    <mergeCell ref="E242:F242"/>
    <mergeCell ref="G242:H242"/>
    <mergeCell ref="I242:J242"/>
    <mergeCell ref="K242:L242"/>
    <mergeCell ref="M242:N242"/>
    <mergeCell ref="S240:U240"/>
    <mergeCell ref="C241:D241"/>
    <mergeCell ref="E241:F241"/>
    <mergeCell ref="G241:H241"/>
    <mergeCell ref="I241:J241"/>
    <mergeCell ref="K241:L241"/>
    <mergeCell ref="M241:N241"/>
    <mergeCell ref="O241:P241"/>
    <mergeCell ref="Q241:R241"/>
    <mergeCell ref="S241:U241"/>
    <mergeCell ref="S244:U244"/>
    <mergeCell ref="C245:D245"/>
    <mergeCell ref="E245:F245"/>
    <mergeCell ref="G245:H245"/>
    <mergeCell ref="I245:J245"/>
    <mergeCell ref="K245:L245"/>
    <mergeCell ref="M245:N245"/>
    <mergeCell ref="O245:P245"/>
    <mergeCell ref="Q245:R245"/>
    <mergeCell ref="S245:U245"/>
    <mergeCell ref="Q243:R243"/>
    <mergeCell ref="S243:U243"/>
    <mergeCell ref="C244:D244"/>
    <mergeCell ref="E244:F244"/>
    <mergeCell ref="G244:H244"/>
    <mergeCell ref="I244:J244"/>
    <mergeCell ref="K244:L244"/>
    <mergeCell ref="M244:N244"/>
    <mergeCell ref="O244:P244"/>
    <mergeCell ref="Q244:R244"/>
    <mergeCell ref="Q247:R247"/>
    <mergeCell ref="S247:U247"/>
    <mergeCell ref="C248:D248"/>
    <mergeCell ref="E248:F248"/>
    <mergeCell ref="G248:H248"/>
    <mergeCell ref="I248:J248"/>
    <mergeCell ref="K248:L248"/>
    <mergeCell ref="M248:N248"/>
    <mergeCell ref="O248:P248"/>
    <mergeCell ref="Q248:R248"/>
    <mergeCell ref="O246:P246"/>
    <mergeCell ref="Q246:R246"/>
    <mergeCell ref="S246:U246"/>
    <mergeCell ref="C247:D247"/>
    <mergeCell ref="E247:F247"/>
    <mergeCell ref="G247:H247"/>
    <mergeCell ref="I247:J247"/>
    <mergeCell ref="K247:L247"/>
    <mergeCell ref="M247:N247"/>
    <mergeCell ref="O247:P247"/>
    <mergeCell ref="C246:D246"/>
    <mergeCell ref="E246:F246"/>
    <mergeCell ref="G246:H246"/>
    <mergeCell ref="I246:J246"/>
    <mergeCell ref="K246:L246"/>
    <mergeCell ref="M246:N246"/>
    <mergeCell ref="O250:P250"/>
    <mergeCell ref="Q250:R250"/>
    <mergeCell ref="S250:U250"/>
    <mergeCell ref="C251:D251"/>
    <mergeCell ref="E251:F251"/>
    <mergeCell ref="G251:H251"/>
    <mergeCell ref="I251:J251"/>
    <mergeCell ref="K251:L251"/>
    <mergeCell ref="M251:N251"/>
    <mergeCell ref="O251:P251"/>
    <mergeCell ref="C250:D250"/>
    <mergeCell ref="E250:F250"/>
    <mergeCell ref="G250:H250"/>
    <mergeCell ref="I250:J250"/>
    <mergeCell ref="K250:L250"/>
    <mergeCell ref="M250:N250"/>
    <mergeCell ref="S248:U248"/>
    <mergeCell ref="C249:D249"/>
    <mergeCell ref="E249:F249"/>
    <mergeCell ref="G249:H249"/>
    <mergeCell ref="I249:J249"/>
    <mergeCell ref="K249:L249"/>
    <mergeCell ref="M249:N249"/>
    <mergeCell ref="O249:P249"/>
    <mergeCell ref="Q249:R249"/>
    <mergeCell ref="S249:U249"/>
    <mergeCell ref="S252:U252"/>
    <mergeCell ref="C253:D253"/>
    <mergeCell ref="E253:F253"/>
    <mergeCell ref="G253:H253"/>
    <mergeCell ref="I253:J253"/>
    <mergeCell ref="K253:L253"/>
    <mergeCell ref="M253:N253"/>
    <mergeCell ref="O253:P253"/>
    <mergeCell ref="Q253:R253"/>
    <mergeCell ref="S253:U253"/>
    <mergeCell ref="Q251:R251"/>
    <mergeCell ref="S251:U251"/>
    <mergeCell ref="C252:D252"/>
    <mergeCell ref="E252:F252"/>
    <mergeCell ref="G252:H252"/>
    <mergeCell ref="I252:J252"/>
    <mergeCell ref="K252:L252"/>
    <mergeCell ref="M252:N252"/>
    <mergeCell ref="O252:P252"/>
    <mergeCell ref="Q252:R252"/>
    <mergeCell ref="Q255:R255"/>
    <mergeCell ref="S255:U255"/>
    <mergeCell ref="C256:D256"/>
    <mergeCell ref="E256:F256"/>
    <mergeCell ref="G256:H256"/>
    <mergeCell ref="I256:J256"/>
    <mergeCell ref="K256:L256"/>
    <mergeCell ref="M256:N256"/>
    <mergeCell ref="O256:P256"/>
    <mergeCell ref="Q256:R256"/>
    <mergeCell ref="O254:P254"/>
    <mergeCell ref="Q254:R254"/>
    <mergeCell ref="S254:U254"/>
    <mergeCell ref="C255:D255"/>
    <mergeCell ref="E255:F255"/>
    <mergeCell ref="G255:H255"/>
    <mergeCell ref="I255:J255"/>
    <mergeCell ref="K255:L255"/>
    <mergeCell ref="M255:N255"/>
    <mergeCell ref="O255:P255"/>
    <mergeCell ref="C254:D254"/>
    <mergeCell ref="E254:F254"/>
    <mergeCell ref="G254:H254"/>
    <mergeCell ref="I254:J254"/>
    <mergeCell ref="K254:L254"/>
    <mergeCell ref="M254:N254"/>
    <mergeCell ref="O258:P258"/>
    <mergeCell ref="Q258:R258"/>
    <mergeCell ref="S258:U258"/>
    <mergeCell ref="C259:D259"/>
    <mergeCell ref="E259:F259"/>
    <mergeCell ref="G259:H259"/>
    <mergeCell ref="I259:J259"/>
    <mergeCell ref="K259:L259"/>
    <mergeCell ref="M259:N259"/>
    <mergeCell ref="O259:P259"/>
    <mergeCell ref="C258:D258"/>
    <mergeCell ref="E258:F258"/>
    <mergeCell ref="G258:H258"/>
    <mergeCell ref="I258:J258"/>
    <mergeCell ref="K258:L258"/>
    <mergeCell ref="M258:N258"/>
    <mergeCell ref="S256:U256"/>
    <mergeCell ref="C257:D257"/>
    <mergeCell ref="E257:F257"/>
    <mergeCell ref="G257:H257"/>
    <mergeCell ref="I257:J257"/>
    <mergeCell ref="K257:L257"/>
    <mergeCell ref="M257:N257"/>
    <mergeCell ref="O257:P257"/>
    <mergeCell ref="Q257:R257"/>
    <mergeCell ref="S257:U257"/>
    <mergeCell ref="S260:U260"/>
    <mergeCell ref="C261:D261"/>
    <mergeCell ref="E261:F261"/>
    <mergeCell ref="G261:H261"/>
    <mergeCell ref="I261:J261"/>
    <mergeCell ref="K261:L261"/>
    <mergeCell ref="M261:N261"/>
    <mergeCell ref="O261:P261"/>
    <mergeCell ref="Q261:R261"/>
    <mergeCell ref="S261:U261"/>
    <mergeCell ref="Q259:R259"/>
    <mergeCell ref="S259:U259"/>
    <mergeCell ref="C260:D260"/>
    <mergeCell ref="E260:F260"/>
    <mergeCell ref="G260:H260"/>
    <mergeCell ref="I260:J260"/>
    <mergeCell ref="K260:L260"/>
    <mergeCell ref="M260:N260"/>
    <mergeCell ref="O260:P260"/>
    <mergeCell ref="Q260:R260"/>
    <mergeCell ref="Q263:R263"/>
    <mergeCell ref="S263:U263"/>
    <mergeCell ref="C264:D264"/>
    <mergeCell ref="E264:F264"/>
    <mergeCell ref="G264:H264"/>
    <mergeCell ref="I264:J264"/>
    <mergeCell ref="K264:L264"/>
    <mergeCell ref="M264:N264"/>
    <mergeCell ref="O264:P264"/>
    <mergeCell ref="Q264:R264"/>
    <mergeCell ref="O262:P262"/>
    <mergeCell ref="Q262:R262"/>
    <mergeCell ref="S262:U262"/>
    <mergeCell ref="C263:D263"/>
    <mergeCell ref="E263:F263"/>
    <mergeCell ref="G263:H263"/>
    <mergeCell ref="I263:J263"/>
    <mergeCell ref="K263:L263"/>
    <mergeCell ref="M263:N263"/>
    <mergeCell ref="O263:P263"/>
    <mergeCell ref="C262:D262"/>
    <mergeCell ref="E262:F262"/>
    <mergeCell ref="G262:H262"/>
    <mergeCell ref="I262:J262"/>
    <mergeCell ref="K262:L262"/>
    <mergeCell ref="M262:N262"/>
    <mergeCell ref="O266:P266"/>
    <mergeCell ref="Q266:R266"/>
    <mergeCell ref="S266:U266"/>
    <mergeCell ref="C267:D267"/>
    <mergeCell ref="E267:F267"/>
    <mergeCell ref="G267:H267"/>
    <mergeCell ref="I267:J267"/>
    <mergeCell ref="K267:L267"/>
    <mergeCell ref="M267:N267"/>
    <mergeCell ref="O267:P267"/>
    <mergeCell ref="C266:D266"/>
    <mergeCell ref="E266:F266"/>
    <mergeCell ref="G266:H266"/>
    <mergeCell ref="I266:J266"/>
    <mergeCell ref="K266:L266"/>
    <mergeCell ref="M266:N266"/>
    <mergeCell ref="S264:U264"/>
    <mergeCell ref="C265:D265"/>
    <mergeCell ref="E265:F265"/>
    <mergeCell ref="G265:H265"/>
    <mergeCell ref="I265:J265"/>
    <mergeCell ref="K265:L265"/>
    <mergeCell ref="M265:N265"/>
    <mergeCell ref="O265:P265"/>
    <mergeCell ref="Q265:R265"/>
    <mergeCell ref="S265:U265"/>
    <mergeCell ref="S268:U268"/>
    <mergeCell ref="C269:D269"/>
    <mergeCell ref="E269:F269"/>
    <mergeCell ref="G269:H269"/>
    <mergeCell ref="I269:J269"/>
    <mergeCell ref="K269:L269"/>
    <mergeCell ref="M269:N269"/>
    <mergeCell ref="O269:P269"/>
    <mergeCell ref="Q269:R269"/>
    <mergeCell ref="S269:U269"/>
    <mergeCell ref="Q267:R267"/>
    <mergeCell ref="S267:U267"/>
    <mergeCell ref="C268:D268"/>
    <mergeCell ref="E268:F268"/>
    <mergeCell ref="G268:H268"/>
    <mergeCell ref="I268:J268"/>
    <mergeCell ref="K268:L268"/>
    <mergeCell ref="M268:N268"/>
    <mergeCell ref="O268:P268"/>
    <mergeCell ref="Q268:R268"/>
    <mergeCell ref="Q271:R271"/>
    <mergeCell ref="S271:U271"/>
    <mergeCell ref="C272:D272"/>
    <mergeCell ref="E272:F272"/>
    <mergeCell ref="G272:H272"/>
    <mergeCell ref="I272:J272"/>
    <mergeCell ref="K272:L272"/>
    <mergeCell ref="M272:N272"/>
    <mergeCell ref="O272:P272"/>
    <mergeCell ref="Q272:R272"/>
    <mergeCell ref="O270:P270"/>
    <mergeCell ref="Q270:R270"/>
    <mergeCell ref="S270:U270"/>
    <mergeCell ref="C271:D271"/>
    <mergeCell ref="E271:F271"/>
    <mergeCell ref="G271:H271"/>
    <mergeCell ref="I271:J271"/>
    <mergeCell ref="K271:L271"/>
    <mergeCell ref="M271:N271"/>
    <mergeCell ref="O271:P271"/>
    <mergeCell ref="C270:D270"/>
    <mergeCell ref="E270:F270"/>
    <mergeCell ref="G270:H270"/>
    <mergeCell ref="I270:J270"/>
    <mergeCell ref="K270:L270"/>
    <mergeCell ref="M270:N270"/>
    <mergeCell ref="O274:P274"/>
    <mergeCell ref="Q274:R274"/>
    <mergeCell ref="S274:U274"/>
    <mergeCell ref="C275:D275"/>
    <mergeCell ref="E275:F275"/>
    <mergeCell ref="G275:H275"/>
    <mergeCell ref="I275:J275"/>
    <mergeCell ref="K275:L275"/>
    <mergeCell ref="M275:N275"/>
    <mergeCell ref="O275:P275"/>
    <mergeCell ref="C274:D274"/>
    <mergeCell ref="E274:F274"/>
    <mergeCell ref="G274:H274"/>
    <mergeCell ref="I274:J274"/>
    <mergeCell ref="K274:L274"/>
    <mergeCell ref="M274:N274"/>
    <mergeCell ref="S272:U272"/>
    <mergeCell ref="C273:D273"/>
    <mergeCell ref="E273:F273"/>
    <mergeCell ref="G273:H273"/>
    <mergeCell ref="I273:J273"/>
    <mergeCell ref="K273:L273"/>
    <mergeCell ref="M273:N273"/>
    <mergeCell ref="O273:P273"/>
    <mergeCell ref="Q273:R273"/>
    <mergeCell ref="S273:U273"/>
    <mergeCell ref="S276:U276"/>
    <mergeCell ref="C277:D277"/>
    <mergeCell ref="E277:F277"/>
    <mergeCell ref="G277:H277"/>
    <mergeCell ref="I277:J277"/>
    <mergeCell ref="K277:L277"/>
    <mergeCell ref="M277:N277"/>
    <mergeCell ref="O277:P277"/>
    <mergeCell ref="Q277:R277"/>
    <mergeCell ref="S277:U277"/>
    <mergeCell ref="Q275:R275"/>
    <mergeCell ref="S275:U275"/>
    <mergeCell ref="C276:D276"/>
    <mergeCell ref="E276:F276"/>
    <mergeCell ref="G276:H276"/>
    <mergeCell ref="I276:J276"/>
    <mergeCell ref="K276:L276"/>
    <mergeCell ref="M276:N276"/>
    <mergeCell ref="O276:P276"/>
    <mergeCell ref="Q276:R276"/>
    <mergeCell ref="Q279:R279"/>
    <mergeCell ref="S279:U279"/>
    <mergeCell ref="C280:D280"/>
    <mergeCell ref="E280:F280"/>
    <mergeCell ref="G280:H280"/>
    <mergeCell ref="I280:J280"/>
    <mergeCell ref="K280:L280"/>
    <mergeCell ref="M280:N280"/>
    <mergeCell ref="O280:P280"/>
    <mergeCell ref="Q280:R280"/>
    <mergeCell ref="O278:P278"/>
    <mergeCell ref="Q278:R278"/>
    <mergeCell ref="S278:U278"/>
    <mergeCell ref="C279:D279"/>
    <mergeCell ref="E279:F279"/>
    <mergeCell ref="G279:H279"/>
    <mergeCell ref="I279:J279"/>
    <mergeCell ref="K279:L279"/>
    <mergeCell ref="M279:N279"/>
    <mergeCell ref="O279:P279"/>
    <mergeCell ref="C278:D278"/>
    <mergeCell ref="E278:F278"/>
    <mergeCell ref="G278:H278"/>
    <mergeCell ref="I278:J278"/>
    <mergeCell ref="K278:L278"/>
    <mergeCell ref="M278:N278"/>
    <mergeCell ref="O282:P282"/>
    <mergeCell ref="Q282:R282"/>
    <mergeCell ref="S282:U282"/>
    <mergeCell ref="C283:D283"/>
    <mergeCell ref="E283:F283"/>
    <mergeCell ref="G283:H283"/>
    <mergeCell ref="I283:J283"/>
    <mergeCell ref="K283:L283"/>
    <mergeCell ref="M283:N283"/>
    <mergeCell ref="O283:P283"/>
    <mergeCell ref="C282:D282"/>
    <mergeCell ref="E282:F282"/>
    <mergeCell ref="G282:H282"/>
    <mergeCell ref="I282:J282"/>
    <mergeCell ref="K282:L282"/>
    <mergeCell ref="M282:N282"/>
    <mergeCell ref="S280:U280"/>
    <mergeCell ref="C281:D281"/>
    <mergeCell ref="E281:F281"/>
    <mergeCell ref="G281:H281"/>
    <mergeCell ref="I281:J281"/>
    <mergeCell ref="K281:L281"/>
    <mergeCell ref="M281:N281"/>
    <mergeCell ref="O281:P281"/>
    <mergeCell ref="Q281:R281"/>
    <mergeCell ref="S281:U281"/>
    <mergeCell ref="S284:U284"/>
    <mergeCell ref="C285:D285"/>
    <mergeCell ref="E285:F285"/>
    <mergeCell ref="G285:H285"/>
    <mergeCell ref="I285:J285"/>
    <mergeCell ref="K285:L285"/>
    <mergeCell ref="M285:N285"/>
    <mergeCell ref="O285:P285"/>
    <mergeCell ref="Q285:R285"/>
    <mergeCell ref="S285:U285"/>
    <mergeCell ref="Q283:R283"/>
    <mergeCell ref="S283:U283"/>
    <mergeCell ref="C284:D284"/>
    <mergeCell ref="E284:F284"/>
    <mergeCell ref="G284:H284"/>
    <mergeCell ref="I284:J284"/>
    <mergeCell ref="K284:L284"/>
    <mergeCell ref="M284:N284"/>
    <mergeCell ref="O284:P284"/>
    <mergeCell ref="Q284:R284"/>
    <mergeCell ref="Q287:R287"/>
    <mergeCell ref="S287:U287"/>
    <mergeCell ref="C288:D288"/>
    <mergeCell ref="E288:F288"/>
    <mergeCell ref="G288:H288"/>
    <mergeCell ref="I288:J288"/>
    <mergeCell ref="K288:L288"/>
    <mergeCell ref="M288:N288"/>
    <mergeCell ref="O288:P288"/>
    <mergeCell ref="Q288:R288"/>
    <mergeCell ref="O286:P286"/>
    <mergeCell ref="Q286:R286"/>
    <mergeCell ref="S286:U286"/>
    <mergeCell ref="C287:D287"/>
    <mergeCell ref="E287:F287"/>
    <mergeCell ref="G287:H287"/>
    <mergeCell ref="I287:J287"/>
    <mergeCell ref="K287:L287"/>
    <mergeCell ref="M287:N287"/>
    <mergeCell ref="O287:P287"/>
    <mergeCell ref="C286:D286"/>
    <mergeCell ref="E286:F286"/>
    <mergeCell ref="G286:H286"/>
    <mergeCell ref="I286:J286"/>
    <mergeCell ref="K286:L286"/>
    <mergeCell ref="M286:N286"/>
    <mergeCell ref="O290:P290"/>
    <mergeCell ref="Q290:R290"/>
    <mergeCell ref="S290:U290"/>
    <mergeCell ref="C291:D291"/>
    <mergeCell ref="E291:F291"/>
    <mergeCell ref="G291:H291"/>
    <mergeCell ref="I291:J291"/>
    <mergeCell ref="K291:L291"/>
    <mergeCell ref="M291:N291"/>
    <mergeCell ref="O291:P291"/>
    <mergeCell ref="C290:D290"/>
    <mergeCell ref="E290:F290"/>
    <mergeCell ref="G290:H290"/>
    <mergeCell ref="I290:J290"/>
    <mergeCell ref="K290:L290"/>
    <mergeCell ref="M290:N290"/>
    <mergeCell ref="S288:U288"/>
    <mergeCell ref="C289:D289"/>
    <mergeCell ref="E289:F289"/>
    <mergeCell ref="G289:H289"/>
    <mergeCell ref="I289:J289"/>
    <mergeCell ref="K289:L289"/>
    <mergeCell ref="M289:N289"/>
    <mergeCell ref="O289:P289"/>
    <mergeCell ref="Q289:R289"/>
    <mergeCell ref="S289:U289"/>
    <mergeCell ref="S292:U292"/>
    <mergeCell ref="C293:D293"/>
    <mergeCell ref="E293:F293"/>
    <mergeCell ref="G293:H293"/>
    <mergeCell ref="I293:J293"/>
    <mergeCell ref="K293:L293"/>
    <mergeCell ref="M293:N293"/>
    <mergeCell ref="O293:P293"/>
    <mergeCell ref="Q293:R293"/>
    <mergeCell ref="S293:U293"/>
    <mergeCell ref="Q291:R291"/>
    <mergeCell ref="S291:U291"/>
    <mergeCell ref="C292:D292"/>
    <mergeCell ref="E292:F292"/>
    <mergeCell ref="G292:H292"/>
    <mergeCell ref="I292:J292"/>
    <mergeCell ref="K292:L292"/>
    <mergeCell ref="M292:N292"/>
    <mergeCell ref="O292:P292"/>
    <mergeCell ref="Q292:R292"/>
    <mergeCell ref="Q295:R295"/>
    <mergeCell ref="S295:U295"/>
    <mergeCell ref="C296:D296"/>
    <mergeCell ref="E296:F296"/>
    <mergeCell ref="G296:H296"/>
    <mergeCell ref="I296:J296"/>
    <mergeCell ref="K296:L296"/>
    <mergeCell ref="M296:N296"/>
    <mergeCell ref="O296:P296"/>
    <mergeCell ref="Q296:R296"/>
    <mergeCell ref="O294:P294"/>
    <mergeCell ref="Q294:R294"/>
    <mergeCell ref="S294:U294"/>
    <mergeCell ref="C295:D295"/>
    <mergeCell ref="E295:F295"/>
    <mergeCell ref="G295:H295"/>
    <mergeCell ref="I295:J295"/>
    <mergeCell ref="K295:L295"/>
    <mergeCell ref="M295:N295"/>
    <mergeCell ref="O295:P295"/>
    <mergeCell ref="C294:D294"/>
    <mergeCell ref="E294:F294"/>
    <mergeCell ref="G294:H294"/>
    <mergeCell ref="I294:J294"/>
    <mergeCell ref="K294:L294"/>
    <mergeCell ref="M294:N294"/>
    <mergeCell ref="O298:P298"/>
    <mergeCell ref="Q298:R298"/>
    <mergeCell ref="S298:U298"/>
    <mergeCell ref="C299:D299"/>
    <mergeCell ref="E299:F299"/>
    <mergeCell ref="G299:H299"/>
    <mergeCell ref="I299:J299"/>
    <mergeCell ref="K299:L299"/>
    <mergeCell ref="M299:N299"/>
    <mergeCell ref="O299:P299"/>
    <mergeCell ref="C298:D298"/>
    <mergeCell ref="E298:F298"/>
    <mergeCell ref="G298:H298"/>
    <mergeCell ref="I298:J298"/>
    <mergeCell ref="K298:L298"/>
    <mergeCell ref="M298:N298"/>
    <mergeCell ref="S296:U296"/>
    <mergeCell ref="C297:D297"/>
    <mergeCell ref="E297:F297"/>
    <mergeCell ref="G297:H297"/>
    <mergeCell ref="I297:J297"/>
    <mergeCell ref="K297:L297"/>
    <mergeCell ref="M297:N297"/>
    <mergeCell ref="O297:P297"/>
    <mergeCell ref="Q297:R297"/>
    <mergeCell ref="S297:U297"/>
    <mergeCell ref="S300:U300"/>
    <mergeCell ref="C301:D301"/>
    <mergeCell ref="E301:F301"/>
    <mergeCell ref="G301:H301"/>
    <mergeCell ref="I301:J301"/>
    <mergeCell ref="K301:L301"/>
    <mergeCell ref="M301:N301"/>
    <mergeCell ref="O301:P301"/>
    <mergeCell ref="Q301:R301"/>
    <mergeCell ref="S301:U301"/>
    <mergeCell ref="Q299:R299"/>
    <mergeCell ref="S299:U299"/>
    <mergeCell ref="C300:D300"/>
    <mergeCell ref="E300:F300"/>
    <mergeCell ref="G300:H300"/>
    <mergeCell ref="I300:J300"/>
    <mergeCell ref="K300:L300"/>
    <mergeCell ref="M300:N300"/>
    <mergeCell ref="O300:P300"/>
    <mergeCell ref="Q300:R300"/>
    <mergeCell ref="Q303:R303"/>
    <mergeCell ref="S303:U303"/>
    <mergeCell ref="C304:D304"/>
    <mergeCell ref="E304:F304"/>
    <mergeCell ref="G304:H304"/>
    <mergeCell ref="I304:J304"/>
    <mergeCell ref="K304:L304"/>
    <mergeCell ref="M304:N304"/>
    <mergeCell ref="O304:P304"/>
    <mergeCell ref="Q304:R304"/>
    <mergeCell ref="O302:P302"/>
    <mergeCell ref="Q302:R302"/>
    <mergeCell ref="S302:U302"/>
    <mergeCell ref="C303:D303"/>
    <mergeCell ref="E303:F303"/>
    <mergeCell ref="G303:H303"/>
    <mergeCell ref="I303:J303"/>
    <mergeCell ref="K303:L303"/>
    <mergeCell ref="M303:N303"/>
    <mergeCell ref="O303:P303"/>
    <mergeCell ref="C302:D302"/>
    <mergeCell ref="E302:F302"/>
    <mergeCell ref="G302:H302"/>
    <mergeCell ref="I302:J302"/>
    <mergeCell ref="K302:L302"/>
    <mergeCell ref="M302:N302"/>
    <mergeCell ref="O306:P306"/>
    <mergeCell ref="Q306:R306"/>
    <mergeCell ref="S306:U306"/>
    <mergeCell ref="C307:D307"/>
    <mergeCell ref="E307:F307"/>
    <mergeCell ref="G307:H307"/>
    <mergeCell ref="I307:J307"/>
    <mergeCell ref="K307:L307"/>
    <mergeCell ref="M307:N307"/>
    <mergeCell ref="O307:P307"/>
    <mergeCell ref="C306:D306"/>
    <mergeCell ref="E306:F306"/>
    <mergeCell ref="G306:H306"/>
    <mergeCell ref="I306:J306"/>
    <mergeCell ref="K306:L306"/>
    <mergeCell ref="M306:N306"/>
    <mergeCell ref="S304:U304"/>
    <mergeCell ref="C305:D305"/>
    <mergeCell ref="E305:F305"/>
    <mergeCell ref="G305:H305"/>
    <mergeCell ref="I305:J305"/>
    <mergeCell ref="K305:L305"/>
    <mergeCell ref="M305:N305"/>
    <mergeCell ref="O305:P305"/>
    <mergeCell ref="Q305:R305"/>
    <mergeCell ref="S305:U305"/>
    <mergeCell ref="S308:U308"/>
    <mergeCell ref="C309:D309"/>
    <mergeCell ref="E309:F309"/>
    <mergeCell ref="G309:H309"/>
    <mergeCell ref="I309:J309"/>
    <mergeCell ref="K309:L309"/>
    <mergeCell ref="M309:N309"/>
    <mergeCell ref="O309:P309"/>
    <mergeCell ref="Q309:R309"/>
    <mergeCell ref="S309:U309"/>
    <mergeCell ref="Q307:R307"/>
    <mergeCell ref="S307:U307"/>
    <mergeCell ref="C308:D308"/>
    <mergeCell ref="E308:F308"/>
    <mergeCell ref="G308:H308"/>
    <mergeCell ref="I308:J308"/>
    <mergeCell ref="K308:L308"/>
    <mergeCell ref="M308:N308"/>
    <mergeCell ref="O308:P308"/>
    <mergeCell ref="Q308:R308"/>
    <mergeCell ref="E312:F312"/>
    <mergeCell ref="G312:H312"/>
    <mergeCell ref="I312:J312"/>
    <mergeCell ref="K312:L312"/>
    <mergeCell ref="M312:N312"/>
    <mergeCell ref="O312:P312"/>
    <mergeCell ref="Q312:R312"/>
    <mergeCell ref="O310:P310"/>
    <mergeCell ref="Q310:R310"/>
    <mergeCell ref="S310:U310"/>
    <mergeCell ref="C311:D311"/>
    <mergeCell ref="E311:F311"/>
    <mergeCell ref="G311:H311"/>
    <mergeCell ref="I311:J311"/>
    <mergeCell ref="K311:L311"/>
    <mergeCell ref="M311:N311"/>
    <mergeCell ref="O311:P311"/>
    <mergeCell ref="C310:D310"/>
    <mergeCell ref="E310:F310"/>
    <mergeCell ref="G310:H310"/>
    <mergeCell ref="I310:J310"/>
    <mergeCell ref="K310:L310"/>
    <mergeCell ref="M310:N310"/>
    <mergeCell ref="Q315:R315"/>
    <mergeCell ref="S315:U315"/>
    <mergeCell ref="Q10:R10"/>
    <mergeCell ref="O314:P314"/>
    <mergeCell ref="Q314:R314"/>
    <mergeCell ref="S314:U314"/>
    <mergeCell ref="C315:D315"/>
    <mergeCell ref="E315:F315"/>
    <mergeCell ref="G315:H315"/>
    <mergeCell ref="I315:J315"/>
    <mergeCell ref="K315:L315"/>
    <mergeCell ref="M315:N315"/>
    <mergeCell ref="O315:P315"/>
    <mergeCell ref="C314:D314"/>
    <mergeCell ref="E314:F314"/>
    <mergeCell ref="G314:H314"/>
    <mergeCell ref="I314:J314"/>
    <mergeCell ref="K314:L314"/>
    <mergeCell ref="M314:N314"/>
    <mergeCell ref="S312:U312"/>
    <mergeCell ref="C313:D313"/>
    <mergeCell ref="E313:F313"/>
    <mergeCell ref="G313:H313"/>
    <mergeCell ref="I313:J313"/>
    <mergeCell ref="K313:L313"/>
    <mergeCell ref="M313:N313"/>
    <mergeCell ref="O313:P313"/>
    <mergeCell ref="Q313:R313"/>
    <mergeCell ref="S313:U313"/>
    <mergeCell ref="Q311:R311"/>
    <mergeCell ref="S311:U311"/>
    <mergeCell ref="C312:D312"/>
  </mergeCells>
  <phoneticPr fontId="22"/>
  <dataValidations count="3">
    <dataValidation type="list" allowBlank="1" showInputMessage="1" showErrorMessage="1" sqref="G17:R115 G117:R215 G217:R315" xr:uid="{1551D41B-DFA3-4241-A7C3-6DFE4BAEA6A5}">
      <formula1>"○,△,　　"</formula1>
    </dataValidation>
    <dataValidation type="list" allowBlank="1" showInputMessage="1" showErrorMessage="1" sqref="E16:F315" xr:uid="{47E5ACD6-A86E-4585-995D-9F4F644147C7}">
      <formula1>"男, 女"</formula1>
    </dataValidation>
    <dataValidation type="list" allowBlank="1" showInputMessage="1" showErrorMessage="1" sqref="G16:R16 G116:R116 G216:R216" xr:uid="{B8A683FE-AC53-4D6D-A453-571E72A82C07}">
      <formula1>"○,△"</formula1>
    </dataValidation>
  </dataValidations>
  <pageMargins left="0.78740157480314965" right="0.39370078740157483" top="0.39370078740157483" bottom="0.31496062992125984" header="0.27559055118110237" footer="0.11811023622047245"/>
  <pageSetup paperSize="9" scale="91" fitToHeight="0" orientation="portrait" r:id="rId1"/>
  <headerFooter alignWithMargins="0"/>
  <rowBreaks count="9" manualBreakCount="9">
    <brk id="45" max="13" man="1"/>
    <brk id="75" max="13" man="1"/>
    <brk id="105" max="13" man="1"/>
    <brk id="135" max="13" man="1"/>
    <brk id="165" max="13" man="1"/>
    <brk id="195" max="13" man="1"/>
    <brk id="225" max="13" man="1"/>
    <brk id="255" max="13" man="1"/>
    <brk id="285" max="1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A9590-6A16-471B-87C3-7F0954001009}">
  <sheetPr>
    <tabColor rgb="FF0000FF"/>
    <pageSetUpPr fitToPage="1"/>
  </sheetPr>
  <dimension ref="A1:V37"/>
  <sheetViews>
    <sheetView view="pageBreakPreview" zoomScale="80" zoomScaleNormal="70" zoomScaleSheetLayoutView="80" workbookViewId="0">
      <selection activeCell="I2" sqref="I2:K2"/>
    </sheetView>
  </sheetViews>
  <sheetFormatPr defaultColWidth="9" defaultRowHeight="13.2"/>
  <cols>
    <col min="1" max="1" width="5.109375" style="253" customWidth="1"/>
    <col min="2" max="2" width="18.77734375" style="253" customWidth="1"/>
    <col min="3" max="5" width="9" style="253"/>
    <col min="6" max="6" width="6.88671875" style="253" customWidth="1"/>
    <col min="7" max="7" width="13.21875" style="253" customWidth="1"/>
    <col min="8" max="8" width="6.88671875" style="253" customWidth="1"/>
    <col min="9" max="10" width="12.109375" style="253" customWidth="1"/>
    <col min="11" max="11" width="7.77734375" style="253" customWidth="1"/>
    <col min="12" max="12" width="14.21875" style="253" customWidth="1"/>
    <col min="13" max="16384" width="9" style="253"/>
  </cols>
  <sheetData>
    <row r="1" spans="1:22" ht="45.75" customHeight="1">
      <c r="A1" s="1123" t="s">
        <v>400</v>
      </c>
      <c r="B1" s="1123"/>
      <c r="C1" s="1123"/>
      <c r="D1" s="1123"/>
      <c r="E1" s="1123"/>
      <c r="F1" s="1123"/>
      <c r="G1" s="1123"/>
      <c r="H1" s="1123"/>
      <c r="I1" s="1123"/>
      <c r="J1" s="1123"/>
      <c r="K1" s="1123"/>
      <c r="L1" s="252"/>
      <c r="M1" s="252"/>
      <c r="N1" s="252"/>
      <c r="O1" s="252"/>
      <c r="P1" s="252"/>
      <c r="Q1" s="252"/>
      <c r="R1" s="252"/>
      <c r="S1" s="252"/>
      <c r="T1" s="252"/>
      <c r="U1" s="252"/>
      <c r="V1" s="252"/>
    </row>
    <row r="2" spans="1:22" ht="32.25" customHeight="1" thickBot="1">
      <c r="A2" s="254"/>
      <c r="B2" s="255"/>
      <c r="C2" s="256"/>
      <c r="D2" s="256"/>
      <c r="E2" s="256"/>
      <c r="F2" s="256"/>
      <c r="G2" s="256"/>
      <c r="H2" s="257" t="s">
        <v>372</v>
      </c>
      <c r="I2" s="1124" t="s">
        <v>373</v>
      </c>
      <c r="J2" s="1124"/>
      <c r="K2" s="1124"/>
      <c r="L2" s="252"/>
      <c r="M2" s="252"/>
      <c r="N2" s="252"/>
      <c r="O2" s="252"/>
      <c r="P2" s="252"/>
      <c r="Q2" s="252"/>
      <c r="R2" s="252"/>
      <c r="S2" s="252"/>
      <c r="T2" s="252"/>
      <c r="U2" s="252"/>
      <c r="V2" s="252"/>
    </row>
    <row r="3" spans="1:22" ht="44.25" customHeight="1" thickBot="1">
      <c r="A3" s="1125" t="s">
        <v>374</v>
      </c>
      <c r="B3" s="1125"/>
      <c r="C3" s="1126" t="str">
        <f>IF('利用申込書 '!K8=0,"",'利用申込書 '!K8)</f>
        <v/>
      </c>
      <c r="D3" s="1126"/>
      <c r="E3" s="1126"/>
      <c r="F3" s="1126"/>
      <c r="G3" s="1126"/>
      <c r="H3" s="1126"/>
      <c r="I3" s="1126"/>
      <c r="J3" s="1126"/>
      <c r="K3" s="1126"/>
      <c r="L3" s="252"/>
      <c r="M3" s="252"/>
      <c r="N3" s="252"/>
      <c r="O3" s="252"/>
      <c r="P3" s="252"/>
      <c r="Q3" s="252"/>
      <c r="R3" s="252"/>
      <c r="S3" s="252"/>
      <c r="T3" s="252"/>
      <c r="U3" s="252"/>
      <c r="V3" s="252"/>
    </row>
    <row r="4" spans="1:22" ht="44.25" customHeight="1" thickBot="1">
      <c r="A4" s="1125" t="s">
        <v>375</v>
      </c>
      <c r="B4" s="1125"/>
      <c r="C4" s="1126" t="str">
        <f>IF('利用申込書 '!K15=0,"",'利用申込書 '!K15)</f>
        <v/>
      </c>
      <c r="D4" s="1126"/>
      <c r="E4" s="1126"/>
      <c r="F4" s="1126"/>
      <c r="G4" s="1126"/>
      <c r="H4" s="1126"/>
      <c r="I4" s="1126"/>
      <c r="J4" s="1126"/>
      <c r="K4" s="1126"/>
      <c r="L4" s="252"/>
      <c r="M4" s="252"/>
      <c r="N4" s="252"/>
      <c r="O4" s="252"/>
      <c r="P4" s="252"/>
      <c r="Q4" s="252"/>
      <c r="R4" s="252"/>
      <c r="S4" s="252"/>
      <c r="T4" s="252"/>
      <c r="U4" s="252"/>
      <c r="V4" s="252"/>
    </row>
    <row r="5" spans="1:22" ht="44.25" customHeight="1" thickBot="1">
      <c r="A5" s="1125" t="s">
        <v>376</v>
      </c>
      <c r="B5" s="1125"/>
      <c r="C5" s="1126" t="str">
        <f>IF('利用申込書 '!K18=0,"",'利用申込書 '!K18)</f>
        <v/>
      </c>
      <c r="D5" s="1126"/>
      <c r="E5" s="1126"/>
      <c r="F5" s="1126"/>
      <c r="G5" s="1126"/>
      <c r="H5" s="1126"/>
      <c r="I5" s="1126"/>
      <c r="J5" s="1126"/>
      <c r="K5" s="1126"/>
      <c r="L5" s="252"/>
      <c r="M5" s="252"/>
      <c r="N5" s="252"/>
      <c r="O5" s="252"/>
      <c r="P5" s="252"/>
      <c r="Q5" s="252"/>
      <c r="R5" s="252"/>
      <c r="S5" s="252"/>
      <c r="T5" s="252"/>
      <c r="U5" s="252"/>
      <c r="V5" s="252"/>
    </row>
    <row r="6" spans="1:22" ht="18.75" customHeight="1" thickBot="1">
      <c r="A6" s="1127" t="s">
        <v>377</v>
      </c>
      <c r="B6" s="1127"/>
      <c r="C6" s="1128" t="s">
        <v>378</v>
      </c>
      <c r="D6" s="1129"/>
      <c r="E6" s="1129"/>
      <c r="F6" s="1130" t="s">
        <v>379</v>
      </c>
      <c r="G6" s="1129" t="s">
        <v>380</v>
      </c>
      <c r="H6" s="1129" t="s">
        <v>378</v>
      </c>
      <c r="I6" s="1129"/>
      <c r="J6" s="1129"/>
      <c r="K6" s="1130" t="s">
        <v>379</v>
      </c>
      <c r="L6" s="252"/>
      <c r="M6" s="252"/>
      <c r="N6" s="252"/>
      <c r="O6" s="252"/>
      <c r="P6" s="252"/>
      <c r="Q6" s="252"/>
      <c r="R6" s="252"/>
      <c r="S6" s="252"/>
      <c r="T6" s="252"/>
      <c r="U6" s="252"/>
      <c r="V6" s="252"/>
    </row>
    <row r="7" spans="1:22" ht="18.75" customHeight="1" thickBot="1">
      <c r="A7" s="1127"/>
      <c r="B7" s="1127"/>
      <c r="C7" s="1128"/>
      <c r="D7" s="1129"/>
      <c r="E7" s="1129"/>
      <c r="F7" s="1130"/>
      <c r="G7" s="1129"/>
      <c r="H7" s="1129"/>
      <c r="I7" s="1129"/>
      <c r="J7" s="1129"/>
      <c r="K7" s="1130"/>
      <c r="L7" s="252"/>
      <c r="M7" s="252"/>
      <c r="N7" s="252"/>
      <c r="O7" s="252"/>
      <c r="P7" s="252"/>
      <c r="Q7" s="252"/>
      <c r="R7" s="252"/>
      <c r="S7" s="252"/>
      <c r="T7" s="252"/>
      <c r="U7" s="252"/>
      <c r="V7" s="252"/>
    </row>
    <row r="8" spans="1:22" ht="19.5" customHeight="1" thickBot="1">
      <c r="A8" s="1127"/>
      <c r="B8" s="1127"/>
      <c r="C8" s="1128"/>
      <c r="D8" s="1129"/>
      <c r="E8" s="1129"/>
      <c r="F8" s="1130"/>
      <c r="G8" s="1129"/>
      <c r="H8" s="1129"/>
      <c r="I8" s="1129"/>
      <c r="J8" s="1129"/>
      <c r="K8" s="1130"/>
      <c r="L8" s="252"/>
      <c r="M8" s="252"/>
      <c r="N8" s="252"/>
      <c r="O8" s="252"/>
      <c r="P8" s="252"/>
      <c r="Q8" s="252"/>
      <c r="R8" s="252"/>
      <c r="S8" s="252"/>
      <c r="T8" s="252"/>
      <c r="U8" s="252"/>
      <c r="V8" s="252"/>
    </row>
    <row r="9" spans="1:22" ht="26.25" customHeight="1">
      <c r="A9" s="1140" t="s">
        <v>381</v>
      </c>
      <c r="B9" s="1141"/>
      <c r="C9" s="1141"/>
      <c r="D9" s="1141"/>
      <c r="E9" s="1141"/>
      <c r="F9" s="1141"/>
      <c r="G9" s="1141"/>
      <c r="H9" s="1141"/>
      <c r="I9" s="1141"/>
      <c r="J9" s="1141"/>
      <c r="K9" s="1142"/>
      <c r="L9" s="252"/>
      <c r="M9" s="252"/>
      <c r="N9" s="252"/>
      <c r="O9" s="252"/>
      <c r="P9" s="252"/>
      <c r="Q9" s="252"/>
      <c r="R9" s="252"/>
      <c r="S9" s="252"/>
      <c r="T9" s="252"/>
      <c r="U9" s="252"/>
      <c r="V9" s="252"/>
    </row>
    <row r="10" spans="1:22" ht="27.75" customHeight="1">
      <c r="A10" s="1143" t="s">
        <v>382</v>
      </c>
      <c r="B10" s="1144"/>
      <c r="C10" s="1144"/>
      <c r="D10" s="1144"/>
      <c r="E10" s="1144"/>
      <c r="F10" s="1144"/>
      <c r="G10" s="1144"/>
      <c r="H10" s="1144"/>
      <c r="I10" s="1144"/>
      <c r="J10" s="1144"/>
      <c r="K10" s="1145"/>
      <c r="L10" s="252"/>
      <c r="M10" s="252"/>
      <c r="N10" s="252"/>
      <c r="O10" s="252"/>
      <c r="P10" s="252"/>
      <c r="Q10" s="252"/>
      <c r="R10" s="252"/>
      <c r="S10" s="252"/>
      <c r="T10" s="252"/>
      <c r="U10" s="252"/>
      <c r="V10" s="252"/>
    </row>
    <row r="11" spans="1:22" ht="35.1" customHeight="1">
      <c r="A11" s="1146" t="s">
        <v>383</v>
      </c>
      <c r="B11" s="1147"/>
      <c r="C11" s="258"/>
      <c r="D11" s="259"/>
      <c r="E11" s="260"/>
      <c r="F11" s="1148" t="s">
        <v>384</v>
      </c>
      <c r="G11" s="1148"/>
      <c r="H11" s="1148"/>
      <c r="I11" s="1148"/>
      <c r="J11" s="1148"/>
      <c r="K11" s="1149"/>
      <c r="L11" s="252"/>
      <c r="M11" s="252"/>
      <c r="N11" s="252"/>
      <c r="O11" s="252"/>
      <c r="P11" s="252"/>
      <c r="Q11" s="252"/>
      <c r="R11" s="252"/>
      <c r="S11" s="252"/>
      <c r="T11" s="252"/>
      <c r="U11" s="252"/>
      <c r="V11" s="252"/>
    </row>
    <row r="12" spans="1:22" ht="35.1" customHeight="1" thickBot="1">
      <c r="A12" s="1150" t="s">
        <v>385</v>
      </c>
      <c r="B12" s="1151"/>
      <c r="C12" s="261"/>
      <c r="D12" s="262"/>
      <c r="E12" s="261"/>
      <c r="F12" s="1152" t="s">
        <v>386</v>
      </c>
      <c r="G12" s="1152"/>
      <c r="H12" s="1152"/>
      <c r="I12" s="1152"/>
      <c r="J12" s="1152"/>
      <c r="K12" s="1153"/>
      <c r="L12" s="252"/>
      <c r="M12" s="252"/>
      <c r="N12" s="252"/>
      <c r="O12" s="252"/>
      <c r="P12" s="252"/>
      <c r="Q12" s="252"/>
      <c r="R12" s="252"/>
      <c r="S12" s="252"/>
      <c r="T12" s="252"/>
      <c r="U12" s="252"/>
      <c r="V12" s="252"/>
    </row>
    <row r="13" spans="1:22">
      <c r="A13" s="1154"/>
      <c r="B13" s="1156" t="s">
        <v>387</v>
      </c>
      <c r="C13" s="1156" t="s">
        <v>388</v>
      </c>
      <c r="D13" s="1156" t="s">
        <v>389</v>
      </c>
      <c r="E13" s="1158" t="s">
        <v>390</v>
      </c>
      <c r="F13" s="1159"/>
      <c r="G13" s="1159"/>
      <c r="H13" s="1160"/>
      <c r="I13" s="1131" t="s">
        <v>391</v>
      </c>
      <c r="J13" s="1132"/>
      <c r="K13" s="1133"/>
      <c r="L13" s="252"/>
      <c r="M13" s="252"/>
      <c r="N13" s="252"/>
      <c r="O13" s="252"/>
      <c r="P13" s="252"/>
      <c r="Q13" s="252"/>
      <c r="R13" s="252"/>
      <c r="S13" s="252"/>
      <c r="T13" s="252"/>
      <c r="U13" s="252"/>
      <c r="V13" s="252"/>
    </row>
    <row r="14" spans="1:22">
      <c r="A14" s="1155"/>
      <c r="B14" s="1157"/>
      <c r="C14" s="1157"/>
      <c r="D14" s="1157"/>
      <c r="E14" s="1137" t="s">
        <v>392</v>
      </c>
      <c r="F14" s="1138"/>
      <c r="G14" s="1139"/>
      <c r="H14" s="263" t="s">
        <v>393</v>
      </c>
      <c r="I14" s="1134"/>
      <c r="J14" s="1135"/>
      <c r="K14" s="1136"/>
      <c r="L14" s="252"/>
      <c r="M14" s="252"/>
      <c r="N14" s="252"/>
      <c r="O14" s="252"/>
      <c r="P14" s="252"/>
      <c r="Q14" s="252"/>
      <c r="R14" s="252"/>
      <c r="S14" s="252"/>
      <c r="T14" s="252"/>
      <c r="U14" s="252"/>
      <c r="V14" s="252"/>
    </row>
    <row r="15" spans="1:22" ht="30" customHeight="1">
      <c r="A15" s="264" t="s">
        <v>394</v>
      </c>
      <c r="B15" s="306" t="s">
        <v>395</v>
      </c>
      <c r="C15" s="265" t="s">
        <v>176</v>
      </c>
      <c r="D15" s="265">
        <v>14</v>
      </c>
      <c r="E15" s="1161" t="s">
        <v>396</v>
      </c>
      <c r="F15" s="1162"/>
      <c r="G15" s="1163"/>
      <c r="H15" s="265" t="s">
        <v>397</v>
      </c>
      <c r="I15" s="1164" t="s">
        <v>398</v>
      </c>
      <c r="J15" s="1162"/>
      <c r="K15" s="1165"/>
      <c r="L15" s="252"/>
      <c r="M15" s="252"/>
      <c r="N15" s="252"/>
      <c r="O15" s="252"/>
      <c r="P15" s="252"/>
      <c r="Q15" s="252"/>
      <c r="R15" s="252"/>
      <c r="S15" s="252"/>
      <c r="T15" s="252"/>
      <c r="U15" s="252"/>
      <c r="V15" s="252"/>
    </row>
    <row r="16" spans="1:22" ht="30" customHeight="1">
      <c r="A16" s="266">
        <v>1</v>
      </c>
      <c r="B16" s="267"/>
      <c r="C16" s="267"/>
      <c r="D16" s="267"/>
      <c r="E16" s="1137"/>
      <c r="F16" s="1138"/>
      <c r="G16" s="1139"/>
      <c r="H16" s="263"/>
      <c r="I16" s="1166"/>
      <c r="J16" s="1167"/>
      <c r="K16" s="1168"/>
      <c r="L16" s="252"/>
      <c r="M16" s="252"/>
      <c r="N16" s="252"/>
      <c r="O16" s="252"/>
      <c r="P16" s="252"/>
      <c r="Q16" s="252"/>
      <c r="R16" s="252"/>
      <c r="S16" s="252"/>
      <c r="T16" s="252"/>
      <c r="U16" s="252"/>
      <c r="V16" s="252"/>
    </row>
    <row r="17" spans="1:22" ht="30" customHeight="1">
      <c r="A17" s="266">
        <v>2</v>
      </c>
      <c r="B17" s="267"/>
      <c r="C17" s="267"/>
      <c r="D17" s="267"/>
      <c r="E17" s="1137"/>
      <c r="F17" s="1138"/>
      <c r="G17" s="1139"/>
      <c r="H17" s="263"/>
      <c r="I17" s="1166"/>
      <c r="J17" s="1167"/>
      <c r="K17" s="1168"/>
      <c r="L17" s="252"/>
      <c r="M17" s="252"/>
      <c r="N17" s="252"/>
      <c r="O17" s="252"/>
      <c r="P17" s="252"/>
      <c r="Q17" s="252"/>
      <c r="R17" s="252"/>
      <c r="S17" s="252"/>
      <c r="T17" s="252"/>
      <c r="U17" s="252"/>
      <c r="V17" s="252"/>
    </row>
    <row r="18" spans="1:22" ht="30" customHeight="1">
      <c r="A18" s="266">
        <v>3</v>
      </c>
      <c r="B18" s="267"/>
      <c r="C18" s="267"/>
      <c r="D18" s="267"/>
      <c r="E18" s="1137"/>
      <c r="F18" s="1138"/>
      <c r="G18" s="1139"/>
      <c r="H18" s="263"/>
      <c r="I18" s="1166"/>
      <c r="J18" s="1167"/>
      <c r="K18" s="1168"/>
      <c r="L18" s="252"/>
      <c r="M18" s="252"/>
      <c r="N18" s="252"/>
      <c r="O18" s="252"/>
      <c r="P18" s="252"/>
      <c r="Q18" s="252"/>
      <c r="R18" s="252"/>
      <c r="S18" s="252"/>
      <c r="T18" s="252"/>
      <c r="U18" s="252"/>
      <c r="V18" s="252"/>
    </row>
    <row r="19" spans="1:22" ht="30" customHeight="1">
      <c r="A19" s="266">
        <v>4</v>
      </c>
      <c r="B19" s="267"/>
      <c r="C19" s="267"/>
      <c r="D19" s="267"/>
      <c r="E19" s="1137"/>
      <c r="F19" s="1138"/>
      <c r="G19" s="1139"/>
      <c r="H19" s="263"/>
      <c r="I19" s="1166"/>
      <c r="J19" s="1167"/>
      <c r="K19" s="1168"/>
      <c r="L19" s="252"/>
      <c r="M19" s="252"/>
      <c r="N19" s="252"/>
      <c r="O19" s="252"/>
      <c r="P19" s="252"/>
      <c r="Q19" s="252"/>
      <c r="R19" s="252"/>
      <c r="S19" s="252"/>
      <c r="T19" s="252"/>
      <c r="U19" s="252"/>
      <c r="V19" s="252"/>
    </row>
    <row r="20" spans="1:22" ht="30" customHeight="1">
      <c r="A20" s="266">
        <v>5</v>
      </c>
      <c r="B20" s="267"/>
      <c r="C20" s="267"/>
      <c r="D20" s="267"/>
      <c r="E20" s="1137"/>
      <c r="F20" s="1138"/>
      <c r="G20" s="1139"/>
      <c r="H20" s="263"/>
      <c r="I20" s="1166"/>
      <c r="J20" s="1167"/>
      <c r="K20" s="1168"/>
      <c r="L20" s="252"/>
      <c r="M20" s="252"/>
      <c r="N20" s="252"/>
      <c r="O20" s="252"/>
      <c r="P20" s="252"/>
      <c r="Q20" s="252"/>
      <c r="R20" s="252"/>
      <c r="S20" s="252"/>
      <c r="T20" s="252"/>
      <c r="U20" s="252"/>
      <c r="V20" s="252"/>
    </row>
    <row r="21" spans="1:22" ht="30" customHeight="1">
      <c r="A21" s="266">
        <v>6</v>
      </c>
      <c r="B21" s="267"/>
      <c r="C21" s="267"/>
      <c r="D21" s="267"/>
      <c r="E21" s="1137"/>
      <c r="F21" s="1138"/>
      <c r="G21" s="1139"/>
      <c r="H21" s="263"/>
      <c r="I21" s="1166"/>
      <c r="J21" s="1167"/>
      <c r="K21" s="1168"/>
      <c r="L21" s="252"/>
      <c r="M21" s="252"/>
      <c r="N21" s="252"/>
      <c r="O21" s="252"/>
      <c r="P21" s="252"/>
      <c r="Q21" s="252"/>
      <c r="R21" s="252"/>
      <c r="S21" s="252"/>
      <c r="T21" s="252"/>
      <c r="U21" s="252"/>
      <c r="V21" s="252"/>
    </row>
    <row r="22" spans="1:22" ht="30" customHeight="1">
      <c r="A22" s="266">
        <v>7</v>
      </c>
      <c r="B22" s="267"/>
      <c r="C22" s="267"/>
      <c r="D22" s="267"/>
      <c r="E22" s="1137"/>
      <c r="F22" s="1138"/>
      <c r="G22" s="1139"/>
      <c r="H22" s="263"/>
      <c r="I22" s="1166"/>
      <c r="J22" s="1167"/>
      <c r="K22" s="1168"/>
      <c r="L22" s="252"/>
      <c r="M22" s="252"/>
      <c r="N22" s="252"/>
      <c r="O22" s="252"/>
      <c r="P22" s="252"/>
      <c r="Q22" s="252"/>
      <c r="R22" s="252"/>
      <c r="S22" s="252"/>
      <c r="T22" s="252"/>
      <c r="U22" s="252"/>
      <c r="V22" s="252"/>
    </row>
    <row r="23" spans="1:22" ht="30" customHeight="1">
      <c r="A23" s="266">
        <v>8</v>
      </c>
      <c r="B23" s="267"/>
      <c r="C23" s="267"/>
      <c r="D23" s="267"/>
      <c r="E23" s="1137"/>
      <c r="F23" s="1138"/>
      <c r="G23" s="1139"/>
      <c r="H23" s="263"/>
      <c r="I23" s="1166"/>
      <c r="J23" s="1167"/>
      <c r="K23" s="1168"/>
      <c r="L23" s="252"/>
      <c r="M23" s="252"/>
      <c r="N23" s="252"/>
      <c r="O23" s="252"/>
      <c r="P23" s="252"/>
      <c r="Q23" s="252"/>
      <c r="R23" s="252"/>
      <c r="S23" s="252"/>
      <c r="T23" s="252"/>
      <c r="U23" s="252"/>
      <c r="V23" s="252"/>
    </row>
    <row r="24" spans="1:22" ht="30" customHeight="1">
      <c r="A24" s="266">
        <v>9</v>
      </c>
      <c r="B24" s="267"/>
      <c r="C24" s="267"/>
      <c r="D24" s="267"/>
      <c r="E24" s="1137"/>
      <c r="F24" s="1138"/>
      <c r="G24" s="1139"/>
      <c r="H24" s="263"/>
      <c r="I24" s="1166"/>
      <c r="J24" s="1167"/>
      <c r="K24" s="1168"/>
      <c r="L24" s="252"/>
      <c r="M24" s="252"/>
      <c r="N24" s="252"/>
      <c r="O24" s="252"/>
      <c r="P24" s="252"/>
      <c r="Q24" s="252"/>
      <c r="R24" s="252"/>
      <c r="S24" s="252"/>
      <c r="T24" s="252"/>
      <c r="U24" s="252"/>
      <c r="V24" s="252"/>
    </row>
    <row r="25" spans="1:22" ht="30" customHeight="1">
      <c r="A25" s="266">
        <v>10</v>
      </c>
      <c r="B25" s="267"/>
      <c r="C25" s="267"/>
      <c r="D25" s="267"/>
      <c r="E25" s="1137"/>
      <c r="F25" s="1138"/>
      <c r="G25" s="1139"/>
      <c r="H25" s="263"/>
      <c r="I25" s="1166"/>
      <c r="J25" s="1167"/>
      <c r="K25" s="1168"/>
      <c r="L25" s="252"/>
      <c r="M25" s="252"/>
      <c r="N25" s="252"/>
      <c r="O25" s="252"/>
      <c r="P25" s="252"/>
      <c r="Q25" s="252"/>
      <c r="R25" s="252"/>
      <c r="S25" s="252"/>
      <c r="T25" s="252"/>
      <c r="U25" s="252"/>
      <c r="V25" s="252"/>
    </row>
    <row r="26" spans="1:22" ht="30" customHeight="1">
      <c r="A26" s="266">
        <v>11</v>
      </c>
      <c r="B26" s="267"/>
      <c r="C26" s="267"/>
      <c r="D26" s="267"/>
      <c r="E26" s="1137"/>
      <c r="F26" s="1138"/>
      <c r="G26" s="1139"/>
      <c r="H26" s="263"/>
      <c r="I26" s="1166"/>
      <c r="J26" s="1167"/>
      <c r="K26" s="1168"/>
      <c r="L26" s="252"/>
      <c r="M26" s="252"/>
      <c r="N26" s="252"/>
      <c r="O26" s="252"/>
      <c r="P26" s="252"/>
      <c r="Q26" s="252"/>
      <c r="R26" s="252"/>
      <c r="S26" s="252"/>
      <c r="T26" s="252"/>
      <c r="U26" s="252"/>
      <c r="V26" s="252"/>
    </row>
    <row r="27" spans="1:22" ht="30" customHeight="1">
      <c r="A27" s="266">
        <v>12</v>
      </c>
      <c r="B27" s="267"/>
      <c r="C27" s="267"/>
      <c r="D27" s="267"/>
      <c r="E27" s="1137"/>
      <c r="F27" s="1138"/>
      <c r="G27" s="1139"/>
      <c r="H27" s="263"/>
      <c r="I27" s="1166"/>
      <c r="J27" s="1167"/>
      <c r="K27" s="1168"/>
      <c r="L27" s="252"/>
      <c r="M27" s="252"/>
      <c r="N27" s="252"/>
      <c r="O27" s="252"/>
      <c r="P27" s="252"/>
      <c r="Q27" s="252"/>
      <c r="R27" s="252"/>
      <c r="S27" s="252"/>
      <c r="T27" s="252"/>
      <c r="U27" s="252"/>
      <c r="V27" s="252"/>
    </row>
    <row r="28" spans="1:22" ht="30" customHeight="1">
      <c r="A28" s="266">
        <v>13</v>
      </c>
      <c r="B28" s="267"/>
      <c r="C28" s="267"/>
      <c r="D28" s="267"/>
      <c r="E28" s="1137"/>
      <c r="F28" s="1138"/>
      <c r="G28" s="1139"/>
      <c r="H28" s="263"/>
      <c r="I28" s="1166"/>
      <c r="J28" s="1167"/>
      <c r="K28" s="1168"/>
      <c r="L28" s="252"/>
      <c r="M28" s="252"/>
      <c r="N28" s="252"/>
      <c r="O28" s="252"/>
      <c r="P28" s="252"/>
      <c r="Q28" s="252"/>
      <c r="R28" s="252"/>
      <c r="S28" s="252"/>
      <c r="T28" s="252"/>
      <c r="U28" s="252"/>
      <c r="V28" s="252"/>
    </row>
    <row r="29" spans="1:22" ht="30" customHeight="1">
      <c r="A29" s="266">
        <v>14</v>
      </c>
      <c r="B29" s="267"/>
      <c r="C29" s="267"/>
      <c r="D29" s="267"/>
      <c r="E29" s="1137"/>
      <c r="F29" s="1138"/>
      <c r="G29" s="1139"/>
      <c r="H29" s="263"/>
      <c r="I29" s="1166"/>
      <c r="J29" s="1167"/>
      <c r="K29" s="1168"/>
      <c r="L29" s="252"/>
      <c r="M29" s="252"/>
      <c r="N29" s="252"/>
      <c r="O29" s="252"/>
      <c r="P29" s="252"/>
      <c r="Q29" s="252"/>
      <c r="R29" s="252"/>
      <c r="S29" s="252"/>
      <c r="T29" s="252"/>
      <c r="U29" s="252"/>
      <c r="V29" s="252"/>
    </row>
    <row r="30" spans="1:22" ht="30" customHeight="1">
      <c r="A30" s="266">
        <v>15</v>
      </c>
      <c r="B30" s="267"/>
      <c r="C30" s="267"/>
      <c r="D30" s="267"/>
      <c r="E30" s="1137"/>
      <c r="F30" s="1138"/>
      <c r="G30" s="1139"/>
      <c r="H30" s="263"/>
      <c r="I30" s="1166"/>
      <c r="J30" s="1167"/>
      <c r="K30" s="1168"/>
      <c r="L30" s="252"/>
      <c r="M30" s="252"/>
      <c r="N30" s="252"/>
      <c r="O30" s="252"/>
      <c r="P30" s="252"/>
      <c r="Q30" s="252"/>
      <c r="R30" s="252"/>
      <c r="S30" s="252"/>
      <c r="T30" s="252"/>
      <c r="U30" s="252"/>
      <c r="V30" s="252"/>
    </row>
    <row r="31" spans="1:22" ht="30" customHeight="1">
      <c r="A31" s="266">
        <v>16</v>
      </c>
      <c r="B31" s="267"/>
      <c r="C31" s="267"/>
      <c r="D31" s="267"/>
      <c r="E31" s="1137"/>
      <c r="F31" s="1138"/>
      <c r="G31" s="1139"/>
      <c r="H31" s="263"/>
      <c r="I31" s="1166"/>
      <c r="J31" s="1167"/>
      <c r="K31" s="1168"/>
      <c r="L31" s="252"/>
      <c r="M31" s="252"/>
      <c r="N31" s="252"/>
      <c r="O31" s="252"/>
      <c r="P31" s="252"/>
      <c r="Q31" s="252"/>
      <c r="R31" s="252"/>
      <c r="S31" s="252"/>
      <c r="T31" s="252"/>
      <c r="U31" s="252"/>
      <c r="V31" s="252"/>
    </row>
    <row r="32" spans="1:22" ht="30" customHeight="1">
      <c r="A32" s="266">
        <v>17</v>
      </c>
      <c r="B32" s="267"/>
      <c r="C32" s="267"/>
      <c r="D32" s="267"/>
      <c r="E32" s="1137"/>
      <c r="F32" s="1138"/>
      <c r="G32" s="1139"/>
      <c r="H32" s="263"/>
      <c r="I32" s="1166"/>
      <c r="J32" s="1167"/>
      <c r="K32" s="1168"/>
      <c r="L32" s="252"/>
      <c r="M32" s="252"/>
      <c r="N32" s="252"/>
      <c r="O32" s="252"/>
      <c r="P32" s="252"/>
      <c r="Q32" s="252"/>
      <c r="R32" s="252"/>
      <c r="S32" s="252"/>
      <c r="T32" s="252"/>
      <c r="U32" s="252"/>
      <c r="V32" s="252"/>
    </row>
    <row r="33" spans="1:22" ht="30" customHeight="1">
      <c r="A33" s="266">
        <v>18</v>
      </c>
      <c r="B33" s="267"/>
      <c r="C33" s="267"/>
      <c r="D33" s="267"/>
      <c r="E33" s="1137"/>
      <c r="F33" s="1138"/>
      <c r="G33" s="1139"/>
      <c r="H33" s="263"/>
      <c r="I33" s="1166"/>
      <c r="J33" s="1167"/>
      <c r="K33" s="1168"/>
      <c r="L33" s="252"/>
      <c r="M33" s="252"/>
      <c r="N33" s="252"/>
      <c r="O33" s="252"/>
      <c r="P33" s="252"/>
      <c r="Q33" s="252"/>
      <c r="R33" s="252"/>
      <c r="S33" s="252"/>
      <c r="T33" s="252"/>
      <c r="U33" s="252"/>
      <c r="V33" s="252"/>
    </row>
    <row r="34" spans="1:22" ht="30" customHeight="1">
      <c r="A34" s="266">
        <v>19</v>
      </c>
      <c r="B34" s="268"/>
      <c r="C34" s="268"/>
      <c r="D34" s="268"/>
      <c r="E34" s="269"/>
      <c r="F34" s="270"/>
      <c r="G34" s="271"/>
      <c r="H34" s="263"/>
      <c r="I34" s="1166"/>
      <c r="J34" s="1167"/>
      <c r="K34" s="1168"/>
      <c r="L34" s="252"/>
      <c r="M34" s="252"/>
      <c r="N34" s="252"/>
      <c r="O34" s="252"/>
      <c r="P34" s="252"/>
      <c r="Q34" s="252"/>
      <c r="R34" s="252"/>
      <c r="S34" s="252"/>
      <c r="T34" s="252"/>
      <c r="U34" s="252"/>
      <c r="V34" s="252"/>
    </row>
    <row r="35" spans="1:22" ht="30" customHeight="1" thickBot="1">
      <c r="A35" s="272">
        <v>20</v>
      </c>
      <c r="B35" s="273"/>
      <c r="C35" s="273"/>
      <c r="D35" s="273"/>
      <c r="E35" s="1170"/>
      <c r="F35" s="1171"/>
      <c r="G35" s="1172"/>
      <c r="H35" s="274"/>
      <c r="I35" s="1173"/>
      <c r="J35" s="1174"/>
      <c r="K35" s="1175"/>
      <c r="L35" s="252"/>
      <c r="M35" s="252"/>
      <c r="N35" s="252"/>
      <c r="O35" s="252"/>
      <c r="P35" s="252"/>
      <c r="Q35" s="252"/>
      <c r="R35" s="252"/>
      <c r="S35" s="252"/>
      <c r="T35" s="252"/>
      <c r="U35" s="252"/>
      <c r="V35" s="252"/>
    </row>
    <row r="36" spans="1:22" ht="12.9" customHeight="1">
      <c r="A36" s="1169" t="s">
        <v>399</v>
      </c>
      <c r="B36" s="1169"/>
      <c r="C36" s="1169"/>
      <c r="D36" s="1169"/>
      <c r="E36" s="1169"/>
      <c r="F36" s="1169"/>
      <c r="G36" s="1169"/>
      <c r="H36" s="1169"/>
      <c r="I36" s="1169"/>
      <c r="J36" s="1169"/>
      <c r="K36" s="1169"/>
      <c r="L36" s="252"/>
      <c r="M36" s="252"/>
      <c r="N36" s="252"/>
      <c r="O36" s="252"/>
      <c r="P36" s="252"/>
      <c r="Q36" s="252"/>
      <c r="R36" s="252"/>
      <c r="S36" s="252"/>
      <c r="T36" s="252"/>
      <c r="U36" s="252"/>
      <c r="V36" s="252"/>
    </row>
    <row r="37" spans="1:22" ht="12.9" customHeight="1">
      <c r="A37" s="1169"/>
      <c r="B37" s="1169"/>
      <c r="C37" s="1169"/>
      <c r="D37" s="1169"/>
      <c r="E37" s="1169"/>
      <c r="F37" s="1169"/>
      <c r="G37" s="1169"/>
      <c r="H37" s="1169"/>
      <c r="I37" s="1169"/>
      <c r="J37" s="1169"/>
      <c r="K37" s="1169"/>
      <c r="L37" s="252"/>
      <c r="M37" s="252"/>
      <c r="N37" s="252"/>
      <c r="O37" s="252"/>
      <c r="P37" s="252"/>
      <c r="Q37" s="252"/>
      <c r="R37" s="252"/>
      <c r="S37" s="252"/>
      <c r="T37" s="252"/>
      <c r="U37" s="252"/>
      <c r="V37" s="252"/>
    </row>
  </sheetData>
  <mergeCells count="69">
    <mergeCell ref="A36:K37"/>
    <mergeCell ref="E30:G30"/>
    <mergeCell ref="I30:K30"/>
    <mergeCell ref="E31:G31"/>
    <mergeCell ref="I31:K31"/>
    <mergeCell ref="E32:G32"/>
    <mergeCell ref="I32:K32"/>
    <mergeCell ref="E33:G33"/>
    <mergeCell ref="I33:K33"/>
    <mergeCell ref="I34:K34"/>
    <mergeCell ref="E35:G35"/>
    <mergeCell ref="I35:K35"/>
    <mergeCell ref="E27:G27"/>
    <mergeCell ref="I27:K27"/>
    <mergeCell ref="E28:G28"/>
    <mergeCell ref="I28:K28"/>
    <mergeCell ref="E29:G29"/>
    <mergeCell ref="I29:K29"/>
    <mergeCell ref="E24:G24"/>
    <mergeCell ref="I24:K24"/>
    <mergeCell ref="E25:G25"/>
    <mergeCell ref="I25:K25"/>
    <mergeCell ref="E26:G26"/>
    <mergeCell ref="I26:K26"/>
    <mergeCell ref="E21:G21"/>
    <mergeCell ref="I21:K21"/>
    <mergeCell ref="E22:G22"/>
    <mergeCell ref="I22:K22"/>
    <mergeCell ref="E23:G23"/>
    <mergeCell ref="I23:K23"/>
    <mergeCell ref="E18:G18"/>
    <mergeCell ref="I18:K18"/>
    <mergeCell ref="E19:G19"/>
    <mergeCell ref="I19:K19"/>
    <mergeCell ref="E20:G20"/>
    <mergeCell ref="I20:K20"/>
    <mergeCell ref="E15:G15"/>
    <mergeCell ref="I15:K15"/>
    <mergeCell ref="E16:G16"/>
    <mergeCell ref="I16:K16"/>
    <mergeCell ref="E17:G17"/>
    <mergeCell ref="I17:K17"/>
    <mergeCell ref="I13:K14"/>
    <mergeCell ref="E14:G14"/>
    <mergeCell ref="A9:K9"/>
    <mergeCell ref="A10:K10"/>
    <mergeCell ref="A11:B11"/>
    <mergeCell ref="F11:K11"/>
    <mergeCell ref="A12:B12"/>
    <mergeCell ref="F12:K12"/>
    <mergeCell ref="A13:A14"/>
    <mergeCell ref="B13:B14"/>
    <mergeCell ref="C13:C14"/>
    <mergeCell ref="D13:D14"/>
    <mergeCell ref="E13:H13"/>
    <mergeCell ref="A5:B5"/>
    <mergeCell ref="C5:K5"/>
    <mergeCell ref="A6:B8"/>
    <mergeCell ref="C6:E8"/>
    <mergeCell ref="F6:F8"/>
    <mergeCell ref="G6:G8"/>
    <mergeCell ref="H6:J8"/>
    <mergeCell ref="K6:K8"/>
    <mergeCell ref="A1:K1"/>
    <mergeCell ref="I2:K2"/>
    <mergeCell ref="A3:B3"/>
    <mergeCell ref="C3:K3"/>
    <mergeCell ref="A4:B4"/>
    <mergeCell ref="C4:K4"/>
  </mergeCells>
  <phoneticPr fontId="22"/>
  <dataValidations count="2">
    <dataValidation type="list" allowBlank="1" showInputMessage="1" showErrorMessage="1" sqref="H16:H35" xr:uid="{01138163-238D-4EBF-AAF1-D29180C059ED}">
      <formula1>"(A),(B)"</formula1>
    </dataValidation>
    <dataValidation type="list" allowBlank="1" showInputMessage="1" showErrorMessage="1" sqref="F6:F8 K6:K8" xr:uid="{BB10F568-3BDC-4ADC-A4A0-363E62945191}">
      <formula1>"朝,昼,夕"</formula1>
    </dataValidation>
  </dataValidations>
  <pageMargins left="0.70866141732283472" right="0.70866141732283472" top="0.39370078740157483" bottom="0" header="0.39370078740157483" footer="0"/>
  <pageSetup paperSize="9" scale="80"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34C2C-BE9C-41C3-81D6-95EB480407CA}">
  <sheetPr>
    <tabColor rgb="FF0000FF"/>
    <pageSetUpPr fitToPage="1"/>
  </sheetPr>
  <dimension ref="A1:L52"/>
  <sheetViews>
    <sheetView view="pageBreakPreview" zoomScale="85" zoomScaleNormal="100" zoomScaleSheetLayoutView="85" workbookViewId="0">
      <selection activeCell="B3" sqref="B3:G4"/>
    </sheetView>
  </sheetViews>
  <sheetFormatPr defaultColWidth="9" defaultRowHeight="13.2"/>
  <cols>
    <col min="1" max="10" width="9" style="253"/>
    <col min="11" max="11" width="5.33203125" style="253" customWidth="1"/>
    <col min="12" max="12" width="4.88671875" style="253" customWidth="1"/>
    <col min="13" max="16384" width="9" style="253"/>
  </cols>
  <sheetData>
    <row r="1" spans="1:12" ht="30" customHeight="1">
      <c r="A1" s="1184" t="s">
        <v>401</v>
      </c>
      <c r="B1" s="1184"/>
      <c r="C1" s="1184"/>
      <c r="D1" s="1184"/>
      <c r="E1" s="1184"/>
      <c r="F1" s="1184"/>
      <c r="G1" s="1184"/>
      <c r="H1" s="1184"/>
      <c r="I1" s="1184"/>
      <c r="J1" s="1184"/>
      <c r="K1" s="1184"/>
      <c r="L1" s="1184"/>
    </row>
    <row r="2" spans="1:12" ht="18">
      <c r="A2" s="307"/>
      <c r="B2" s="307"/>
      <c r="C2" s="307"/>
      <c r="D2" s="307"/>
      <c r="E2" s="307"/>
      <c r="F2" s="307"/>
      <c r="G2" s="307"/>
      <c r="H2" s="307"/>
      <c r="I2" s="307"/>
      <c r="J2" s="307"/>
      <c r="K2" s="307"/>
      <c r="L2" s="307"/>
    </row>
    <row r="3" spans="1:12">
      <c r="A3" s="1176" t="s">
        <v>402</v>
      </c>
      <c r="B3" s="1178" t="str">
        <f>IF('利用申込書 '!K8=0,"",'利用申込書 '!K8)</f>
        <v/>
      </c>
      <c r="C3" s="1179"/>
      <c r="D3" s="1179"/>
      <c r="E3" s="1179"/>
      <c r="F3" s="1179"/>
      <c r="G3" s="1180"/>
    </row>
    <row r="4" spans="1:12">
      <c r="A4" s="1177"/>
      <c r="B4" s="1181"/>
      <c r="C4" s="1182"/>
      <c r="D4" s="1182"/>
      <c r="E4" s="1182"/>
      <c r="F4" s="1182"/>
      <c r="G4" s="1183"/>
    </row>
    <row r="5" spans="1:12" ht="9.9" customHeight="1" thickBot="1">
      <c r="A5" s="275"/>
      <c r="B5" s="275"/>
      <c r="C5" s="275"/>
      <c r="D5" s="275"/>
      <c r="E5" s="275"/>
      <c r="F5" s="275"/>
      <c r="G5" s="275"/>
    </row>
    <row r="6" spans="1:12" ht="15" thickBot="1">
      <c r="A6" s="318" t="s">
        <v>403</v>
      </c>
    </row>
    <row r="7" spans="1:12" ht="9.9" customHeight="1">
      <c r="A7" s="276"/>
    </row>
    <row r="8" spans="1:12" ht="14.4">
      <c r="A8" s="277" t="s">
        <v>404</v>
      </c>
    </row>
    <row r="9" spans="1:12" ht="14.4">
      <c r="A9" s="277" t="s">
        <v>405</v>
      </c>
    </row>
    <row r="10" spans="1:12" ht="14.4">
      <c r="A10" s="277" t="s">
        <v>406</v>
      </c>
    </row>
    <row r="11" spans="1:12" ht="14.4">
      <c r="A11" s="277" t="s">
        <v>407</v>
      </c>
    </row>
    <row r="12" spans="1:12" ht="12" customHeight="1">
      <c r="A12" s="277"/>
    </row>
    <row r="13" spans="1:12" ht="14.4">
      <c r="A13" s="277" t="s">
        <v>408</v>
      </c>
    </row>
    <row r="14" spans="1:12" ht="14.4">
      <c r="A14" s="277" t="s">
        <v>409</v>
      </c>
    </row>
    <row r="15" spans="1:12" ht="14.4">
      <c r="A15" s="277" t="s">
        <v>410</v>
      </c>
    </row>
    <row r="16" spans="1:12" ht="14.4">
      <c r="A16" s="277" t="s">
        <v>411</v>
      </c>
    </row>
    <row r="17" spans="1:6" ht="14.4">
      <c r="A17" s="277" t="s">
        <v>412</v>
      </c>
    </row>
    <row r="18" spans="1:6" ht="12" customHeight="1">
      <c r="A18" s="277"/>
    </row>
    <row r="19" spans="1:6" ht="14.4">
      <c r="A19" s="277" t="s">
        <v>413</v>
      </c>
    </row>
    <row r="20" spans="1:6" ht="14.4">
      <c r="A20" s="277" t="s">
        <v>414</v>
      </c>
    </row>
    <row r="21" spans="1:6" ht="14.4">
      <c r="A21" s="277" t="s">
        <v>415</v>
      </c>
    </row>
    <row r="22" spans="1:6" ht="14.4">
      <c r="A22" s="277" t="s">
        <v>416</v>
      </c>
    </row>
    <row r="23" spans="1:6" ht="14.4">
      <c r="A23" s="277" t="s">
        <v>417</v>
      </c>
    </row>
    <row r="24" spans="1:6" ht="14.4">
      <c r="A24" s="277" t="s">
        <v>418</v>
      </c>
    </row>
    <row r="25" spans="1:6" ht="14.4">
      <c r="A25" s="277" t="s">
        <v>465</v>
      </c>
    </row>
    <row r="26" spans="1:6" ht="14.4">
      <c r="A26" s="277" t="s">
        <v>419</v>
      </c>
    </row>
    <row r="27" spans="1:6" ht="14.4">
      <c r="A27" s="277" t="s">
        <v>466</v>
      </c>
    </row>
    <row r="28" spans="1:6" ht="14.4">
      <c r="A28" s="277" t="s">
        <v>420</v>
      </c>
    </row>
    <row r="29" spans="1:6" ht="9.9" customHeight="1"/>
    <row r="30" spans="1:6" ht="14.4">
      <c r="A30" s="278" t="s">
        <v>421</v>
      </c>
      <c r="B30" s="279" t="s">
        <v>422</v>
      </c>
      <c r="C30" s="280" t="s">
        <v>423</v>
      </c>
      <c r="D30" s="281"/>
      <c r="E30" s="281"/>
      <c r="F30" s="282"/>
    </row>
    <row r="31" spans="1:6" ht="14.4">
      <c r="B31" s="283" t="s">
        <v>424</v>
      </c>
      <c r="C31" s="284" t="s">
        <v>425</v>
      </c>
      <c r="D31" s="285"/>
      <c r="E31" s="285"/>
      <c r="F31" s="286"/>
    </row>
    <row r="32" spans="1:6" ht="14.4">
      <c r="B32" s="283" t="s">
        <v>426</v>
      </c>
      <c r="C32" s="284" t="s">
        <v>427</v>
      </c>
      <c r="D32" s="285"/>
      <c r="E32" s="285"/>
      <c r="F32" s="286"/>
    </row>
    <row r="33" spans="1:10" ht="14.4">
      <c r="B33" s="283"/>
      <c r="C33" s="284" t="s">
        <v>428</v>
      </c>
      <c r="D33" s="285"/>
      <c r="E33" s="285"/>
      <c r="F33" s="286"/>
    </row>
    <row r="34" spans="1:10" ht="14.4">
      <c r="B34" s="287"/>
      <c r="C34" s="288" t="s">
        <v>429</v>
      </c>
      <c r="D34" s="289"/>
      <c r="E34" s="289"/>
      <c r="F34" s="290"/>
    </row>
    <row r="35" spans="1:10" ht="14.4">
      <c r="A35" s="277" t="s">
        <v>430</v>
      </c>
    </row>
    <row r="36" spans="1:10" ht="14.4">
      <c r="A36" s="291" t="s">
        <v>431</v>
      </c>
    </row>
    <row r="37" spans="1:10" ht="14.4">
      <c r="A37" s="291" t="s">
        <v>432</v>
      </c>
    </row>
    <row r="38" spans="1:10" ht="12" customHeight="1">
      <c r="A38" s="291"/>
    </row>
    <row r="39" spans="1:10" ht="14.4">
      <c r="A39" s="291" t="s">
        <v>433</v>
      </c>
    </row>
    <row r="40" spans="1:10" ht="14.4">
      <c r="A40" s="291" t="s">
        <v>434</v>
      </c>
    </row>
    <row r="41" spans="1:10" ht="14.4">
      <c r="A41" s="291" t="s">
        <v>435</v>
      </c>
    </row>
    <row r="42" spans="1:10" ht="14.4">
      <c r="A42" s="291" t="s">
        <v>436</v>
      </c>
    </row>
    <row r="43" spans="1:10" ht="14.4">
      <c r="A43" s="291" t="s">
        <v>437</v>
      </c>
    </row>
    <row r="44" spans="1:10" ht="14.4">
      <c r="A44" s="291" t="s">
        <v>438</v>
      </c>
    </row>
    <row r="45" spans="1:10" ht="14.4">
      <c r="A45" s="291"/>
    </row>
    <row r="46" spans="1:10" ht="12" customHeight="1">
      <c r="A46" s="291"/>
    </row>
    <row r="47" spans="1:10" ht="14.4">
      <c r="A47" s="291" t="s">
        <v>439</v>
      </c>
    </row>
    <row r="48" spans="1:10" ht="14.4">
      <c r="F48" s="292" t="s">
        <v>440</v>
      </c>
      <c r="G48" s="293"/>
      <c r="H48" s="293"/>
      <c r="I48" s="293"/>
      <c r="J48" s="293"/>
    </row>
    <row r="49" spans="1:10" ht="14.4">
      <c r="B49" s="294" t="s">
        <v>426</v>
      </c>
      <c r="C49" s="295"/>
      <c r="D49" s="296"/>
      <c r="E49" s="297"/>
      <c r="F49" s="297"/>
      <c r="G49" s="297"/>
      <c r="H49" s="297"/>
      <c r="J49" s="293"/>
    </row>
    <row r="50" spans="1:10" ht="14.4">
      <c r="B50" s="298" t="s">
        <v>376</v>
      </c>
      <c r="C50" s="299"/>
      <c r="D50" s="300"/>
      <c r="E50" s="300"/>
      <c r="F50" s="300"/>
      <c r="G50" s="300"/>
      <c r="H50" s="300"/>
    </row>
    <row r="51" spans="1:10" ht="14.4">
      <c r="A51" s="301"/>
      <c r="B51" s="298" t="s">
        <v>441</v>
      </c>
      <c r="C51" s="299"/>
      <c r="D51" s="300"/>
      <c r="E51" s="300"/>
      <c r="F51" s="300"/>
      <c r="G51" s="300"/>
      <c r="H51" s="300"/>
    </row>
    <row r="52" spans="1:10">
      <c r="A52" s="285"/>
      <c r="B52" s="302"/>
      <c r="C52" s="302"/>
      <c r="D52" s="303"/>
      <c r="E52" s="303"/>
      <c r="F52" s="303"/>
      <c r="G52" s="303"/>
      <c r="H52" s="285"/>
    </row>
  </sheetData>
  <mergeCells count="3">
    <mergeCell ref="A3:A4"/>
    <mergeCell ref="B3:G4"/>
    <mergeCell ref="A1:L1"/>
  </mergeCells>
  <phoneticPr fontId="22"/>
  <pageMargins left="1.1023622047244095" right="0.31496062992125984" top="0.74803149606299213" bottom="0.74803149606299213" header="0.31496062992125984" footer="0.31496062992125984"/>
  <pageSetup paperSize="9" scale="93" fitToHeight="0"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F8DF1-C725-45BC-A54F-5A43F92FC610}">
  <sheetPr codeName="Sheet7">
    <tabColor rgb="FFFF0000"/>
  </sheetPr>
  <dimension ref="A1:CZ52"/>
  <sheetViews>
    <sheetView view="pageBreakPreview" zoomScaleNormal="100" zoomScaleSheetLayoutView="100" workbookViewId="0">
      <selection activeCell="AB1" sqref="AB1:AW1"/>
    </sheetView>
  </sheetViews>
  <sheetFormatPr defaultColWidth="9" defaultRowHeight="13.2"/>
  <cols>
    <col min="1" max="3" width="1" style="2" customWidth="1"/>
    <col min="4" max="75" width="1.21875" style="2" customWidth="1"/>
    <col min="76" max="147" width="1.33203125" style="2" customWidth="1"/>
    <col min="148" max="16384" width="9" style="2"/>
  </cols>
  <sheetData>
    <row r="1" spans="1:104" ht="60" customHeight="1" thickBot="1">
      <c r="A1" s="45"/>
      <c r="B1" s="45"/>
      <c r="C1" s="45"/>
      <c r="D1" s="45"/>
      <c r="E1" s="45"/>
      <c r="F1" s="45"/>
      <c r="G1" s="45"/>
      <c r="H1" s="45"/>
      <c r="I1" s="45"/>
      <c r="J1" s="45"/>
      <c r="K1" s="45"/>
      <c r="L1" s="45"/>
      <c r="M1" s="45"/>
      <c r="N1" s="45"/>
      <c r="O1" s="45"/>
      <c r="P1" s="45"/>
      <c r="Q1" s="45"/>
      <c r="R1" s="45"/>
      <c r="S1" s="45"/>
      <c r="T1" s="45"/>
      <c r="U1" s="45"/>
      <c r="V1" s="45"/>
      <c r="W1" s="45"/>
      <c r="X1" s="45"/>
      <c r="Y1" s="45"/>
      <c r="Z1" s="45"/>
      <c r="AB1" s="323" t="s">
        <v>64</v>
      </c>
      <c r="AC1" s="323"/>
      <c r="AD1" s="323"/>
      <c r="AE1" s="323"/>
      <c r="AF1" s="323"/>
      <c r="AG1" s="323"/>
      <c r="AH1" s="323"/>
      <c r="AI1" s="323"/>
      <c r="AJ1" s="323"/>
      <c r="AK1" s="323"/>
      <c r="AL1" s="323"/>
      <c r="AM1" s="323"/>
      <c r="AN1" s="323"/>
      <c r="AO1" s="323"/>
      <c r="AP1" s="323"/>
      <c r="AQ1" s="323"/>
      <c r="AR1" s="323"/>
      <c r="AS1" s="323"/>
      <c r="AT1" s="323"/>
      <c r="AU1" s="323"/>
      <c r="AV1" s="323"/>
      <c r="AW1" s="323"/>
      <c r="AX1" s="45"/>
      <c r="AY1" s="45"/>
      <c r="AZ1" s="45"/>
      <c r="BA1" s="45"/>
      <c r="BB1" s="45"/>
      <c r="BC1" s="45"/>
      <c r="BD1" s="45"/>
      <c r="BE1" s="45"/>
      <c r="BF1" s="45"/>
      <c r="BG1" s="45"/>
      <c r="BH1" s="45"/>
      <c r="BI1" s="45"/>
      <c r="BW1" s="46"/>
    </row>
    <row r="2" spans="1:104" ht="15" customHeight="1" thickTop="1">
      <c r="A2" s="324" t="s">
        <v>139</v>
      </c>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5"/>
      <c r="AI2" s="1185" t="s">
        <v>0</v>
      </c>
      <c r="AJ2" s="1186"/>
      <c r="AK2" s="1186"/>
      <c r="AL2" s="1186"/>
      <c r="AM2" s="1186"/>
      <c r="AN2" s="1186"/>
      <c r="AO2" s="1186"/>
      <c r="AP2" s="1186"/>
      <c r="AQ2" s="1186"/>
      <c r="AR2" s="1186"/>
      <c r="AS2" s="1186"/>
      <c r="AT2" s="1186"/>
      <c r="AU2" s="1186"/>
      <c r="AV2" s="1186"/>
      <c r="AW2" s="1186"/>
      <c r="AX2" s="1186"/>
      <c r="AY2" s="1186"/>
      <c r="AZ2" s="1186"/>
      <c r="BA2" s="1186"/>
      <c r="BB2" s="1186"/>
      <c r="BC2" s="1186"/>
      <c r="BD2" s="1186"/>
      <c r="BE2" s="1186"/>
      <c r="BF2" s="1186"/>
      <c r="BG2" s="1186"/>
      <c r="BH2" s="1186"/>
      <c r="BI2" s="1186"/>
      <c r="BJ2" s="1186"/>
      <c r="BK2" s="1186"/>
      <c r="BL2" s="1186"/>
      <c r="BM2" s="1186"/>
      <c r="BN2" s="1186"/>
      <c r="BO2" s="1186"/>
      <c r="BP2" s="1186"/>
      <c r="BQ2" s="1186"/>
      <c r="BR2" s="1186"/>
      <c r="BS2" s="1186"/>
      <c r="BT2" s="1187"/>
      <c r="BU2" s="3"/>
      <c r="BV2" s="3"/>
      <c r="BW2" s="3"/>
    </row>
    <row r="3" spans="1:104" s="5" customFormat="1" ht="12.75" customHeight="1">
      <c r="B3" s="6"/>
      <c r="C3" s="6"/>
      <c r="D3" s="6"/>
      <c r="E3" s="6"/>
      <c r="F3" s="6"/>
      <c r="G3" s="6"/>
      <c r="Z3" s="7"/>
      <c r="AA3" s="7"/>
      <c r="AB3" s="7"/>
      <c r="AC3" s="7"/>
      <c r="AD3" s="7"/>
      <c r="AE3" s="7"/>
      <c r="AF3" s="7"/>
      <c r="AG3" s="6"/>
      <c r="AI3" s="329" t="s">
        <v>224</v>
      </c>
      <c r="AJ3" s="330"/>
      <c r="AK3" s="330"/>
      <c r="AL3" s="330"/>
      <c r="AM3" s="330"/>
      <c r="AN3" s="330"/>
      <c r="AO3" s="330"/>
      <c r="AP3" s="330"/>
      <c r="AQ3" s="330"/>
      <c r="AR3" s="330"/>
      <c r="AS3" s="330"/>
      <c r="AT3" s="330"/>
      <c r="AU3" s="330"/>
      <c r="AV3" s="331"/>
      <c r="AW3" s="332" t="s">
        <v>2</v>
      </c>
      <c r="AX3" s="333"/>
      <c r="AY3" s="333"/>
      <c r="AZ3" s="333"/>
      <c r="BA3" s="333"/>
      <c r="BB3" s="334"/>
      <c r="BC3" s="335"/>
      <c r="BD3" s="336"/>
      <c r="BE3" s="337"/>
      <c r="BF3" s="335"/>
      <c r="BG3" s="336"/>
      <c r="BH3" s="337"/>
      <c r="BI3" s="335"/>
      <c r="BJ3" s="336"/>
      <c r="BK3" s="337"/>
      <c r="BL3" s="335"/>
      <c r="BM3" s="336"/>
      <c r="BN3" s="337"/>
      <c r="BO3" s="335"/>
      <c r="BP3" s="336"/>
      <c r="BQ3" s="336"/>
      <c r="BR3" s="341"/>
      <c r="BS3" s="342"/>
      <c r="BT3" s="343"/>
      <c r="BU3" s="8"/>
      <c r="BV3" s="8"/>
      <c r="BW3" s="8"/>
      <c r="BX3" s="4"/>
      <c r="CZ3" s="204"/>
    </row>
    <row r="4" spans="1:104" s="5" customFormat="1" ht="7.5" customHeight="1" thickBot="1">
      <c r="H4" s="6"/>
      <c r="I4" s="6"/>
      <c r="J4" s="7"/>
      <c r="K4" s="7"/>
      <c r="L4" s="7"/>
      <c r="M4" s="7"/>
      <c r="N4" s="7"/>
      <c r="O4" s="7"/>
      <c r="P4" s="7"/>
      <c r="Q4" s="7"/>
      <c r="R4" s="7"/>
      <c r="S4" s="7"/>
      <c r="T4" s="7"/>
      <c r="U4" s="7"/>
      <c r="V4" s="7"/>
      <c r="W4" s="7"/>
      <c r="X4" s="7"/>
      <c r="Y4" s="7"/>
      <c r="Z4" s="7"/>
      <c r="AA4" s="7"/>
      <c r="AB4" s="7"/>
      <c r="AC4" s="7"/>
      <c r="AD4" s="7"/>
      <c r="AE4" s="7"/>
      <c r="AF4" s="7"/>
      <c r="AG4" s="6"/>
      <c r="AI4" s="347" t="s">
        <v>3</v>
      </c>
      <c r="AJ4" s="348"/>
      <c r="AK4" s="348"/>
      <c r="AL4" s="348"/>
      <c r="AM4" s="348"/>
      <c r="AN4" s="348"/>
      <c r="AO4" s="348"/>
      <c r="AP4" s="348"/>
      <c r="AQ4" s="348"/>
      <c r="AR4" s="348"/>
      <c r="AS4" s="348"/>
      <c r="AT4" s="348"/>
      <c r="AU4" s="348"/>
      <c r="AV4" s="349"/>
      <c r="AW4" s="332"/>
      <c r="AX4" s="333"/>
      <c r="AY4" s="333"/>
      <c r="AZ4" s="333"/>
      <c r="BA4" s="333"/>
      <c r="BB4" s="334"/>
      <c r="BC4" s="338"/>
      <c r="BD4" s="339"/>
      <c r="BE4" s="340"/>
      <c r="BF4" s="338"/>
      <c r="BG4" s="339"/>
      <c r="BH4" s="340"/>
      <c r="BI4" s="338"/>
      <c r="BJ4" s="339"/>
      <c r="BK4" s="340"/>
      <c r="BL4" s="338"/>
      <c r="BM4" s="339"/>
      <c r="BN4" s="340"/>
      <c r="BO4" s="338"/>
      <c r="BP4" s="339"/>
      <c r="BQ4" s="339"/>
      <c r="BR4" s="344"/>
      <c r="BS4" s="345"/>
      <c r="BT4" s="346"/>
      <c r="BU4" s="8"/>
      <c r="BV4" s="8"/>
      <c r="BW4" s="8"/>
      <c r="BX4" s="4"/>
    </row>
    <row r="5" spans="1:104" ht="20.25" customHeight="1" thickTop="1" thickBot="1">
      <c r="A5" s="717" t="s">
        <v>4</v>
      </c>
      <c r="B5" s="717"/>
      <c r="C5" s="717"/>
      <c r="D5" s="717"/>
      <c r="E5" s="717"/>
      <c r="F5" s="717"/>
      <c r="G5" s="717"/>
      <c r="H5" s="717"/>
      <c r="I5" s="717"/>
      <c r="J5" s="717"/>
      <c r="K5" s="1188">
        <v>2024</v>
      </c>
      <c r="L5" s="1188"/>
      <c r="M5" s="1188"/>
      <c r="N5" s="1188"/>
      <c r="O5" s="1188"/>
      <c r="P5" s="1188"/>
      <c r="Q5" s="671" t="s">
        <v>185</v>
      </c>
      <c r="R5" s="671"/>
      <c r="S5" s="671"/>
      <c r="T5" s="1189">
        <v>5</v>
      </c>
      <c r="U5" s="1189"/>
      <c r="V5" s="1189"/>
      <c r="W5" s="1189"/>
      <c r="X5" s="671" t="s">
        <v>96</v>
      </c>
      <c r="Y5" s="671"/>
      <c r="Z5" s="671"/>
      <c r="AA5" s="1189">
        <v>1</v>
      </c>
      <c r="AB5" s="1189"/>
      <c r="AC5" s="1189"/>
      <c r="AD5" s="1189"/>
      <c r="AE5" s="345" t="s">
        <v>31</v>
      </c>
      <c r="AF5" s="345"/>
      <c r="AG5" s="345"/>
      <c r="AI5" s="350"/>
      <c r="AJ5" s="351"/>
      <c r="AK5" s="351"/>
      <c r="AL5" s="351"/>
      <c r="AM5" s="351"/>
      <c r="AN5" s="351"/>
      <c r="AO5" s="351"/>
      <c r="AP5" s="351"/>
      <c r="AQ5" s="351"/>
      <c r="AR5" s="351"/>
      <c r="AS5" s="351"/>
      <c r="AT5" s="351"/>
      <c r="AU5" s="351"/>
      <c r="AV5" s="352"/>
      <c r="AW5" s="356" t="s">
        <v>114</v>
      </c>
      <c r="AX5" s="357"/>
      <c r="AY5" s="357"/>
      <c r="AZ5" s="357"/>
      <c r="BA5" s="357"/>
      <c r="BB5" s="358"/>
      <c r="BC5" s="359"/>
      <c r="BD5" s="360"/>
      <c r="BE5" s="361"/>
      <c r="BF5" s="359"/>
      <c r="BG5" s="360"/>
      <c r="BH5" s="361"/>
      <c r="BI5" s="359"/>
      <c r="BJ5" s="360"/>
      <c r="BK5" s="361"/>
      <c r="BL5" s="359"/>
      <c r="BM5" s="360"/>
      <c r="BN5" s="361"/>
      <c r="BO5" s="359"/>
      <c r="BP5" s="360"/>
      <c r="BQ5" s="361"/>
      <c r="BR5" s="362"/>
      <c r="BS5" s="363"/>
      <c r="BT5" s="364"/>
      <c r="BU5" s="365"/>
      <c r="BV5" s="366"/>
      <c r="BW5" s="367"/>
      <c r="CC5" s="20">
        <f>K5</f>
        <v>2024</v>
      </c>
      <c r="CD5" s="21" t="s">
        <v>201</v>
      </c>
      <c r="CE5" s="2">
        <f>T5</f>
        <v>5</v>
      </c>
      <c r="CF5" s="21" t="s">
        <v>201</v>
      </c>
      <c r="CG5" s="2">
        <f>AA5</f>
        <v>1</v>
      </c>
      <c r="CK5" s="20"/>
      <c r="CL5" s="21"/>
      <c r="CN5" s="21"/>
    </row>
    <row r="6" spans="1:104" ht="9.75" customHeight="1" thickTop="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76"/>
      <c r="AF6" s="176"/>
      <c r="AG6" s="215"/>
      <c r="AH6" s="215"/>
      <c r="AI6" s="215"/>
      <c r="AJ6" s="215"/>
      <c r="AK6" s="215"/>
      <c r="AL6" s="215"/>
      <c r="AM6" s="215"/>
      <c r="AN6" s="215"/>
      <c r="AO6" s="215"/>
      <c r="AP6" s="215"/>
      <c r="AQ6" s="215"/>
      <c r="AR6" s="215"/>
      <c r="AS6" s="215"/>
      <c r="AT6" s="215"/>
      <c r="AU6" s="215"/>
      <c r="AV6" s="215"/>
      <c r="AW6" s="215"/>
      <c r="AX6" s="215"/>
      <c r="AY6" s="215"/>
      <c r="AZ6" s="215"/>
      <c r="BA6" s="215"/>
      <c r="BB6" s="215"/>
      <c r="BC6" s="215"/>
      <c r="BD6" s="215"/>
      <c r="BE6" s="215"/>
      <c r="BF6" s="215"/>
      <c r="BG6" s="215"/>
      <c r="BH6" s="215"/>
      <c r="BI6" s="215"/>
      <c r="BJ6" s="215"/>
      <c r="BK6" s="215"/>
      <c r="BL6" s="13"/>
      <c r="BM6" s="13"/>
      <c r="BN6" s="13"/>
      <c r="BO6" s="13"/>
      <c r="BP6" s="13"/>
      <c r="BQ6" s="13"/>
      <c r="BR6" s="13"/>
      <c r="BS6" s="13"/>
      <c r="BT6" s="13"/>
      <c r="CC6" s="20"/>
      <c r="CD6" s="21"/>
      <c r="CG6" s="162">
        <f>DATE(CC5,CE5,CG5)</f>
        <v>45413</v>
      </c>
    </row>
    <row r="7" spans="1:104" ht="15" customHeight="1">
      <c r="A7" s="368" t="s">
        <v>5</v>
      </c>
      <c r="B7" s="369"/>
      <c r="C7" s="370"/>
      <c r="D7" s="377" t="s">
        <v>189</v>
      </c>
      <c r="E7" s="378"/>
      <c r="F7" s="378"/>
      <c r="G7" s="378"/>
      <c r="H7" s="378"/>
      <c r="I7" s="378"/>
      <c r="J7" s="407"/>
      <c r="K7" s="1203" t="str">
        <f>PHONETIC(K8)</f>
        <v>イワテサンセイショウネンコウリュウノイエ</v>
      </c>
      <c r="L7" s="1204"/>
      <c r="M7" s="1204"/>
      <c r="N7" s="1204"/>
      <c r="O7" s="1204"/>
      <c r="P7" s="1204"/>
      <c r="Q7" s="1204"/>
      <c r="R7" s="1204"/>
      <c r="S7" s="1204"/>
      <c r="T7" s="1204"/>
      <c r="U7" s="1204"/>
      <c r="V7" s="1204"/>
      <c r="W7" s="1204"/>
      <c r="X7" s="1204"/>
      <c r="Y7" s="1204"/>
      <c r="Z7" s="1204"/>
      <c r="AA7" s="1204"/>
      <c r="AB7" s="1204"/>
      <c r="AC7" s="1204"/>
      <c r="AD7" s="1204"/>
      <c r="AE7" s="1204"/>
      <c r="AF7" s="1204"/>
      <c r="AG7" s="1204"/>
      <c r="AH7" s="1204"/>
      <c r="AI7" s="1204"/>
      <c r="AJ7" s="1204"/>
      <c r="AK7" s="1204"/>
      <c r="AL7" s="1204"/>
      <c r="AM7" s="1204"/>
      <c r="AN7" s="1204"/>
      <c r="AO7" s="1204"/>
      <c r="AP7" s="1204"/>
      <c r="AQ7" s="1204"/>
      <c r="AR7" s="1204"/>
      <c r="AS7" s="1204"/>
      <c r="AT7" s="1204"/>
      <c r="AU7" s="1204"/>
      <c r="AV7" s="1204"/>
      <c r="AW7" s="1204"/>
      <c r="AX7" s="1204"/>
      <c r="AY7" s="1204"/>
      <c r="AZ7" s="1204"/>
      <c r="BA7" s="1204"/>
      <c r="BB7" s="1204"/>
      <c r="BC7" s="1204"/>
      <c r="BD7" s="1204"/>
      <c r="BE7" s="1204"/>
      <c r="BF7" s="1204"/>
      <c r="BG7" s="1204"/>
      <c r="BH7" s="1204"/>
      <c r="BI7" s="1204"/>
      <c r="BJ7" s="1204"/>
      <c r="BK7" s="1204"/>
      <c r="BL7" s="1204"/>
      <c r="BM7" s="1204"/>
      <c r="BN7" s="1204"/>
      <c r="BO7" s="1204"/>
      <c r="BP7" s="1204"/>
      <c r="BQ7" s="1204"/>
      <c r="BR7" s="1204"/>
      <c r="BS7" s="1204"/>
      <c r="BT7" s="1204"/>
      <c r="BU7" s="1204"/>
      <c r="BV7" s="1204"/>
      <c r="BW7" s="1205"/>
    </row>
    <row r="8" spans="1:104" ht="33.75" customHeight="1">
      <c r="A8" s="371"/>
      <c r="B8" s="372"/>
      <c r="C8" s="373"/>
      <c r="D8" s="684" t="s">
        <v>7</v>
      </c>
      <c r="E8" s="685"/>
      <c r="F8" s="685"/>
      <c r="G8" s="685"/>
      <c r="H8" s="685"/>
      <c r="I8" s="685"/>
      <c r="J8" s="686"/>
      <c r="K8" s="1206" t="s">
        <v>232</v>
      </c>
      <c r="L8" s="1207"/>
      <c r="M8" s="1207"/>
      <c r="N8" s="1207"/>
      <c r="O8" s="1207"/>
      <c r="P8" s="1207"/>
      <c r="Q8" s="1207"/>
      <c r="R8" s="1207"/>
      <c r="S8" s="1207"/>
      <c r="T8" s="1207"/>
      <c r="U8" s="1207"/>
      <c r="V8" s="1207"/>
      <c r="W8" s="1207"/>
      <c r="X8" s="1207"/>
      <c r="Y8" s="1207"/>
      <c r="Z8" s="1207"/>
      <c r="AA8" s="1207"/>
      <c r="AB8" s="1207"/>
      <c r="AC8" s="1207"/>
      <c r="AD8" s="1207"/>
      <c r="AE8" s="1207"/>
      <c r="AF8" s="1207"/>
      <c r="AG8" s="1207"/>
      <c r="AH8" s="1207"/>
      <c r="AI8" s="1207"/>
      <c r="AJ8" s="1207"/>
      <c r="AK8" s="1207"/>
      <c r="AL8" s="1207"/>
      <c r="AM8" s="1207"/>
      <c r="AN8" s="1207"/>
      <c r="AO8" s="1207"/>
      <c r="AP8" s="1207"/>
      <c r="AQ8" s="1207"/>
      <c r="AR8" s="1207"/>
      <c r="AS8" s="1207"/>
      <c r="AT8" s="1207"/>
      <c r="AU8" s="1207"/>
      <c r="AV8" s="1207"/>
      <c r="AW8" s="1207"/>
      <c r="AX8" s="1207"/>
      <c r="AY8" s="1207"/>
      <c r="AZ8" s="1207"/>
      <c r="BA8" s="1207"/>
      <c r="BB8" s="1207"/>
      <c r="BC8" s="1207"/>
      <c r="BD8" s="1207"/>
      <c r="BE8" s="1207"/>
      <c r="BF8" s="1207"/>
      <c r="BG8" s="1207"/>
      <c r="BH8" s="1207"/>
      <c r="BI8" s="1207"/>
      <c r="BJ8" s="1207"/>
      <c r="BK8" s="1207"/>
      <c r="BL8" s="1207"/>
      <c r="BM8" s="1207"/>
      <c r="BN8" s="1207"/>
      <c r="BO8" s="1207"/>
      <c r="BP8" s="1207"/>
      <c r="BQ8" s="1207"/>
      <c r="BR8" s="1207"/>
      <c r="BS8" s="1207"/>
      <c r="BT8" s="1207"/>
      <c r="BU8" s="1207"/>
      <c r="BV8" s="1207"/>
      <c r="BW8" s="1208"/>
    </row>
    <row r="9" spans="1:104" ht="15" customHeight="1">
      <c r="A9" s="371"/>
      <c r="B9" s="372"/>
      <c r="C9" s="373"/>
      <c r="D9" s="377" t="s">
        <v>189</v>
      </c>
      <c r="E9" s="378"/>
      <c r="F9" s="378"/>
      <c r="G9" s="378"/>
      <c r="H9" s="378"/>
      <c r="I9" s="378"/>
      <c r="J9" s="407"/>
      <c r="K9" s="1209" t="str">
        <f>PHONETIC(K10)</f>
        <v>イワテサン　タロウ</v>
      </c>
      <c r="L9" s="1210"/>
      <c r="M9" s="1210"/>
      <c r="N9" s="1210"/>
      <c r="O9" s="1210"/>
      <c r="P9" s="1210"/>
      <c r="Q9" s="1210"/>
      <c r="R9" s="1210"/>
      <c r="S9" s="1210"/>
      <c r="T9" s="1210"/>
      <c r="U9" s="1210"/>
      <c r="V9" s="1210"/>
      <c r="W9" s="1210"/>
      <c r="X9" s="1210"/>
      <c r="Y9" s="1210"/>
      <c r="Z9" s="1210"/>
      <c r="AA9" s="1210"/>
      <c r="AB9" s="1211"/>
      <c r="AC9" s="675" t="s">
        <v>209</v>
      </c>
      <c r="AD9" s="676"/>
      <c r="AE9" s="676"/>
      <c r="AF9" s="676"/>
      <c r="AG9" s="676"/>
      <c r="AH9" s="676"/>
      <c r="AI9" s="677"/>
      <c r="AJ9" s="449" t="s">
        <v>9</v>
      </c>
      <c r="AK9" s="450"/>
      <c r="AL9" s="1190" t="s">
        <v>234</v>
      </c>
      <c r="AM9" s="1190"/>
      <c r="AN9" s="1190"/>
      <c r="AO9" s="1190"/>
      <c r="AP9" s="1190"/>
      <c r="AQ9" s="1190"/>
      <c r="AR9" s="1190"/>
      <c r="AS9" s="1190"/>
      <c r="AT9" s="1190"/>
      <c r="AU9" s="1190"/>
      <c r="AV9" s="1190"/>
      <c r="AW9" s="1190"/>
      <c r="AX9" s="1190"/>
      <c r="AY9" s="1190"/>
      <c r="AZ9" s="1190"/>
      <c r="BA9" s="1191"/>
      <c r="BB9" s="125"/>
      <c r="BC9" s="125"/>
      <c r="BD9" s="125"/>
      <c r="BE9" s="125"/>
      <c r="BF9" s="125"/>
      <c r="BG9" s="125"/>
      <c r="BH9" s="125"/>
      <c r="BI9" s="125"/>
      <c r="BJ9" s="125"/>
      <c r="BK9" s="125"/>
      <c r="BL9" s="125"/>
      <c r="BM9" s="125"/>
      <c r="BN9" s="125"/>
      <c r="BO9" s="125"/>
      <c r="BP9" s="125"/>
      <c r="BQ9" s="125"/>
      <c r="BR9" s="125"/>
      <c r="BS9" s="125"/>
      <c r="BT9" s="125"/>
      <c r="BU9" s="125"/>
      <c r="BV9" s="125"/>
      <c r="BW9" s="125"/>
      <c r="BX9" s="1"/>
      <c r="CO9" s="1"/>
    </row>
    <row r="10" spans="1:104" ht="15" customHeight="1">
      <c r="A10" s="371"/>
      <c r="B10" s="372"/>
      <c r="C10" s="373"/>
      <c r="D10" s="425" t="s">
        <v>24</v>
      </c>
      <c r="E10" s="426"/>
      <c r="F10" s="426"/>
      <c r="G10" s="426"/>
      <c r="H10" s="426"/>
      <c r="I10" s="426"/>
      <c r="J10" s="427"/>
      <c r="K10" s="1192" t="s">
        <v>277</v>
      </c>
      <c r="L10" s="1193"/>
      <c r="M10" s="1193"/>
      <c r="N10" s="1193"/>
      <c r="O10" s="1193"/>
      <c r="P10" s="1193"/>
      <c r="Q10" s="1193"/>
      <c r="R10" s="1193"/>
      <c r="S10" s="1193"/>
      <c r="T10" s="1193"/>
      <c r="U10" s="1193"/>
      <c r="V10" s="1193"/>
      <c r="W10" s="1193"/>
      <c r="X10" s="1193"/>
      <c r="Y10" s="1193"/>
      <c r="Z10" s="1193"/>
      <c r="AA10" s="1193"/>
      <c r="AB10" s="1194"/>
      <c r="AC10" s="555"/>
      <c r="AD10" s="556"/>
      <c r="AE10" s="556"/>
      <c r="AF10" s="556"/>
      <c r="AG10" s="556"/>
      <c r="AH10" s="556"/>
      <c r="AI10" s="557"/>
      <c r="AJ10" s="666" t="s">
        <v>188</v>
      </c>
      <c r="AK10" s="667"/>
      <c r="AL10" s="667"/>
      <c r="AM10" s="667"/>
      <c r="AN10" s="1198" t="str">
        <f>PHONETIC(AJ11)</f>
        <v>タキザワシウシロ292</v>
      </c>
      <c r="AO10" s="1198"/>
      <c r="AP10" s="1198"/>
      <c r="AQ10" s="1198"/>
      <c r="AR10" s="1198"/>
      <c r="AS10" s="1198"/>
      <c r="AT10" s="1198"/>
      <c r="AU10" s="1198"/>
      <c r="AV10" s="1198"/>
      <c r="AW10" s="1198"/>
      <c r="AX10" s="1198"/>
      <c r="AY10" s="1198"/>
      <c r="AZ10" s="1198"/>
      <c r="BA10" s="1198"/>
      <c r="BB10" s="1198"/>
      <c r="BC10" s="1198"/>
      <c r="BD10" s="1198"/>
      <c r="BE10" s="1198"/>
      <c r="BF10" s="1198"/>
      <c r="BG10" s="1198"/>
      <c r="BH10" s="1198"/>
      <c r="BI10" s="1198"/>
      <c r="BJ10" s="1198"/>
      <c r="BK10" s="1198"/>
      <c r="BL10" s="1198"/>
      <c r="BM10" s="1198"/>
      <c r="BN10" s="1198"/>
      <c r="BO10" s="1198"/>
      <c r="BP10" s="1198"/>
      <c r="BQ10" s="1198"/>
      <c r="BR10" s="1198"/>
      <c r="BS10" s="1198"/>
      <c r="BT10" s="1198"/>
      <c r="BU10" s="1198"/>
      <c r="BV10" s="1198"/>
      <c r="BW10" s="1199"/>
    </row>
    <row r="11" spans="1:104" ht="19.5" customHeight="1">
      <c r="A11" s="371"/>
      <c r="B11" s="372"/>
      <c r="C11" s="373"/>
      <c r="D11" s="428"/>
      <c r="E11" s="429"/>
      <c r="F11" s="429"/>
      <c r="G11" s="429"/>
      <c r="H11" s="429"/>
      <c r="I11" s="429"/>
      <c r="J11" s="430"/>
      <c r="K11" s="1195"/>
      <c r="L11" s="1196"/>
      <c r="M11" s="1196"/>
      <c r="N11" s="1196"/>
      <c r="O11" s="1196"/>
      <c r="P11" s="1196"/>
      <c r="Q11" s="1196"/>
      <c r="R11" s="1196"/>
      <c r="S11" s="1196"/>
      <c r="T11" s="1196"/>
      <c r="U11" s="1196"/>
      <c r="V11" s="1196"/>
      <c r="W11" s="1196"/>
      <c r="X11" s="1196"/>
      <c r="Y11" s="1196"/>
      <c r="Z11" s="1196"/>
      <c r="AA11" s="1196"/>
      <c r="AB11" s="1197"/>
      <c r="AC11" s="555"/>
      <c r="AD11" s="556"/>
      <c r="AE11" s="556"/>
      <c r="AF11" s="556"/>
      <c r="AG11" s="556"/>
      <c r="AH11" s="556"/>
      <c r="AI11" s="557"/>
      <c r="AJ11" s="1200" t="s">
        <v>233</v>
      </c>
      <c r="AK11" s="1201"/>
      <c r="AL11" s="1201"/>
      <c r="AM11" s="1201"/>
      <c r="AN11" s="1201"/>
      <c r="AO11" s="1201"/>
      <c r="AP11" s="1201"/>
      <c r="AQ11" s="1201"/>
      <c r="AR11" s="1201"/>
      <c r="AS11" s="1201"/>
      <c r="AT11" s="1201"/>
      <c r="AU11" s="1201"/>
      <c r="AV11" s="1201"/>
      <c r="AW11" s="1201"/>
      <c r="AX11" s="1201"/>
      <c r="AY11" s="1201"/>
      <c r="AZ11" s="1201"/>
      <c r="BA11" s="1201"/>
      <c r="BB11" s="1201"/>
      <c r="BC11" s="1201"/>
      <c r="BD11" s="1201"/>
      <c r="BE11" s="1201"/>
      <c r="BF11" s="1201"/>
      <c r="BG11" s="1201"/>
      <c r="BH11" s="1201"/>
      <c r="BI11" s="1201"/>
      <c r="BJ11" s="1201"/>
      <c r="BK11" s="1201"/>
      <c r="BL11" s="1201"/>
      <c r="BM11" s="1201"/>
      <c r="BN11" s="1201"/>
      <c r="BO11" s="1201"/>
      <c r="BP11" s="1201"/>
      <c r="BQ11" s="1201"/>
      <c r="BR11" s="1201"/>
      <c r="BS11" s="1201"/>
      <c r="BT11" s="1201"/>
      <c r="BU11" s="1201"/>
      <c r="BV11" s="1201"/>
      <c r="BW11" s="1202"/>
    </row>
    <row r="12" spans="1:104" ht="25.5" customHeight="1">
      <c r="A12" s="374"/>
      <c r="B12" s="375"/>
      <c r="C12" s="376"/>
      <c r="D12" s="449" t="s">
        <v>15</v>
      </c>
      <c r="E12" s="450"/>
      <c r="F12" s="450"/>
      <c r="G12" s="450"/>
      <c r="H12" s="450"/>
      <c r="I12" s="450"/>
      <c r="J12" s="451"/>
      <c r="K12" s="452" t="s">
        <v>16</v>
      </c>
      <c r="L12" s="453"/>
      <c r="M12" s="453"/>
      <c r="N12" s="472"/>
      <c r="O12" s="1212" t="s">
        <v>17</v>
      </c>
      <c r="P12" s="1213"/>
      <c r="Q12" s="1213"/>
      <c r="R12" s="1213"/>
      <c r="S12" s="1213"/>
      <c r="T12" s="1213"/>
      <c r="U12" s="1213"/>
      <c r="V12" s="1213"/>
      <c r="W12" s="1213"/>
      <c r="X12" s="1213"/>
      <c r="Y12" s="1213"/>
      <c r="Z12" s="1213"/>
      <c r="AA12" s="1213"/>
      <c r="AB12" s="1213"/>
      <c r="AC12" s="1213"/>
      <c r="AD12" s="1213"/>
      <c r="AE12" s="1213"/>
      <c r="AF12" s="1213"/>
      <c r="AG12" s="1213"/>
      <c r="AH12" s="1213"/>
      <c r="AI12" s="1213"/>
      <c r="AJ12" s="1213"/>
      <c r="AK12" s="1213"/>
      <c r="AL12" s="1213"/>
      <c r="AM12" s="1213"/>
      <c r="AN12" s="1213"/>
      <c r="AO12" s="1213"/>
      <c r="AP12" s="1214"/>
      <c r="AQ12" s="141"/>
      <c r="AR12" s="140"/>
      <c r="AS12" s="140"/>
      <c r="AT12" s="140"/>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
    </row>
    <row r="13" spans="1:104" ht="25.5" customHeight="1">
      <c r="A13" s="210"/>
      <c r="B13" s="211"/>
      <c r="C13" s="210"/>
      <c r="D13" s="211"/>
      <c r="E13" s="211"/>
      <c r="F13" s="211"/>
      <c r="G13" s="211"/>
      <c r="H13" s="211"/>
      <c r="I13" s="211"/>
      <c r="J13" s="210"/>
      <c r="K13" s="214"/>
      <c r="L13" s="214"/>
      <c r="M13" s="214"/>
      <c r="N13" s="214"/>
      <c r="O13" s="164"/>
      <c r="P13" s="164"/>
      <c r="Q13" s="164"/>
      <c r="R13" s="164"/>
      <c r="S13" s="164"/>
      <c r="T13" s="164"/>
      <c r="U13" s="164"/>
      <c r="V13" s="164"/>
      <c r="W13" s="164"/>
      <c r="X13" s="164"/>
      <c r="Y13" s="164"/>
      <c r="Z13" s="164"/>
      <c r="AA13" s="164"/>
      <c r="AB13" s="164"/>
      <c r="AC13" s="165"/>
      <c r="AD13" s="165"/>
      <c r="AE13" s="165"/>
      <c r="AF13" s="165"/>
      <c r="AG13" s="165"/>
      <c r="AH13" s="165"/>
      <c r="AI13" s="165"/>
      <c r="AJ13" s="165"/>
      <c r="AK13" s="165"/>
      <c r="AL13" s="165"/>
      <c r="AM13" s="165"/>
      <c r="AN13" s="165"/>
      <c r="AO13" s="165"/>
      <c r="AP13" s="165"/>
      <c r="AQ13" s="9"/>
      <c r="AR13" s="9"/>
      <c r="AS13" s="9"/>
      <c r="AT13" s="9"/>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
    </row>
    <row r="14" spans="1:104" ht="15" customHeight="1">
      <c r="A14" s="399" t="s">
        <v>23</v>
      </c>
      <c r="B14" s="399"/>
      <c r="C14" s="400"/>
      <c r="D14" s="377" t="s">
        <v>189</v>
      </c>
      <c r="E14" s="378"/>
      <c r="F14" s="378"/>
      <c r="G14" s="378"/>
      <c r="H14" s="378"/>
      <c r="I14" s="378"/>
      <c r="J14" s="407"/>
      <c r="K14" s="1209" t="str">
        <f>PHONETIC(K15)</f>
        <v>イワテサン　ジロウ</v>
      </c>
      <c r="L14" s="1210"/>
      <c r="M14" s="1210"/>
      <c r="N14" s="1210"/>
      <c r="O14" s="1210"/>
      <c r="P14" s="1210"/>
      <c r="Q14" s="1210"/>
      <c r="R14" s="1210"/>
      <c r="S14" s="1210"/>
      <c r="T14" s="1210"/>
      <c r="U14" s="1210"/>
      <c r="V14" s="1210"/>
      <c r="W14" s="1210"/>
      <c r="X14" s="1210"/>
      <c r="Y14" s="1210"/>
      <c r="Z14" s="1210"/>
      <c r="AA14" s="1210"/>
      <c r="AB14" s="1211"/>
      <c r="AC14" s="675" t="s">
        <v>209</v>
      </c>
      <c r="AD14" s="676"/>
      <c r="AE14" s="676"/>
      <c r="AF14" s="676"/>
      <c r="AG14" s="676"/>
      <c r="AH14" s="676"/>
      <c r="AI14" s="677"/>
      <c r="AJ14" s="416" t="s">
        <v>9</v>
      </c>
      <c r="AK14" s="417"/>
      <c r="AL14" s="1215" t="s">
        <v>234</v>
      </c>
      <c r="AM14" s="1215"/>
      <c r="AN14" s="1215"/>
      <c r="AO14" s="1215"/>
      <c r="AP14" s="1215"/>
      <c r="AQ14" s="1215"/>
      <c r="AR14" s="1215"/>
      <c r="AS14" s="1215"/>
      <c r="AT14" s="1215"/>
      <c r="AU14" s="1215"/>
      <c r="AV14" s="1215"/>
      <c r="AW14" s="1215"/>
      <c r="AX14" s="1215"/>
      <c r="AY14" s="1215"/>
      <c r="AZ14" s="1215"/>
      <c r="BA14" s="1216"/>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c r="BX14" s="1"/>
    </row>
    <row r="15" spans="1:104" ht="15" customHeight="1">
      <c r="A15" s="402"/>
      <c r="B15" s="402"/>
      <c r="C15" s="403"/>
      <c r="D15" s="425" t="s">
        <v>24</v>
      </c>
      <c r="E15" s="426"/>
      <c r="F15" s="426"/>
      <c r="G15" s="426"/>
      <c r="H15" s="426"/>
      <c r="I15" s="426"/>
      <c r="J15" s="427"/>
      <c r="K15" s="1226" t="s">
        <v>271</v>
      </c>
      <c r="L15" s="1227"/>
      <c r="M15" s="1227"/>
      <c r="N15" s="1227"/>
      <c r="O15" s="1227"/>
      <c r="P15" s="1227"/>
      <c r="Q15" s="1227"/>
      <c r="R15" s="1227"/>
      <c r="S15" s="1227"/>
      <c r="T15" s="1227"/>
      <c r="U15" s="1227"/>
      <c r="V15" s="1227"/>
      <c r="W15" s="1227"/>
      <c r="X15" s="1227"/>
      <c r="Y15" s="1227"/>
      <c r="Z15" s="1227"/>
      <c r="AA15" s="1227"/>
      <c r="AB15" s="1227"/>
      <c r="AC15" s="555"/>
      <c r="AD15" s="556"/>
      <c r="AE15" s="556"/>
      <c r="AF15" s="556"/>
      <c r="AG15" s="556"/>
      <c r="AH15" s="556"/>
      <c r="AI15" s="557"/>
      <c r="AJ15" s="666" t="s">
        <v>188</v>
      </c>
      <c r="AK15" s="667"/>
      <c r="AL15" s="667"/>
      <c r="AM15" s="667"/>
      <c r="AN15" s="1198" t="str">
        <f>PHONETIC(AJ16)</f>
        <v>タキザワシウシロ292</v>
      </c>
      <c r="AO15" s="1198"/>
      <c r="AP15" s="1198"/>
      <c r="AQ15" s="1198"/>
      <c r="AR15" s="1198"/>
      <c r="AS15" s="1198"/>
      <c r="AT15" s="1198"/>
      <c r="AU15" s="1198"/>
      <c r="AV15" s="1198"/>
      <c r="AW15" s="1198"/>
      <c r="AX15" s="1198"/>
      <c r="AY15" s="1198"/>
      <c r="AZ15" s="1198"/>
      <c r="BA15" s="1198"/>
      <c r="BB15" s="1198"/>
      <c r="BC15" s="1198"/>
      <c r="BD15" s="1198"/>
      <c r="BE15" s="1198"/>
      <c r="BF15" s="1198"/>
      <c r="BG15" s="1198"/>
      <c r="BH15" s="1198"/>
      <c r="BI15" s="1198"/>
      <c r="BJ15" s="1198"/>
      <c r="BK15" s="1198"/>
      <c r="BL15" s="1198"/>
      <c r="BM15" s="1198"/>
      <c r="BN15" s="1198"/>
      <c r="BO15" s="1198"/>
      <c r="BP15" s="1198"/>
      <c r="BQ15" s="1198"/>
      <c r="BR15" s="1198"/>
      <c r="BS15" s="1198"/>
      <c r="BT15" s="1198"/>
      <c r="BU15" s="1198"/>
      <c r="BV15" s="1198"/>
      <c r="BW15" s="1199"/>
    </row>
    <row r="16" spans="1:104" ht="18.75" customHeight="1">
      <c r="A16" s="402"/>
      <c r="B16" s="402"/>
      <c r="C16" s="403"/>
      <c r="D16" s="428"/>
      <c r="E16" s="429"/>
      <c r="F16" s="429"/>
      <c r="G16" s="429"/>
      <c r="H16" s="429"/>
      <c r="I16" s="429"/>
      <c r="J16" s="430"/>
      <c r="K16" s="1228"/>
      <c r="L16" s="1229"/>
      <c r="M16" s="1229"/>
      <c r="N16" s="1229"/>
      <c r="O16" s="1229"/>
      <c r="P16" s="1229"/>
      <c r="Q16" s="1229"/>
      <c r="R16" s="1229"/>
      <c r="S16" s="1229"/>
      <c r="T16" s="1229"/>
      <c r="U16" s="1229"/>
      <c r="V16" s="1229"/>
      <c r="W16" s="1229"/>
      <c r="X16" s="1229"/>
      <c r="Y16" s="1229"/>
      <c r="Z16" s="1229"/>
      <c r="AA16" s="1229"/>
      <c r="AB16" s="1229"/>
      <c r="AC16" s="1000"/>
      <c r="AD16" s="1001"/>
      <c r="AE16" s="1001"/>
      <c r="AF16" s="1001"/>
      <c r="AG16" s="1001"/>
      <c r="AH16" s="1001"/>
      <c r="AI16" s="1002"/>
      <c r="AJ16" s="1230" t="s">
        <v>233</v>
      </c>
      <c r="AK16" s="1231"/>
      <c r="AL16" s="1231"/>
      <c r="AM16" s="1231"/>
      <c r="AN16" s="1231"/>
      <c r="AO16" s="1231"/>
      <c r="AP16" s="1231"/>
      <c r="AQ16" s="1231"/>
      <c r="AR16" s="1231"/>
      <c r="AS16" s="1231"/>
      <c r="AT16" s="1231"/>
      <c r="AU16" s="1231"/>
      <c r="AV16" s="1231"/>
      <c r="AW16" s="1231"/>
      <c r="AX16" s="1231"/>
      <c r="AY16" s="1231"/>
      <c r="AZ16" s="1231"/>
      <c r="BA16" s="1231"/>
      <c r="BB16" s="1231"/>
      <c r="BC16" s="1231"/>
      <c r="BD16" s="1231"/>
      <c r="BE16" s="1231"/>
      <c r="BF16" s="1231"/>
      <c r="BG16" s="1231"/>
      <c r="BH16" s="1231"/>
      <c r="BI16" s="1231"/>
      <c r="BJ16" s="1231"/>
      <c r="BK16" s="1231"/>
      <c r="BL16" s="1231"/>
      <c r="BM16" s="1231"/>
      <c r="BN16" s="1231"/>
      <c r="BO16" s="1231"/>
      <c r="BP16" s="1231"/>
      <c r="BQ16" s="1231"/>
      <c r="BR16" s="1231"/>
      <c r="BS16" s="1231"/>
      <c r="BT16" s="1231"/>
      <c r="BU16" s="1231"/>
      <c r="BV16" s="1231"/>
      <c r="BW16" s="1232"/>
    </row>
    <row r="17" spans="1:102" ht="26.25" customHeight="1">
      <c r="A17" s="402"/>
      <c r="B17" s="402"/>
      <c r="C17" s="403"/>
      <c r="D17" s="449" t="s">
        <v>15</v>
      </c>
      <c r="E17" s="450"/>
      <c r="F17" s="450"/>
      <c r="G17" s="450"/>
      <c r="H17" s="450"/>
      <c r="I17" s="450"/>
      <c r="J17" s="451"/>
      <c r="K17" s="452" t="s">
        <v>16</v>
      </c>
      <c r="L17" s="453"/>
      <c r="M17" s="453"/>
      <c r="N17" s="453"/>
      <c r="O17" s="1233" t="s">
        <v>17</v>
      </c>
      <c r="P17" s="1234"/>
      <c r="Q17" s="1234"/>
      <c r="R17" s="1234"/>
      <c r="S17" s="1234"/>
      <c r="T17" s="1234"/>
      <c r="U17" s="1234"/>
      <c r="V17" s="1234"/>
      <c r="W17" s="1234"/>
      <c r="X17" s="1234"/>
      <c r="Y17" s="1234"/>
      <c r="Z17" s="1234"/>
      <c r="AA17" s="1234"/>
      <c r="AB17" s="1234"/>
      <c r="AC17" s="1234"/>
      <c r="AD17" s="1234"/>
      <c r="AE17" s="1234"/>
      <c r="AF17" s="1234"/>
      <c r="AG17" s="1234"/>
      <c r="AH17" s="1234"/>
      <c r="AI17" s="1234"/>
      <c r="AJ17" s="1234"/>
      <c r="AK17" s="1234"/>
      <c r="AL17" s="1234"/>
      <c r="AM17" s="1234"/>
      <c r="AN17" s="1234"/>
      <c r="AO17" s="1234"/>
      <c r="AP17" s="1234"/>
      <c r="AQ17" s="1235" t="s">
        <v>220</v>
      </c>
      <c r="AR17" s="1236"/>
      <c r="AS17" s="1236"/>
      <c r="AT17" s="1236"/>
      <c r="AU17" s="1237" t="s">
        <v>235</v>
      </c>
      <c r="AV17" s="1190"/>
      <c r="AW17" s="1190"/>
      <c r="AX17" s="1190"/>
      <c r="AY17" s="1190"/>
      <c r="AZ17" s="1190"/>
      <c r="BA17" s="1190"/>
      <c r="BB17" s="1190"/>
      <c r="BC17" s="1190"/>
      <c r="BD17" s="1190"/>
      <c r="BE17" s="1190"/>
      <c r="BF17" s="1190"/>
      <c r="BG17" s="1190"/>
      <c r="BH17" s="1190"/>
      <c r="BI17" s="1190"/>
      <c r="BJ17" s="1190"/>
      <c r="BK17" s="1190"/>
      <c r="BL17" s="1190"/>
      <c r="BM17" s="1190"/>
      <c r="BN17" s="1190"/>
      <c r="BO17" s="1190"/>
      <c r="BP17" s="1190"/>
      <c r="BQ17" s="1190"/>
      <c r="BR17" s="1190"/>
      <c r="BS17" s="1190"/>
      <c r="BT17" s="1190"/>
      <c r="BU17" s="1190"/>
      <c r="BV17" s="1190"/>
      <c r="BW17" s="1191"/>
    </row>
    <row r="18" spans="1:102" ht="26.25" customHeight="1">
      <c r="A18" s="402"/>
      <c r="B18" s="402"/>
      <c r="C18" s="403"/>
      <c r="D18" s="536" t="s">
        <v>248</v>
      </c>
      <c r="E18" s="537"/>
      <c r="F18" s="537"/>
      <c r="G18" s="537"/>
      <c r="H18" s="537"/>
      <c r="I18" s="537"/>
      <c r="J18" s="538"/>
      <c r="K18" s="1220" t="s">
        <v>25</v>
      </c>
      <c r="L18" s="1221"/>
      <c r="M18" s="1221"/>
      <c r="N18" s="1222"/>
      <c r="O18" s="1223" t="s">
        <v>236</v>
      </c>
      <c r="P18" s="1224"/>
      <c r="Q18" s="1224"/>
      <c r="R18" s="1224"/>
      <c r="S18" s="1224"/>
      <c r="T18" s="1224"/>
      <c r="U18" s="1224"/>
      <c r="V18" s="1224"/>
      <c r="W18" s="1224"/>
      <c r="X18" s="1224"/>
      <c r="Y18" s="1224"/>
      <c r="Z18" s="1224"/>
      <c r="AA18" s="1224"/>
      <c r="AB18" s="1224"/>
      <c r="AC18" s="1224"/>
      <c r="AD18" s="1224"/>
      <c r="AE18" s="1224"/>
      <c r="AF18" s="1224"/>
      <c r="AG18" s="1224"/>
      <c r="AH18" s="1224"/>
      <c r="AI18" s="1224"/>
      <c r="AJ18" s="1224"/>
      <c r="AK18" s="1224"/>
      <c r="AL18" s="1224"/>
      <c r="AM18" s="1224"/>
      <c r="AN18" s="1224"/>
      <c r="AO18" s="1224"/>
      <c r="AP18" s="1224"/>
      <c r="AQ18" s="1224"/>
      <c r="AR18" s="1224"/>
      <c r="AS18" s="1224"/>
      <c r="AT18" s="1224"/>
      <c r="AU18" s="1224"/>
      <c r="AV18" s="1224"/>
      <c r="AW18" s="1224"/>
      <c r="AX18" s="1224"/>
      <c r="AY18" s="1224"/>
      <c r="AZ18" s="1224"/>
      <c r="BA18" s="1224"/>
      <c r="BB18" s="1224"/>
      <c r="BC18" s="1224"/>
      <c r="BD18" s="1224"/>
      <c r="BE18" s="1224"/>
      <c r="BF18" s="1224"/>
      <c r="BG18" s="1224"/>
      <c r="BH18" s="1224"/>
      <c r="BI18" s="1224"/>
      <c r="BJ18" s="1224"/>
      <c r="BK18" s="1224"/>
      <c r="BL18" s="1224"/>
      <c r="BM18" s="1224"/>
      <c r="BN18" s="1224"/>
      <c r="BO18" s="1224"/>
      <c r="BP18" s="1224"/>
      <c r="BQ18" s="1224"/>
      <c r="BR18" s="1224"/>
      <c r="BS18" s="1224"/>
      <c r="BT18" s="1224"/>
      <c r="BU18" s="1224"/>
      <c r="BV18" s="1224"/>
      <c r="BW18" s="1225"/>
    </row>
    <row r="19" spans="1:102" ht="26.25" customHeight="1">
      <c r="D19" s="418" t="s">
        <v>190</v>
      </c>
      <c r="E19" s="419"/>
      <c r="F19" s="419"/>
      <c r="G19" s="419"/>
      <c r="H19" s="419"/>
      <c r="I19" s="419"/>
      <c r="J19" s="474"/>
      <c r="K19" s="1217" t="s">
        <v>237</v>
      </c>
      <c r="L19" s="1218"/>
      <c r="M19" s="1218"/>
      <c r="N19" s="1218"/>
      <c r="O19" s="1218"/>
      <c r="P19" s="1218"/>
      <c r="Q19" s="1218"/>
      <c r="R19" s="1218"/>
      <c r="S19" s="1218"/>
      <c r="T19" s="1218"/>
      <c r="U19" s="1218"/>
      <c r="V19" s="1218"/>
      <c r="W19" s="1218"/>
      <c r="X19" s="1218"/>
      <c r="Y19" s="1218"/>
      <c r="Z19" s="1218"/>
      <c r="AA19" s="1218"/>
      <c r="AB19" s="1218"/>
      <c r="AC19" s="1218"/>
      <c r="AD19" s="1218"/>
      <c r="AE19" s="1218"/>
      <c r="AF19" s="1218"/>
      <c r="AG19" s="1218"/>
      <c r="AH19" s="1218"/>
      <c r="AI19" s="1218"/>
      <c r="AJ19" s="1218"/>
      <c r="AK19" s="1218"/>
      <c r="AL19" s="1218"/>
      <c r="AM19" s="1218"/>
      <c r="AN19" s="1218"/>
      <c r="AO19" s="1218"/>
      <c r="AP19" s="1218"/>
      <c r="AQ19" s="1218"/>
      <c r="AR19" s="1218"/>
      <c r="AS19" s="1218"/>
      <c r="AT19" s="1218"/>
      <c r="AU19" s="1218"/>
      <c r="AV19" s="1218"/>
      <c r="AW19" s="1218"/>
      <c r="AX19" s="1218"/>
      <c r="AY19" s="1218"/>
      <c r="AZ19" s="1218"/>
      <c r="BA19" s="1218"/>
      <c r="BB19" s="1218"/>
      <c r="BC19" s="1218"/>
      <c r="BD19" s="1218"/>
      <c r="BE19" s="1218"/>
      <c r="BF19" s="1218"/>
      <c r="BG19" s="1218"/>
      <c r="BH19" s="1218"/>
      <c r="BI19" s="1218"/>
      <c r="BJ19" s="1218"/>
      <c r="BK19" s="1218"/>
      <c r="BL19" s="1218"/>
      <c r="BM19" s="1218"/>
      <c r="BN19" s="1218"/>
      <c r="BO19" s="1218"/>
      <c r="BP19" s="1218"/>
      <c r="BQ19" s="1218"/>
      <c r="BR19" s="1218"/>
      <c r="BS19" s="1218"/>
      <c r="BT19" s="1218"/>
      <c r="BU19" s="1218"/>
      <c r="BV19" s="1218"/>
      <c r="BW19" s="1219"/>
    </row>
    <row r="20" spans="1:102" ht="26.25" customHeight="1">
      <c r="D20" s="449" t="s">
        <v>191</v>
      </c>
      <c r="E20" s="450"/>
      <c r="F20" s="450"/>
      <c r="G20" s="450"/>
      <c r="H20" s="450"/>
      <c r="I20" s="450"/>
      <c r="J20" s="451"/>
      <c r="K20" s="1217" t="s">
        <v>238</v>
      </c>
      <c r="L20" s="1218"/>
      <c r="M20" s="1218"/>
      <c r="N20" s="1218"/>
      <c r="O20" s="1218"/>
      <c r="P20" s="1218"/>
      <c r="Q20" s="1218"/>
      <c r="R20" s="1218"/>
      <c r="S20" s="1218"/>
      <c r="T20" s="1218"/>
      <c r="U20" s="1218"/>
      <c r="V20" s="1218"/>
      <c r="W20" s="1218"/>
      <c r="X20" s="1218"/>
      <c r="Y20" s="1218"/>
      <c r="Z20" s="1218"/>
      <c r="AA20" s="1218"/>
      <c r="AB20" s="1218"/>
      <c r="AC20" s="1218"/>
      <c r="AD20" s="1218"/>
      <c r="AE20" s="1218"/>
      <c r="AF20" s="1218"/>
      <c r="AG20" s="1218"/>
      <c r="AH20" s="1218"/>
      <c r="AI20" s="1218"/>
      <c r="AJ20" s="1218"/>
      <c r="AK20" s="1218"/>
      <c r="AL20" s="1218"/>
      <c r="AM20" s="1218"/>
      <c r="AN20" s="1218"/>
      <c r="AO20" s="1218"/>
      <c r="AP20" s="1218"/>
      <c r="AQ20" s="1218"/>
      <c r="AR20" s="1218"/>
      <c r="AS20" s="1218"/>
      <c r="AT20" s="1218"/>
      <c r="AU20" s="1218"/>
      <c r="AV20" s="1218"/>
      <c r="AW20" s="1218"/>
      <c r="AX20" s="1218"/>
      <c r="AY20" s="1218"/>
      <c r="AZ20" s="1218"/>
      <c r="BA20" s="1218"/>
      <c r="BB20" s="1218"/>
      <c r="BC20" s="1218"/>
      <c r="BD20" s="1218"/>
      <c r="BE20" s="1218"/>
      <c r="BF20" s="1218"/>
      <c r="BG20" s="1218"/>
      <c r="BH20" s="1218"/>
      <c r="BI20" s="1218"/>
      <c r="BJ20" s="1218"/>
      <c r="BK20" s="1218"/>
      <c r="BL20" s="1218"/>
      <c r="BM20" s="1218"/>
      <c r="BN20" s="1218"/>
      <c r="BO20" s="1218"/>
      <c r="BP20" s="1218"/>
      <c r="BQ20" s="1218"/>
      <c r="BR20" s="1218"/>
      <c r="BS20" s="1218"/>
      <c r="BT20" s="1218"/>
      <c r="BU20" s="1218"/>
      <c r="BV20" s="1218"/>
      <c r="BW20" s="1219"/>
      <c r="BX20" s="124"/>
    </row>
    <row r="21" spans="1:102" ht="22.5" customHeight="1">
      <c r="D21" s="416" t="s">
        <v>28</v>
      </c>
      <c r="E21" s="511"/>
      <c r="F21" s="511"/>
      <c r="G21" s="511"/>
      <c r="H21" s="511"/>
      <c r="I21" s="511"/>
      <c r="J21" s="512"/>
      <c r="K21" s="1238">
        <v>2024</v>
      </c>
      <c r="L21" s="1239"/>
      <c r="M21" s="1239"/>
      <c r="N21" s="1239"/>
      <c r="O21" s="1239"/>
      <c r="P21" s="1240" t="s">
        <v>185</v>
      </c>
      <c r="Q21" s="1240"/>
      <c r="R21" s="1241">
        <v>6</v>
      </c>
      <c r="S21" s="1241"/>
      <c r="T21" s="1241"/>
      <c r="U21" s="1241"/>
      <c r="V21" s="1240" t="s">
        <v>96</v>
      </c>
      <c r="W21" s="1240"/>
      <c r="X21" s="1241">
        <v>10</v>
      </c>
      <c r="Y21" s="1241"/>
      <c r="Z21" s="1241"/>
      <c r="AA21" s="1241"/>
      <c r="AB21" s="1240" t="s">
        <v>31</v>
      </c>
      <c r="AC21" s="1240"/>
      <c r="AD21" s="144" t="s">
        <v>11</v>
      </c>
      <c r="AE21" s="1242" t="str">
        <f>TEXT(CG23,"aaa")</f>
        <v>月</v>
      </c>
      <c r="AF21" s="1242"/>
      <c r="AG21" s="144" t="s">
        <v>12</v>
      </c>
      <c r="AH21" s="1251" t="s">
        <v>66</v>
      </c>
      <c r="AI21" s="1251"/>
      <c r="AJ21" s="1251"/>
      <c r="AK21" s="1239">
        <v>2024</v>
      </c>
      <c r="AL21" s="1239"/>
      <c r="AM21" s="1239"/>
      <c r="AN21" s="1239"/>
      <c r="AO21" s="1239"/>
      <c r="AP21" s="1240" t="s">
        <v>185</v>
      </c>
      <c r="AQ21" s="1240"/>
      <c r="AR21" s="1241">
        <v>6</v>
      </c>
      <c r="AS21" s="1241"/>
      <c r="AT21" s="1241"/>
      <c r="AU21" s="1241"/>
      <c r="AV21" s="1240" t="s">
        <v>96</v>
      </c>
      <c r="AW21" s="1240"/>
      <c r="AX21" s="1241">
        <v>12</v>
      </c>
      <c r="AY21" s="1241"/>
      <c r="AZ21" s="1241"/>
      <c r="BA21" s="1241"/>
      <c r="BB21" s="1240" t="s">
        <v>31</v>
      </c>
      <c r="BC21" s="1240"/>
      <c r="BD21" s="144" t="s">
        <v>11</v>
      </c>
      <c r="BE21" s="1242" t="str">
        <f>TEXT(CO23,"aaa")</f>
        <v>水</v>
      </c>
      <c r="BF21" s="1242"/>
      <c r="BG21" s="144" t="s">
        <v>12</v>
      </c>
      <c r="BH21" s="706" t="s">
        <v>29</v>
      </c>
      <c r="BI21" s="707"/>
      <c r="BJ21" s="707"/>
      <c r="BK21" s="707"/>
      <c r="BL21" s="707"/>
      <c r="BM21" s="708"/>
      <c r="BN21" s="1247">
        <f>CX23</f>
        <v>2</v>
      </c>
      <c r="BO21" s="1248"/>
      <c r="BP21" s="1248"/>
      <c r="BQ21" s="653" t="s">
        <v>30</v>
      </c>
      <c r="BR21" s="653"/>
      <c r="BS21" s="1248">
        <f>BN21+1</f>
        <v>3</v>
      </c>
      <c r="BT21" s="1248"/>
      <c r="BU21" s="1248"/>
      <c r="BV21" s="699" t="s">
        <v>31</v>
      </c>
      <c r="BW21" s="700"/>
      <c r="CB21" s="20"/>
      <c r="CC21" s="135"/>
      <c r="CD21" s="21"/>
    </row>
    <row r="22" spans="1:102" ht="22.5" customHeight="1">
      <c r="D22" s="382"/>
      <c r="E22" s="514"/>
      <c r="F22" s="514"/>
      <c r="G22" s="514"/>
      <c r="H22" s="514"/>
      <c r="I22" s="514"/>
      <c r="J22" s="515"/>
      <c r="K22" s="1243" t="s">
        <v>192</v>
      </c>
      <c r="L22" s="1244"/>
      <c r="M22" s="1244"/>
      <c r="N22" s="1244"/>
      <c r="O22" s="1244"/>
      <c r="P22" s="1244"/>
      <c r="Q22" s="1244"/>
      <c r="R22" s="1244"/>
      <c r="S22" s="1244"/>
      <c r="T22" s="1244"/>
      <c r="U22" s="1244"/>
      <c r="V22" s="131" t="s">
        <v>33</v>
      </c>
      <c r="W22" s="1245">
        <v>0.375</v>
      </c>
      <c r="X22" s="1246"/>
      <c r="Y22" s="1246"/>
      <c r="Z22" s="1246"/>
      <c r="AA22" s="1246"/>
      <c r="AB22" s="1246"/>
      <c r="AC22" s="1246"/>
      <c r="AD22" s="1246"/>
      <c r="AE22" s="1246"/>
      <c r="AF22" s="132" t="s">
        <v>34</v>
      </c>
      <c r="AG22" s="133"/>
      <c r="AH22" s="133"/>
      <c r="AI22" s="133"/>
      <c r="AJ22" s="133"/>
      <c r="AK22" s="1244" t="s">
        <v>35</v>
      </c>
      <c r="AL22" s="1244"/>
      <c r="AM22" s="1244"/>
      <c r="AN22" s="1244"/>
      <c r="AO22" s="1244"/>
      <c r="AP22" s="1244"/>
      <c r="AQ22" s="1244"/>
      <c r="AR22" s="1244"/>
      <c r="AS22" s="1244"/>
      <c r="AT22" s="1244"/>
      <c r="AU22" s="1244"/>
      <c r="AV22" s="131" t="s">
        <v>33</v>
      </c>
      <c r="AW22" s="1245">
        <v>0.41666666666666702</v>
      </c>
      <c r="AX22" s="1246"/>
      <c r="AY22" s="1246"/>
      <c r="AZ22" s="1246"/>
      <c r="BA22" s="1246"/>
      <c r="BB22" s="1246"/>
      <c r="BC22" s="1246"/>
      <c r="BD22" s="1246"/>
      <c r="BE22" s="1246"/>
      <c r="BF22" s="132" t="s">
        <v>34</v>
      </c>
      <c r="BG22" s="134"/>
      <c r="BH22" s="709"/>
      <c r="BI22" s="710"/>
      <c r="BJ22" s="710"/>
      <c r="BK22" s="710"/>
      <c r="BL22" s="710"/>
      <c r="BM22" s="711"/>
      <c r="BN22" s="1249"/>
      <c r="BO22" s="1250"/>
      <c r="BP22" s="1250"/>
      <c r="BQ22" s="654"/>
      <c r="BR22" s="654"/>
      <c r="BS22" s="1250"/>
      <c r="BT22" s="1250"/>
      <c r="BU22" s="1250"/>
      <c r="BV22" s="701"/>
      <c r="BW22" s="702"/>
      <c r="CB22" s="20"/>
      <c r="CC22" s="20">
        <f>K21</f>
        <v>2024</v>
      </c>
      <c r="CD22" s="21" t="s">
        <v>201</v>
      </c>
      <c r="CE22" s="2">
        <f>R21</f>
        <v>6</v>
      </c>
      <c r="CF22" s="21" t="s">
        <v>201</v>
      </c>
      <c r="CG22" s="2">
        <f>X21</f>
        <v>10</v>
      </c>
      <c r="CK22" s="20">
        <f>AK21</f>
        <v>2024</v>
      </c>
      <c r="CL22" s="21" t="s">
        <v>201</v>
      </c>
      <c r="CM22" s="2">
        <f>AR21</f>
        <v>6</v>
      </c>
      <c r="CN22" s="21" t="s">
        <v>201</v>
      </c>
      <c r="CO22" s="2">
        <f>AX21</f>
        <v>12</v>
      </c>
    </row>
    <row r="23" spans="1:102" ht="25.5" customHeight="1">
      <c r="D23" s="469" t="s">
        <v>21</v>
      </c>
      <c r="E23" s="469"/>
      <c r="F23" s="617" t="s">
        <v>218</v>
      </c>
      <c r="G23" s="617"/>
      <c r="H23" s="617"/>
      <c r="I23" s="617"/>
      <c r="J23" s="617"/>
      <c r="K23" s="617"/>
      <c r="L23" s="617"/>
      <c r="M23" s="617"/>
      <c r="N23" s="617"/>
      <c r="O23" s="617"/>
      <c r="P23" s="617"/>
      <c r="Q23" s="617"/>
      <c r="R23" s="617"/>
      <c r="S23" s="617"/>
      <c r="T23" s="617"/>
      <c r="U23" s="617"/>
      <c r="V23" s="617"/>
      <c r="W23" s="617"/>
      <c r="X23" s="617"/>
      <c r="Y23" s="617"/>
      <c r="Z23" s="617"/>
      <c r="AA23" s="617"/>
      <c r="AB23" s="617"/>
      <c r="AC23" s="617"/>
      <c r="AD23" s="617"/>
      <c r="AE23" s="617"/>
      <c r="AF23" s="617"/>
      <c r="AG23" s="617"/>
      <c r="AH23" s="617"/>
      <c r="AI23" s="617"/>
      <c r="AJ23" s="617"/>
      <c r="AK23" s="617"/>
      <c r="AL23" s="617"/>
      <c r="AM23" s="617"/>
      <c r="AN23" s="617"/>
      <c r="AO23" s="617"/>
      <c r="AP23" s="617"/>
      <c r="AQ23" s="617"/>
      <c r="AR23" s="617"/>
      <c r="AS23" s="617"/>
      <c r="AT23" s="617"/>
      <c r="AU23" s="617"/>
      <c r="AV23" s="617"/>
      <c r="AW23" s="617"/>
      <c r="AX23" s="617"/>
      <c r="AY23" s="617"/>
      <c r="AZ23" s="617"/>
      <c r="BA23" s="617"/>
      <c r="BB23" s="617"/>
      <c r="BC23" s="617"/>
      <c r="BD23" s="617"/>
      <c r="BE23" s="617"/>
      <c r="BF23" s="617"/>
      <c r="BG23" s="617"/>
      <c r="BH23" s="617"/>
      <c r="BI23" s="617"/>
      <c r="BJ23" s="617"/>
      <c r="BK23" s="617"/>
      <c r="BL23" s="617"/>
      <c r="BM23" s="617"/>
      <c r="BN23" s="617"/>
      <c r="BO23" s="617"/>
      <c r="BP23" s="617"/>
      <c r="BQ23" s="617"/>
      <c r="BR23" s="617"/>
      <c r="BS23" s="617"/>
      <c r="BT23" s="617"/>
      <c r="BU23" s="617"/>
      <c r="BV23" s="617"/>
      <c r="BW23" s="617"/>
      <c r="CB23" s="20"/>
      <c r="CC23" s="20"/>
      <c r="CD23" s="21"/>
      <c r="CG23" s="2" t="str">
        <f>CC22&amp;CD22&amp;CE22&amp;CF22&amp;CG22</f>
        <v>2024/6/10</v>
      </c>
      <c r="CO23" s="2" t="str">
        <f>CK22&amp;CL22&amp;CM22&amp;CN22&amp;CO22</f>
        <v>2024/6/12</v>
      </c>
      <c r="CX23" s="136">
        <f>CO23-CG23</f>
        <v>2</v>
      </c>
    </row>
    <row r="24" spans="1:102" ht="24.9" customHeight="1">
      <c r="D24" s="640" t="s">
        <v>273</v>
      </c>
      <c r="E24" s="641"/>
      <c r="F24" s="641"/>
      <c r="G24" s="641"/>
      <c r="H24" s="641"/>
      <c r="I24" s="641"/>
      <c r="J24" s="641"/>
      <c r="K24" s="641"/>
      <c r="L24" s="641"/>
      <c r="M24" s="641"/>
      <c r="N24" s="642"/>
      <c r="O24" s="646" t="s">
        <v>204</v>
      </c>
      <c r="P24" s="647"/>
      <c r="Q24" s="647"/>
      <c r="R24" s="647"/>
      <c r="S24" s="647"/>
      <c r="T24" s="647"/>
      <c r="U24" s="647"/>
      <c r="V24" s="647"/>
      <c r="W24" s="647"/>
      <c r="X24" s="647"/>
      <c r="Y24" s="647"/>
      <c r="Z24" s="647"/>
      <c r="AA24" s="646" t="s">
        <v>207</v>
      </c>
      <c r="AB24" s="647"/>
      <c r="AC24" s="647"/>
      <c r="AD24" s="647"/>
      <c r="AE24" s="647"/>
      <c r="AF24" s="647"/>
      <c r="AG24" s="647"/>
      <c r="AH24" s="647"/>
      <c r="AI24" s="647"/>
      <c r="AJ24" s="647"/>
      <c r="AK24" s="647"/>
      <c r="AL24" s="648"/>
      <c r="AM24" s="9"/>
      <c r="AN24" s="9"/>
      <c r="AO24" s="640" t="s">
        <v>273</v>
      </c>
      <c r="AP24" s="641"/>
      <c r="AQ24" s="641"/>
      <c r="AR24" s="641"/>
      <c r="AS24" s="641"/>
      <c r="AT24" s="641"/>
      <c r="AU24" s="641"/>
      <c r="AV24" s="641"/>
      <c r="AW24" s="641"/>
      <c r="AX24" s="641"/>
      <c r="AY24" s="642"/>
      <c r="AZ24" s="646" t="s">
        <v>204</v>
      </c>
      <c r="BA24" s="647"/>
      <c r="BB24" s="647"/>
      <c r="BC24" s="647"/>
      <c r="BD24" s="647"/>
      <c r="BE24" s="647"/>
      <c r="BF24" s="647"/>
      <c r="BG24" s="647"/>
      <c r="BH24" s="647"/>
      <c r="BI24" s="647"/>
      <c r="BJ24" s="647"/>
      <c r="BK24" s="647"/>
      <c r="BL24" s="646" t="s">
        <v>207</v>
      </c>
      <c r="BM24" s="647"/>
      <c r="BN24" s="647"/>
      <c r="BO24" s="647"/>
      <c r="BP24" s="647"/>
      <c r="BQ24" s="647"/>
      <c r="BR24" s="647"/>
      <c r="BS24" s="647"/>
      <c r="BT24" s="647"/>
      <c r="BU24" s="647"/>
      <c r="BV24" s="647"/>
      <c r="BW24" s="648"/>
      <c r="BX24" s="9"/>
      <c r="BY24" s="9"/>
      <c r="BZ24" s="9"/>
      <c r="CA24" s="9"/>
      <c r="CB24" s="9"/>
      <c r="CC24" s="9"/>
      <c r="CD24" s="9"/>
      <c r="CG24" s="159"/>
      <c r="CX24" s="136"/>
    </row>
    <row r="25" spans="1:102" ht="24.9" customHeight="1">
      <c r="D25" s="643"/>
      <c r="E25" s="644"/>
      <c r="F25" s="644"/>
      <c r="G25" s="644"/>
      <c r="H25" s="644"/>
      <c r="I25" s="644"/>
      <c r="J25" s="644"/>
      <c r="K25" s="644"/>
      <c r="L25" s="644"/>
      <c r="M25" s="644"/>
      <c r="N25" s="645"/>
      <c r="O25" s="637" t="s">
        <v>118</v>
      </c>
      <c r="P25" s="638"/>
      <c r="Q25" s="638"/>
      <c r="R25" s="638"/>
      <c r="S25" s="638"/>
      <c r="T25" s="639"/>
      <c r="U25" s="637" t="s">
        <v>117</v>
      </c>
      <c r="V25" s="638"/>
      <c r="W25" s="638"/>
      <c r="X25" s="638"/>
      <c r="Y25" s="638"/>
      <c r="Z25" s="638"/>
      <c r="AA25" s="637" t="s">
        <v>118</v>
      </c>
      <c r="AB25" s="638"/>
      <c r="AC25" s="638"/>
      <c r="AD25" s="638"/>
      <c r="AE25" s="638"/>
      <c r="AF25" s="639"/>
      <c r="AG25" s="637" t="s">
        <v>117</v>
      </c>
      <c r="AH25" s="638"/>
      <c r="AI25" s="638"/>
      <c r="AJ25" s="638"/>
      <c r="AK25" s="638"/>
      <c r="AL25" s="639"/>
      <c r="AM25" s="99"/>
      <c r="AN25" s="99"/>
      <c r="AO25" s="643"/>
      <c r="AP25" s="644"/>
      <c r="AQ25" s="644"/>
      <c r="AR25" s="644"/>
      <c r="AS25" s="644"/>
      <c r="AT25" s="644"/>
      <c r="AU25" s="644"/>
      <c r="AV25" s="644"/>
      <c r="AW25" s="644"/>
      <c r="AX25" s="644"/>
      <c r="AY25" s="645"/>
      <c r="AZ25" s="637" t="s">
        <v>118</v>
      </c>
      <c r="BA25" s="638"/>
      <c r="BB25" s="638"/>
      <c r="BC25" s="638"/>
      <c r="BD25" s="638"/>
      <c r="BE25" s="639"/>
      <c r="BF25" s="637" t="s">
        <v>117</v>
      </c>
      <c r="BG25" s="638"/>
      <c r="BH25" s="638"/>
      <c r="BI25" s="638"/>
      <c r="BJ25" s="638"/>
      <c r="BK25" s="638"/>
      <c r="BL25" s="637" t="s">
        <v>118</v>
      </c>
      <c r="BM25" s="638"/>
      <c r="BN25" s="638"/>
      <c r="BO25" s="638"/>
      <c r="BP25" s="638"/>
      <c r="BQ25" s="639"/>
      <c r="BR25" s="637" t="s">
        <v>117</v>
      </c>
      <c r="BS25" s="638"/>
      <c r="BT25" s="638"/>
      <c r="BU25" s="638"/>
      <c r="BV25" s="638"/>
      <c r="BW25" s="639"/>
      <c r="BX25" s="99"/>
      <c r="BY25" s="99"/>
      <c r="BZ25" s="99"/>
      <c r="CA25" s="99"/>
      <c r="CB25" s="99"/>
      <c r="CC25" s="99"/>
      <c r="CD25" s="99"/>
      <c r="CX25" s="136"/>
    </row>
    <row r="26" spans="1:102" ht="24.9" customHeight="1">
      <c r="D26" s="637" t="s">
        <v>42</v>
      </c>
      <c r="E26" s="638"/>
      <c r="F26" s="638"/>
      <c r="G26" s="638"/>
      <c r="H26" s="638"/>
      <c r="I26" s="638"/>
      <c r="J26" s="638"/>
      <c r="K26" s="638"/>
      <c r="L26" s="638"/>
      <c r="M26" s="638"/>
      <c r="N26" s="639"/>
      <c r="O26" s="619"/>
      <c r="P26" s="619"/>
      <c r="Q26" s="619"/>
      <c r="R26" s="619"/>
      <c r="S26" s="619"/>
      <c r="T26" s="619"/>
      <c r="U26" s="619"/>
      <c r="V26" s="619"/>
      <c r="W26" s="619"/>
      <c r="X26" s="619"/>
      <c r="Y26" s="619"/>
      <c r="Z26" s="619"/>
      <c r="AA26" s="619"/>
      <c r="AB26" s="619"/>
      <c r="AC26" s="619"/>
      <c r="AD26" s="619"/>
      <c r="AE26" s="619"/>
      <c r="AF26" s="619"/>
      <c r="AG26" s="619"/>
      <c r="AH26" s="619"/>
      <c r="AI26" s="619"/>
      <c r="AJ26" s="619"/>
      <c r="AK26" s="619"/>
      <c r="AL26" s="619"/>
      <c r="AM26" s="99"/>
      <c r="AN26" s="99"/>
      <c r="AO26" s="637" t="s">
        <v>215</v>
      </c>
      <c r="AP26" s="638"/>
      <c r="AQ26" s="638"/>
      <c r="AR26" s="638"/>
      <c r="AS26" s="638"/>
      <c r="AT26" s="638"/>
      <c r="AU26" s="638"/>
      <c r="AV26" s="638"/>
      <c r="AW26" s="638"/>
      <c r="AX26" s="638"/>
      <c r="AY26" s="639"/>
      <c r="AZ26" s="619"/>
      <c r="BA26" s="619"/>
      <c r="BB26" s="619"/>
      <c r="BC26" s="619"/>
      <c r="BD26" s="619"/>
      <c r="BE26" s="619"/>
      <c r="BF26" s="619"/>
      <c r="BG26" s="619"/>
      <c r="BH26" s="619"/>
      <c r="BI26" s="619"/>
      <c r="BJ26" s="619"/>
      <c r="BK26" s="619"/>
      <c r="BL26" s="619"/>
      <c r="BM26" s="619"/>
      <c r="BN26" s="619"/>
      <c r="BO26" s="619"/>
      <c r="BP26" s="619"/>
      <c r="BQ26" s="619"/>
      <c r="BR26" s="619"/>
      <c r="BS26" s="619"/>
      <c r="BT26" s="619"/>
      <c r="BU26" s="619"/>
      <c r="BV26" s="619"/>
      <c r="BW26" s="619"/>
      <c r="BX26" s="99"/>
      <c r="BY26" s="99"/>
      <c r="BZ26" s="99"/>
      <c r="CA26" s="99"/>
      <c r="CB26" s="99"/>
      <c r="CC26" s="99"/>
      <c r="CD26" s="99"/>
      <c r="CX26" s="136"/>
    </row>
    <row r="27" spans="1:102" ht="24.9" customHeight="1">
      <c r="D27" s="637" t="s">
        <v>43</v>
      </c>
      <c r="E27" s="638"/>
      <c r="F27" s="638"/>
      <c r="G27" s="638"/>
      <c r="H27" s="638"/>
      <c r="I27" s="638"/>
      <c r="J27" s="638"/>
      <c r="K27" s="638"/>
      <c r="L27" s="638"/>
      <c r="M27" s="638"/>
      <c r="N27" s="639"/>
      <c r="O27" s="1252">
        <v>10</v>
      </c>
      <c r="P27" s="1252"/>
      <c r="Q27" s="1252"/>
      <c r="R27" s="1252"/>
      <c r="S27" s="1252"/>
      <c r="T27" s="1252"/>
      <c r="U27" s="1252">
        <v>10</v>
      </c>
      <c r="V27" s="1252"/>
      <c r="W27" s="1252"/>
      <c r="X27" s="1252"/>
      <c r="Y27" s="1252"/>
      <c r="Z27" s="1252"/>
      <c r="AA27" s="619"/>
      <c r="AB27" s="619"/>
      <c r="AC27" s="619"/>
      <c r="AD27" s="619"/>
      <c r="AE27" s="619"/>
      <c r="AF27" s="619"/>
      <c r="AG27" s="619"/>
      <c r="AH27" s="619"/>
      <c r="AI27" s="619"/>
      <c r="AJ27" s="619"/>
      <c r="AK27" s="619"/>
      <c r="AL27" s="619"/>
      <c r="AM27" s="99"/>
      <c r="AN27" s="99"/>
      <c r="AO27" s="637" t="s">
        <v>210</v>
      </c>
      <c r="AP27" s="638"/>
      <c r="AQ27" s="638"/>
      <c r="AR27" s="638"/>
      <c r="AS27" s="638"/>
      <c r="AT27" s="638"/>
      <c r="AU27" s="638"/>
      <c r="AV27" s="638"/>
      <c r="AW27" s="638"/>
      <c r="AX27" s="638"/>
      <c r="AY27" s="639"/>
      <c r="AZ27" s="619"/>
      <c r="BA27" s="619"/>
      <c r="BB27" s="619"/>
      <c r="BC27" s="619"/>
      <c r="BD27" s="619"/>
      <c r="BE27" s="619"/>
      <c r="BF27" s="619"/>
      <c r="BG27" s="619"/>
      <c r="BH27" s="619"/>
      <c r="BI27" s="619"/>
      <c r="BJ27" s="619"/>
      <c r="BK27" s="619"/>
      <c r="BL27" s="619"/>
      <c r="BM27" s="619"/>
      <c r="BN27" s="619"/>
      <c r="BO27" s="619"/>
      <c r="BP27" s="619"/>
      <c r="BQ27" s="619"/>
      <c r="BR27" s="619"/>
      <c r="BS27" s="619"/>
      <c r="BT27" s="619"/>
      <c r="BU27" s="619"/>
      <c r="BV27" s="619"/>
      <c r="BW27" s="619"/>
      <c r="BX27" s="99"/>
      <c r="BY27" s="99"/>
      <c r="BZ27" s="99"/>
      <c r="CA27" s="99"/>
      <c r="CB27" s="99"/>
      <c r="CC27" s="99"/>
      <c r="CD27" s="99"/>
      <c r="CX27" s="136"/>
    </row>
    <row r="28" spans="1:102" ht="24.9" customHeight="1">
      <c r="D28" s="637" t="s">
        <v>44</v>
      </c>
      <c r="E28" s="638"/>
      <c r="F28" s="638"/>
      <c r="G28" s="638"/>
      <c r="H28" s="638"/>
      <c r="I28" s="638"/>
      <c r="J28" s="638"/>
      <c r="K28" s="638"/>
      <c r="L28" s="638"/>
      <c r="M28" s="638"/>
      <c r="N28" s="639"/>
      <c r="O28" s="619"/>
      <c r="P28" s="619"/>
      <c r="Q28" s="619"/>
      <c r="R28" s="619"/>
      <c r="S28" s="619"/>
      <c r="T28" s="619"/>
      <c r="U28" s="619"/>
      <c r="V28" s="619"/>
      <c r="W28" s="619"/>
      <c r="X28" s="619"/>
      <c r="Y28" s="619"/>
      <c r="Z28" s="619"/>
      <c r="AA28" s="619"/>
      <c r="AB28" s="619"/>
      <c r="AC28" s="619"/>
      <c r="AD28" s="619"/>
      <c r="AE28" s="619"/>
      <c r="AF28" s="619"/>
      <c r="AG28" s="619"/>
      <c r="AH28" s="619"/>
      <c r="AI28" s="619"/>
      <c r="AJ28" s="619"/>
      <c r="AK28" s="619"/>
      <c r="AL28" s="619"/>
      <c r="AM28" s="99"/>
      <c r="AN28" s="99"/>
      <c r="AO28" s="621" t="s">
        <v>213</v>
      </c>
      <c r="AP28" s="622"/>
      <c r="AQ28" s="622"/>
      <c r="AR28" s="622"/>
      <c r="AS28" s="622"/>
      <c r="AT28" s="622"/>
      <c r="AU28" s="622"/>
      <c r="AV28" s="622"/>
      <c r="AW28" s="622"/>
      <c r="AX28" s="622"/>
      <c r="AY28" s="623"/>
      <c r="AZ28" s="619"/>
      <c r="BA28" s="619"/>
      <c r="BB28" s="619"/>
      <c r="BC28" s="619"/>
      <c r="BD28" s="619"/>
      <c r="BE28" s="619"/>
      <c r="BF28" s="619"/>
      <c r="BG28" s="619"/>
      <c r="BH28" s="619"/>
      <c r="BI28" s="619"/>
      <c r="BJ28" s="619"/>
      <c r="BK28" s="619"/>
      <c r="BL28" s="619"/>
      <c r="BM28" s="619"/>
      <c r="BN28" s="619"/>
      <c r="BO28" s="619"/>
      <c r="BP28" s="619"/>
      <c r="BQ28" s="619"/>
      <c r="BR28" s="619"/>
      <c r="BS28" s="619"/>
      <c r="BT28" s="619"/>
      <c r="BU28" s="619"/>
      <c r="BV28" s="619"/>
      <c r="BW28" s="619"/>
      <c r="BX28" s="99"/>
      <c r="BY28" s="99"/>
      <c r="BZ28" s="99"/>
      <c r="CA28" s="99"/>
      <c r="CB28" s="99"/>
      <c r="CC28" s="99"/>
      <c r="CD28" s="99"/>
      <c r="CX28" s="136"/>
    </row>
    <row r="29" spans="1:102" ht="24.9" customHeight="1">
      <c r="D29" s="637" t="s">
        <v>202</v>
      </c>
      <c r="E29" s="638"/>
      <c r="F29" s="638"/>
      <c r="G29" s="638"/>
      <c r="H29" s="638"/>
      <c r="I29" s="638"/>
      <c r="J29" s="638"/>
      <c r="K29" s="638"/>
      <c r="L29" s="638"/>
      <c r="M29" s="638"/>
      <c r="N29" s="639"/>
      <c r="O29" s="619"/>
      <c r="P29" s="619"/>
      <c r="Q29" s="619"/>
      <c r="R29" s="619"/>
      <c r="S29" s="619"/>
      <c r="T29" s="619"/>
      <c r="U29" s="619"/>
      <c r="V29" s="619"/>
      <c r="W29" s="619"/>
      <c r="X29" s="619"/>
      <c r="Y29" s="619"/>
      <c r="Z29" s="619"/>
      <c r="AA29" s="619"/>
      <c r="AB29" s="619"/>
      <c r="AC29" s="619"/>
      <c r="AD29" s="619"/>
      <c r="AE29" s="619"/>
      <c r="AF29" s="619"/>
      <c r="AG29" s="619"/>
      <c r="AH29" s="619"/>
      <c r="AI29" s="619"/>
      <c r="AJ29" s="619"/>
      <c r="AK29" s="619"/>
      <c r="AL29" s="619"/>
      <c r="AM29" s="99"/>
      <c r="AN29" s="99"/>
      <c r="AO29" s="621" t="s">
        <v>216</v>
      </c>
      <c r="AP29" s="622"/>
      <c r="AQ29" s="622"/>
      <c r="AR29" s="622"/>
      <c r="AS29" s="622"/>
      <c r="AT29" s="622"/>
      <c r="AU29" s="622"/>
      <c r="AV29" s="622"/>
      <c r="AW29" s="622"/>
      <c r="AX29" s="622"/>
      <c r="AY29" s="623"/>
      <c r="AZ29" s="619"/>
      <c r="BA29" s="619"/>
      <c r="BB29" s="619"/>
      <c r="BC29" s="619"/>
      <c r="BD29" s="619"/>
      <c r="BE29" s="619"/>
      <c r="BF29" s="619"/>
      <c r="BG29" s="619"/>
      <c r="BH29" s="619"/>
      <c r="BI29" s="619"/>
      <c r="BJ29" s="619"/>
      <c r="BK29" s="619"/>
      <c r="BL29" s="619"/>
      <c r="BM29" s="619"/>
      <c r="BN29" s="619"/>
      <c r="BO29" s="619"/>
      <c r="BP29" s="619"/>
      <c r="BQ29" s="619"/>
      <c r="BR29" s="619"/>
      <c r="BS29" s="619"/>
      <c r="BT29" s="619"/>
      <c r="BU29" s="619"/>
      <c r="BV29" s="619"/>
      <c r="BW29" s="619"/>
      <c r="BX29" s="99"/>
      <c r="BY29" s="99"/>
      <c r="BZ29" s="99"/>
      <c r="CA29" s="99"/>
      <c r="CB29" s="99"/>
      <c r="CC29" s="99"/>
      <c r="CD29" s="99"/>
      <c r="CX29" s="136"/>
    </row>
    <row r="30" spans="1:102" ht="24.9" customHeight="1" thickBot="1">
      <c r="D30" s="637" t="s">
        <v>203</v>
      </c>
      <c r="E30" s="638"/>
      <c r="F30" s="638"/>
      <c r="G30" s="638"/>
      <c r="H30" s="638"/>
      <c r="I30" s="638"/>
      <c r="J30" s="638"/>
      <c r="K30" s="638"/>
      <c r="L30" s="638"/>
      <c r="M30" s="638"/>
      <c r="N30" s="639"/>
      <c r="O30" s="619"/>
      <c r="P30" s="619"/>
      <c r="Q30" s="619"/>
      <c r="R30" s="619"/>
      <c r="S30" s="619"/>
      <c r="T30" s="619"/>
      <c r="U30" s="619"/>
      <c r="V30" s="619"/>
      <c r="W30" s="619"/>
      <c r="X30" s="619"/>
      <c r="Y30" s="619"/>
      <c r="Z30" s="619"/>
      <c r="AA30" s="619"/>
      <c r="AB30" s="619"/>
      <c r="AC30" s="619"/>
      <c r="AD30" s="619"/>
      <c r="AE30" s="619"/>
      <c r="AF30" s="619"/>
      <c r="AG30" s="619"/>
      <c r="AH30" s="619"/>
      <c r="AI30" s="619"/>
      <c r="AJ30" s="619"/>
      <c r="AK30" s="619"/>
      <c r="AL30" s="619"/>
      <c r="AM30" s="99"/>
      <c r="AN30" s="99"/>
      <c r="AO30" s="628" t="s">
        <v>208</v>
      </c>
      <c r="AP30" s="629"/>
      <c r="AQ30" s="629"/>
      <c r="AR30" s="629"/>
      <c r="AS30" s="629"/>
      <c r="AT30" s="629"/>
      <c r="AU30" s="629"/>
      <c r="AV30" s="629"/>
      <c r="AW30" s="629"/>
      <c r="AX30" s="629"/>
      <c r="AY30" s="630"/>
      <c r="AZ30" s="1253">
        <v>2</v>
      </c>
      <c r="BA30" s="1253"/>
      <c r="BB30" s="1253"/>
      <c r="BC30" s="1253"/>
      <c r="BD30" s="1253"/>
      <c r="BE30" s="1253"/>
      <c r="BF30" s="1253">
        <v>2</v>
      </c>
      <c r="BG30" s="1253"/>
      <c r="BH30" s="1253"/>
      <c r="BI30" s="1253"/>
      <c r="BJ30" s="1253"/>
      <c r="BK30" s="1253"/>
      <c r="BL30" s="649"/>
      <c r="BM30" s="649"/>
      <c r="BN30" s="649"/>
      <c r="BO30" s="649"/>
      <c r="BP30" s="649"/>
      <c r="BQ30" s="649"/>
      <c r="BR30" s="1253">
        <v>1</v>
      </c>
      <c r="BS30" s="1253"/>
      <c r="BT30" s="1253"/>
      <c r="BU30" s="1253"/>
      <c r="BV30" s="1253"/>
      <c r="BW30" s="1253"/>
      <c r="BX30" s="99"/>
      <c r="BY30" s="99"/>
      <c r="BZ30" s="99"/>
      <c r="CA30" s="99"/>
      <c r="CB30" s="99"/>
      <c r="CC30" s="99"/>
      <c r="CD30" s="99"/>
      <c r="CX30" s="136"/>
    </row>
    <row r="31" spans="1:102" ht="24.9" customHeight="1" thickTop="1">
      <c r="D31" s="621" t="s">
        <v>211</v>
      </c>
      <c r="E31" s="1255"/>
      <c r="F31" s="1255"/>
      <c r="G31" s="1255"/>
      <c r="H31" s="1255"/>
      <c r="I31" s="1255"/>
      <c r="J31" s="1255"/>
      <c r="K31" s="1255"/>
      <c r="L31" s="1255"/>
      <c r="M31" s="1255"/>
      <c r="N31" s="1256"/>
      <c r="O31" s="619"/>
      <c r="P31" s="619"/>
      <c r="Q31" s="619"/>
      <c r="R31" s="619"/>
      <c r="S31" s="619"/>
      <c r="T31" s="619"/>
      <c r="U31" s="619"/>
      <c r="V31" s="619"/>
      <c r="W31" s="619"/>
      <c r="X31" s="619"/>
      <c r="Y31" s="619"/>
      <c r="Z31" s="619"/>
      <c r="AA31" s="619"/>
      <c r="AB31" s="619"/>
      <c r="AC31" s="619"/>
      <c r="AD31" s="619"/>
      <c r="AE31" s="619"/>
      <c r="AF31" s="619"/>
      <c r="AG31" s="619"/>
      <c r="AH31" s="619"/>
      <c r="AI31" s="619"/>
      <c r="AJ31" s="619"/>
      <c r="AK31" s="619"/>
      <c r="AL31" s="619"/>
      <c r="AM31" s="99"/>
      <c r="AN31" s="99"/>
      <c r="AO31" s="627" t="s">
        <v>217</v>
      </c>
      <c r="AP31" s="627"/>
      <c r="AQ31" s="627"/>
      <c r="AR31" s="627"/>
      <c r="AS31" s="627"/>
      <c r="AT31" s="627"/>
      <c r="AU31" s="627"/>
      <c r="AV31" s="627"/>
      <c r="AW31" s="627"/>
      <c r="AX31" s="627"/>
      <c r="AY31" s="627"/>
      <c r="AZ31" s="1254">
        <f>IF(SUM(O26:T32,AZ26:BE30)=0,"",SUM(O26:T32,AZ26:BE30))</f>
        <v>12</v>
      </c>
      <c r="BA31" s="1254"/>
      <c r="BB31" s="1254"/>
      <c r="BC31" s="1254"/>
      <c r="BD31" s="1254"/>
      <c r="BE31" s="1254"/>
      <c r="BF31" s="1254">
        <f>IF(SUM(U26:Z32,BF26:BK30)=0,"",SUM(U26:Z32,BF26:BK30))</f>
        <v>12</v>
      </c>
      <c r="BG31" s="1254"/>
      <c r="BH31" s="1254"/>
      <c r="BI31" s="1254"/>
      <c r="BJ31" s="1254"/>
      <c r="BK31" s="1254"/>
      <c r="BL31" s="620" t="str">
        <f>IF(SUM(AA26:AF32,BL26:BQ30)=0,"",SUM(AA26:AF32,BL26:BQ30))</f>
        <v/>
      </c>
      <c r="BM31" s="620"/>
      <c r="BN31" s="620"/>
      <c r="BO31" s="620"/>
      <c r="BP31" s="620"/>
      <c r="BQ31" s="620"/>
      <c r="BR31" s="1254">
        <f>IF(SUM(AG26:AL32,BR26:BW30)=0,"",SUM(AG26:AL32,BR26:BW30))</f>
        <v>1</v>
      </c>
      <c r="BS31" s="1254"/>
      <c r="BT31" s="1254"/>
      <c r="BU31" s="1254"/>
      <c r="BV31" s="1254"/>
      <c r="BW31" s="1254"/>
      <c r="BX31" s="99"/>
      <c r="BY31" s="99"/>
      <c r="BZ31" s="99"/>
      <c r="CA31" s="99"/>
      <c r="CB31" s="99"/>
      <c r="CC31" s="99"/>
      <c r="CD31" s="99"/>
      <c r="CX31" s="136"/>
    </row>
    <row r="32" spans="1:102" ht="24.9" customHeight="1">
      <c r="D32" s="621" t="s">
        <v>212</v>
      </c>
      <c r="E32" s="1255"/>
      <c r="F32" s="1255"/>
      <c r="G32" s="1255"/>
      <c r="H32" s="1255"/>
      <c r="I32" s="1255"/>
      <c r="J32" s="1255"/>
      <c r="K32" s="1255"/>
      <c r="L32" s="1255"/>
      <c r="M32" s="1255"/>
      <c r="N32" s="1256"/>
      <c r="O32" s="619"/>
      <c r="P32" s="619"/>
      <c r="Q32" s="619"/>
      <c r="R32" s="619"/>
      <c r="S32" s="619"/>
      <c r="T32" s="619"/>
      <c r="U32" s="619"/>
      <c r="V32" s="619"/>
      <c r="W32" s="619"/>
      <c r="X32" s="619"/>
      <c r="Y32" s="619"/>
      <c r="Z32" s="619"/>
      <c r="AA32" s="619"/>
      <c r="AB32" s="619"/>
      <c r="AC32" s="619"/>
      <c r="AD32" s="619"/>
      <c r="AE32" s="619"/>
      <c r="AF32" s="619"/>
      <c r="AG32" s="619"/>
      <c r="AH32" s="619"/>
      <c r="AI32" s="619"/>
      <c r="AJ32" s="619"/>
      <c r="AK32" s="619"/>
      <c r="AL32" s="619"/>
      <c r="AM32" s="99"/>
      <c r="AN32" s="99"/>
      <c r="AO32" s="624" t="s">
        <v>214</v>
      </c>
      <c r="AP32" s="625"/>
      <c r="AQ32" s="625"/>
      <c r="AR32" s="625"/>
      <c r="AS32" s="625"/>
      <c r="AT32" s="625"/>
      <c r="AU32" s="625"/>
      <c r="AV32" s="625"/>
      <c r="AW32" s="625"/>
      <c r="AX32" s="625"/>
      <c r="AY32" s="626"/>
      <c r="AZ32" s="1257">
        <f>IF(SUM(AZ31:BK31)=0,"",SUM(AZ31:BK31))</f>
        <v>24</v>
      </c>
      <c r="BA32" s="1258"/>
      <c r="BB32" s="1258"/>
      <c r="BC32" s="1258"/>
      <c r="BD32" s="1258"/>
      <c r="BE32" s="1258"/>
      <c r="BF32" s="1258"/>
      <c r="BG32" s="1258"/>
      <c r="BH32" s="1258"/>
      <c r="BI32" s="1258"/>
      <c r="BJ32" s="1258"/>
      <c r="BK32" s="1259"/>
      <c r="BL32" s="1257">
        <f>IF(SUM(BL31:BW31)=0,"",SUM(BL31:BW31))</f>
        <v>1</v>
      </c>
      <c r="BM32" s="1258"/>
      <c r="BN32" s="1258"/>
      <c r="BO32" s="1258"/>
      <c r="BP32" s="1258"/>
      <c r="BQ32" s="1258"/>
      <c r="BR32" s="1258"/>
      <c r="BS32" s="1258"/>
      <c r="BT32" s="1258"/>
      <c r="BU32" s="1258"/>
      <c r="BV32" s="1258"/>
      <c r="BW32" s="1259"/>
      <c r="BX32" s="99"/>
      <c r="BY32" s="99"/>
      <c r="BZ32" s="99"/>
      <c r="CA32" s="99"/>
      <c r="CB32" s="99"/>
      <c r="CC32" s="99"/>
      <c r="CD32" s="99"/>
      <c r="CX32" s="136"/>
    </row>
    <row r="33" spans="1:102" ht="17.25" customHeight="1">
      <c r="D33" s="212"/>
      <c r="E33" s="212"/>
      <c r="F33" s="212"/>
      <c r="G33" s="212"/>
      <c r="H33" s="212"/>
      <c r="I33" s="212"/>
      <c r="J33" s="212"/>
      <c r="K33" s="212"/>
      <c r="L33" s="212"/>
      <c r="M33" s="212"/>
      <c r="N33" s="212"/>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99"/>
      <c r="AN33" s="99"/>
      <c r="AO33" s="143"/>
      <c r="AP33" s="143"/>
      <c r="AQ33" s="143"/>
      <c r="AR33" s="143"/>
      <c r="AS33" s="143"/>
      <c r="AT33" s="143"/>
      <c r="AU33" s="143"/>
      <c r="AV33" s="143"/>
      <c r="AW33" s="143"/>
      <c r="AX33" s="143"/>
      <c r="AY33" s="143"/>
      <c r="AZ33" s="209"/>
      <c r="BA33" s="209"/>
      <c r="BB33" s="209"/>
      <c r="BC33" s="209"/>
      <c r="BD33" s="209"/>
      <c r="BE33" s="209"/>
      <c r="BF33" s="209"/>
      <c r="BG33" s="209"/>
      <c r="BH33" s="209"/>
      <c r="BI33" s="209"/>
      <c r="BJ33" s="209"/>
      <c r="BK33" s="209"/>
      <c r="BL33" s="209"/>
      <c r="BM33" s="209"/>
      <c r="BN33" s="209"/>
      <c r="BO33" s="209"/>
      <c r="BP33" s="209"/>
      <c r="BQ33" s="209"/>
      <c r="BR33" s="209"/>
      <c r="BS33" s="209"/>
      <c r="BT33" s="209"/>
      <c r="BU33" s="209"/>
      <c r="BV33" s="209"/>
      <c r="BW33" s="209"/>
      <c r="BX33" s="99"/>
      <c r="BY33" s="99"/>
      <c r="BZ33" s="99"/>
      <c r="CA33" s="99"/>
      <c r="CB33" s="99"/>
      <c r="CC33" s="99"/>
      <c r="CD33" s="99"/>
      <c r="CX33" s="136"/>
    </row>
    <row r="34" spans="1:102" ht="29.25" customHeight="1">
      <c r="D34" s="604" t="s">
        <v>470</v>
      </c>
      <c r="E34" s="605"/>
      <c r="F34" s="605"/>
      <c r="G34" s="605"/>
      <c r="H34" s="605"/>
      <c r="I34" s="605"/>
      <c r="J34" s="605"/>
      <c r="K34" s="561" t="s">
        <v>295</v>
      </c>
      <c r="L34" s="562"/>
      <c r="M34" s="562"/>
      <c r="N34" s="562"/>
      <c r="O34" s="562"/>
      <c r="P34" s="562"/>
      <c r="Q34" s="562"/>
      <c r="R34" s="562"/>
      <c r="S34" s="562"/>
      <c r="T34" s="562"/>
      <c r="U34" s="562"/>
      <c r="V34" s="562"/>
      <c r="W34" s="562"/>
      <c r="X34" s="562"/>
      <c r="Y34" s="562"/>
      <c r="Z34" s="562"/>
      <c r="AA34" s="562"/>
      <c r="AB34" s="562"/>
      <c r="AC34" s="562"/>
      <c r="AD34" s="563"/>
      <c r="AE34" s="562" t="s">
        <v>296</v>
      </c>
      <c r="AF34" s="562"/>
      <c r="AG34" s="562"/>
      <c r="AH34" s="562"/>
      <c r="AI34" s="562"/>
      <c r="AJ34" s="562"/>
      <c r="AK34" s="562"/>
      <c r="AL34" s="562"/>
      <c r="AM34" s="562"/>
      <c r="AN34" s="562"/>
      <c r="AO34" s="562"/>
      <c r="AP34" s="562"/>
      <c r="AQ34" s="562"/>
      <c r="AR34" s="562"/>
      <c r="AS34" s="562"/>
      <c r="AT34" s="562"/>
      <c r="AU34" s="562"/>
      <c r="AV34" s="562"/>
      <c r="AW34" s="562"/>
      <c r="AX34" s="563"/>
      <c r="AY34" s="606" t="s">
        <v>297</v>
      </c>
      <c r="AZ34" s="607"/>
      <c r="BA34" s="607"/>
      <c r="BB34" s="607"/>
      <c r="BC34" s="607"/>
      <c r="BD34" s="607"/>
      <c r="BE34" s="607"/>
      <c r="BF34" s="607"/>
      <c r="BG34" s="607"/>
      <c r="BH34" s="607"/>
      <c r="BI34" s="607"/>
      <c r="BJ34" s="607"/>
      <c r="BK34" s="607"/>
      <c r="BL34" s="607"/>
      <c r="BM34" s="607"/>
      <c r="BN34" s="607"/>
      <c r="BO34" s="607"/>
      <c r="BP34" s="607"/>
      <c r="BQ34" s="607"/>
      <c r="BR34" s="607"/>
      <c r="BS34" s="607"/>
      <c r="BT34" s="607"/>
      <c r="BU34" s="607"/>
      <c r="BV34" s="607"/>
      <c r="BW34" s="607"/>
      <c r="BX34" s="99"/>
      <c r="BY34" s="99"/>
      <c r="BZ34" s="99"/>
      <c r="CA34" s="99"/>
      <c r="CB34" s="99"/>
      <c r="CC34" s="99"/>
      <c r="CD34" s="99"/>
      <c r="CX34" s="136"/>
    </row>
    <row r="35" spans="1:102" ht="30.75" customHeight="1">
      <c r="D35" s="632" t="s">
        <v>221</v>
      </c>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c r="AD35" s="632"/>
      <c r="AE35" s="632"/>
      <c r="AF35" s="632"/>
      <c r="AG35" s="632"/>
      <c r="AH35" s="632"/>
      <c r="AI35" s="632"/>
      <c r="AJ35" s="632"/>
      <c r="AK35" s="632"/>
      <c r="AL35" s="632"/>
      <c r="AM35" s="632"/>
      <c r="AN35" s="632"/>
      <c r="AO35" s="632"/>
      <c r="AP35" s="632"/>
      <c r="AQ35" s="632"/>
      <c r="AR35" s="632"/>
      <c r="AS35" s="632"/>
      <c r="AT35" s="632"/>
      <c r="AU35" s="632"/>
      <c r="AV35" s="632"/>
      <c r="AW35" s="632"/>
      <c r="AX35" s="632"/>
      <c r="AY35" s="632"/>
      <c r="AZ35" s="632"/>
      <c r="BA35" s="632"/>
      <c r="BB35" s="632"/>
      <c r="BC35" s="632"/>
      <c r="BD35" s="632"/>
      <c r="BE35" s="632"/>
      <c r="BF35" s="632"/>
      <c r="BG35" s="632"/>
      <c r="BH35" s="632"/>
      <c r="BI35" s="632"/>
      <c r="BJ35" s="632"/>
      <c r="BK35" s="632"/>
      <c r="BL35" s="632"/>
      <c r="BM35" s="632"/>
      <c r="BN35" s="632"/>
      <c r="BO35" s="632"/>
      <c r="BP35" s="632"/>
      <c r="BQ35" s="632"/>
      <c r="BR35" s="632"/>
      <c r="BS35" s="632"/>
      <c r="BT35" s="632"/>
      <c r="BU35" s="632"/>
      <c r="BV35" s="632"/>
      <c r="BW35" s="632"/>
      <c r="BX35" s="99"/>
      <c r="BY35" s="99"/>
      <c r="BZ35" s="99"/>
      <c r="CA35" s="99"/>
      <c r="CB35" s="99"/>
      <c r="CC35" s="99"/>
      <c r="CD35" s="99"/>
      <c r="CX35" s="136"/>
    </row>
    <row r="36" spans="1:102" ht="13.5" customHeight="1">
      <c r="D36" s="597" t="s">
        <v>21</v>
      </c>
      <c r="E36" s="597"/>
      <c r="F36" s="163" t="s">
        <v>239</v>
      </c>
    </row>
    <row r="37" spans="1:102" ht="12" customHeight="1"/>
    <row r="38" spans="1:102" ht="13.5" customHeight="1">
      <c r="B38" s="42"/>
      <c r="C38" s="42"/>
      <c r="D38" s="597" t="s">
        <v>21</v>
      </c>
      <c r="E38" s="597"/>
      <c r="F38" s="631" t="s">
        <v>219</v>
      </c>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1"/>
      <c r="AE38" s="631"/>
      <c r="AF38" s="631"/>
      <c r="AG38" s="631"/>
      <c r="AH38" s="631"/>
      <c r="AI38" s="631"/>
      <c r="AJ38" s="631"/>
      <c r="AK38" s="631"/>
      <c r="AL38" s="631"/>
      <c r="AM38" s="631"/>
      <c r="AN38" s="631"/>
      <c r="AO38" s="631"/>
      <c r="AP38" s="631"/>
      <c r="AQ38" s="631"/>
      <c r="AR38" s="631"/>
      <c r="AS38" s="631"/>
      <c r="AT38" s="631"/>
      <c r="AU38" s="631"/>
      <c r="AV38" s="631"/>
      <c r="AW38" s="631"/>
      <c r="AX38" s="631"/>
      <c r="AY38" s="631"/>
      <c r="AZ38" s="631"/>
      <c r="BA38" s="631"/>
      <c r="BB38" s="631"/>
      <c r="BC38" s="631"/>
      <c r="BD38" s="631"/>
      <c r="BE38" s="631"/>
      <c r="BF38" s="631"/>
      <c r="BG38" s="631"/>
      <c r="BH38" s="631"/>
      <c r="BI38" s="631"/>
      <c r="BJ38" s="631"/>
      <c r="BK38" s="631"/>
      <c r="BL38" s="631"/>
      <c r="BM38" s="631"/>
      <c r="BN38" s="631"/>
      <c r="BO38" s="631"/>
      <c r="BP38" s="631"/>
      <c r="BQ38" s="631"/>
      <c r="BR38" s="631"/>
      <c r="BS38" s="631"/>
      <c r="BT38" s="631"/>
      <c r="BU38" s="631"/>
      <c r="BV38" s="631"/>
    </row>
    <row r="39" spans="1:102">
      <c r="A39" s="42"/>
      <c r="B39" s="42"/>
      <c r="C39" s="42"/>
      <c r="D39" s="42"/>
      <c r="E39" s="42"/>
      <c r="F39" s="631"/>
      <c r="G39" s="631"/>
      <c r="H39" s="631"/>
      <c r="I39" s="631"/>
      <c r="J39" s="631"/>
      <c r="K39" s="631"/>
      <c r="L39" s="631"/>
      <c r="M39" s="631"/>
      <c r="N39" s="631"/>
      <c r="O39" s="631"/>
      <c r="P39" s="631"/>
      <c r="Q39" s="631"/>
      <c r="R39" s="631"/>
      <c r="S39" s="631"/>
      <c r="T39" s="631"/>
      <c r="U39" s="631"/>
      <c r="V39" s="631"/>
      <c r="W39" s="631"/>
      <c r="X39" s="631"/>
      <c r="Y39" s="631"/>
      <c r="Z39" s="631"/>
      <c r="AA39" s="631"/>
      <c r="AB39" s="631"/>
      <c r="AC39" s="631"/>
      <c r="AD39" s="631"/>
      <c r="AE39" s="631"/>
      <c r="AF39" s="631"/>
      <c r="AG39" s="631"/>
      <c r="AH39" s="631"/>
      <c r="AI39" s="631"/>
      <c r="AJ39" s="631"/>
      <c r="AK39" s="631"/>
      <c r="AL39" s="631"/>
      <c r="AM39" s="631"/>
      <c r="AN39" s="631"/>
      <c r="AO39" s="631"/>
      <c r="AP39" s="631"/>
      <c r="AQ39" s="631"/>
      <c r="AR39" s="631"/>
      <c r="AS39" s="631"/>
      <c r="AT39" s="631"/>
      <c r="AU39" s="631"/>
      <c r="AV39" s="631"/>
      <c r="AW39" s="631"/>
      <c r="AX39" s="631"/>
      <c r="AY39" s="631"/>
      <c r="AZ39" s="631"/>
      <c r="BA39" s="631"/>
      <c r="BB39" s="631"/>
      <c r="BC39" s="631"/>
      <c r="BD39" s="631"/>
      <c r="BE39" s="631"/>
      <c r="BF39" s="631"/>
      <c r="BG39" s="631"/>
      <c r="BH39" s="631"/>
      <c r="BI39" s="631"/>
      <c r="BJ39" s="631"/>
      <c r="BK39" s="631"/>
      <c r="BL39" s="631"/>
      <c r="BM39" s="631"/>
      <c r="BN39" s="631"/>
      <c r="BO39" s="631"/>
      <c r="BP39" s="631"/>
      <c r="BQ39" s="631"/>
      <c r="BR39" s="631"/>
      <c r="BS39" s="631"/>
      <c r="BT39" s="631"/>
      <c r="BU39" s="631"/>
      <c r="BV39" s="631"/>
    </row>
    <row r="41" spans="1:102" ht="13.5" customHeight="1"/>
    <row r="42" spans="1:102" ht="17.25" customHeight="1"/>
    <row r="44" spans="1:102" ht="18" customHeight="1"/>
    <row r="48" spans="1:102" ht="13.5" customHeight="1"/>
    <row r="51" ht="13.5" customHeight="1"/>
    <row r="52" ht="13.5" customHeight="1"/>
  </sheetData>
  <mergeCells count="186">
    <mergeCell ref="A14:C18"/>
    <mergeCell ref="D36:E36"/>
    <mergeCell ref="D38:E38"/>
    <mergeCell ref="F38:BV39"/>
    <mergeCell ref="AZ31:BE31"/>
    <mergeCell ref="BF31:BK31"/>
    <mergeCell ref="BL31:BQ31"/>
    <mergeCell ref="BR31:BW31"/>
    <mergeCell ref="D32:N32"/>
    <mergeCell ref="O32:T32"/>
    <mergeCell ref="U32:Z32"/>
    <mergeCell ref="AA32:AF32"/>
    <mergeCell ref="AG32:AL32"/>
    <mergeCell ref="AO32:AY32"/>
    <mergeCell ref="D31:N31"/>
    <mergeCell ref="O31:T31"/>
    <mergeCell ref="U31:Z31"/>
    <mergeCell ref="AA31:AF31"/>
    <mergeCell ref="AG31:AL31"/>
    <mergeCell ref="AO31:AY31"/>
    <mergeCell ref="AZ32:BK32"/>
    <mergeCell ref="BL32:BW32"/>
    <mergeCell ref="D34:J34"/>
    <mergeCell ref="K34:AD34"/>
    <mergeCell ref="AE34:AX34"/>
    <mergeCell ref="BR29:BW29"/>
    <mergeCell ref="D30:N30"/>
    <mergeCell ref="O30:T30"/>
    <mergeCell ref="U30:Z30"/>
    <mergeCell ref="AA30:AF30"/>
    <mergeCell ref="AG30:AL30"/>
    <mergeCell ref="AO30:AY30"/>
    <mergeCell ref="AZ30:BE30"/>
    <mergeCell ref="BF30:BK30"/>
    <mergeCell ref="BL30:BQ30"/>
    <mergeCell ref="BR30:BW30"/>
    <mergeCell ref="D29:N29"/>
    <mergeCell ref="O29:T29"/>
    <mergeCell ref="U29:Z29"/>
    <mergeCell ref="AA29:AF29"/>
    <mergeCell ref="AG29:AL29"/>
    <mergeCell ref="AO29:AY29"/>
    <mergeCell ref="AZ29:BE29"/>
    <mergeCell ref="BF29:BK29"/>
    <mergeCell ref="BL29:BQ29"/>
    <mergeCell ref="AY34:BW34"/>
    <mergeCell ref="BR27:BW27"/>
    <mergeCell ref="D28:N28"/>
    <mergeCell ref="O28:T28"/>
    <mergeCell ref="U28:Z28"/>
    <mergeCell ref="AA28:AF28"/>
    <mergeCell ref="AG28:AL28"/>
    <mergeCell ref="AO28:AY28"/>
    <mergeCell ref="AZ28:BE28"/>
    <mergeCell ref="BF28:BK28"/>
    <mergeCell ref="BL28:BQ28"/>
    <mergeCell ref="BR28:BW28"/>
    <mergeCell ref="D27:N27"/>
    <mergeCell ref="O27:T27"/>
    <mergeCell ref="U27:Z27"/>
    <mergeCell ref="AA27:AF27"/>
    <mergeCell ref="AG27:AL27"/>
    <mergeCell ref="AO27:AY27"/>
    <mergeCell ref="AZ27:BE27"/>
    <mergeCell ref="BF27:BK27"/>
    <mergeCell ref="BL27:BQ27"/>
    <mergeCell ref="AZ25:BE25"/>
    <mergeCell ref="BF25:BK25"/>
    <mergeCell ref="BL25:BQ25"/>
    <mergeCell ref="BR25:BW25"/>
    <mergeCell ref="D26:N26"/>
    <mergeCell ref="O26:T26"/>
    <mergeCell ref="U26:Z26"/>
    <mergeCell ref="AA26:AF26"/>
    <mergeCell ref="AG26:AL26"/>
    <mergeCell ref="AO26:AY26"/>
    <mergeCell ref="D24:N25"/>
    <mergeCell ref="O24:Z24"/>
    <mergeCell ref="AA24:AL24"/>
    <mergeCell ref="AO24:AY25"/>
    <mergeCell ref="AZ24:BK24"/>
    <mergeCell ref="BL24:BW24"/>
    <mergeCell ref="O25:T25"/>
    <mergeCell ref="U25:Z25"/>
    <mergeCell ref="AA25:AF25"/>
    <mergeCell ref="AG25:AL25"/>
    <mergeCell ref="AZ26:BE26"/>
    <mergeCell ref="BF26:BK26"/>
    <mergeCell ref="BL26:BQ26"/>
    <mergeCell ref="BR26:BW26"/>
    <mergeCell ref="D23:E23"/>
    <mergeCell ref="F23:BW23"/>
    <mergeCell ref="BB21:BC21"/>
    <mergeCell ref="BE21:BF21"/>
    <mergeCell ref="BH21:BM22"/>
    <mergeCell ref="BN21:BP22"/>
    <mergeCell ref="BQ21:BR22"/>
    <mergeCell ref="BS21:BU22"/>
    <mergeCell ref="AH21:AJ21"/>
    <mergeCell ref="AK21:AO21"/>
    <mergeCell ref="AP21:AQ21"/>
    <mergeCell ref="AR21:AU21"/>
    <mergeCell ref="AV21:AW21"/>
    <mergeCell ref="AX21:BA21"/>
    <mergeCell ref="D20:J20"/>
    <mergeCell ref="K20:BW20"/>
    <mergeCell ref="D21:J22"/>
    <mergeCell ref="K21:O21"/>
    <mergeCell ref="P21:Q21"/>
    <mergeCell ref="R21:U21"/>
    <mergeCell ref="V21:W21"/>
    <mergeCell ref="X21:AA21"/>
    <mergeCell ref="AB21:AC21"/>
    <mergeCell ref="AE21:AF21"/>
    <mergeCell ref="BV21:BW22"/>
    <mergeCell ref="K22:U22"/>
    <mergeCell ref="W22:AE22"/>
    <mergeCell ref="AK22:AU22"/>
    <mergeCell ref="AW22:BE22"/>
    <mergeCell ref="D14:J14"/>
    <mergeCell ref="K14:AB14"/>
    <mergeCell ref="AC14:AI16"/>
    <mergeCell ref="AJ14:AK14"/>
    <mergeCell ref="AL14:BA14"/>
    <mergeCell ref="D15:J16"/>
    <mergeCell ref="D18:J18"/>
    <mergeCell ref="D19:J19"/>
    <mergeCell ref="K19:BW19"/>
    <mergeCell ref="K18:N18"/>
    <mergeCell ref="O18:BW18"/>
    <mergeCell ref="K15:AB16"/>
    <mergeCell ref="AJ15:AM15"/>
    <mergeCell ref="AN15:BW15"/>
    <mergeCell ref="AJ16:BW16"/>
    <mergeCell ref="D17:J17"/>
    <mergeCell ref="K17:N17"/>
    <mergeCell ref="O17:AP17"/>
    <mergeCell ref="AQ17:AT17"/>
    <mergeCell ref="AU17:BW17"/>
    <mergeCell ref="AJ10:AM10"/>
    <mergeCell ref="AN10:BW10"/>
    <mergeCell ref="AJ11:BW11"/>
    <mergeCell ref="BU5:BW5"/>
    <mergeCell ref="A7:C12"/>
    <mergeCell ref="D7:J7"/>
    <mergeCell ref="K7:BW7"/>
    <mergeCell ref="D8:J8"/>
    <mergeCell ref="K8:BW8"/>
    <mergeCell ref="D9:J9"/>
    <mergeCell ref="K9:AB9"/>
    <mergeCell ref="AC9:AI11"/>
    <mergeCell ref="AJ9:AK9"/>
    <mergeCell ref="BC5:BE5"/>
    <mergeCell ref="BF5:BH5"/>
    <mergeCell ref="BI5:BK5"/>
    <mergeCell ref="BL5:BN5"/>
    <mergeCell ref="BO5:BQ5"/>
    <mergeCell ref="BR5:BT5"/>
    <mergeCell ref="D12:J12"/>
    <mergeCell ref="K12:N12"/>
    <mergeCell ref="O12:AP12"/>
    <mergeCell ref="A5:J5"/>
    <mergeCell ref="D35:J35"/>
    <mergeCell ref="K35:BW35"/>
    <mergeCell ref="AB1:AW1"/>
    <mergeCell ref="A2:AH2"/>
    <mergeCell ref="AI2:BT2"/>
    <mergeCell ref="AI3:AV3"/>
    <mergeCell ref="AW3:BB4"/>
    <mergeCell ref="BC3:BE4"/>
    <mergeCell ref="BF3:BH4"/>
    <mergeCell ref="BI3:BK4"/>
    <mergeCell ref="BL3:BN4"/>
    <mergeCell ref="BO3:BQ4"/>
    <mergeCell ref="BR3:BT4"/>
    <mergeCell ref="AI4:AV5"/>
    <mergeCell ref="K5:P5"/>
    <mergeCell ref="Q5:S5"/>
    <mergeCell ref="T5:W5"/>
    <mergeCell ref="X5:Z5"/>
    <mergeCell ref="AA5:AD5"/>
    <mergeCell ref="AE5:AG5"/>
    <mergeCell ref="AW5:BB5"/>
    <mergeCell ref="AL9:BA9"/>
    <mergeCell ref="D10:J11"/>
    <mergeCell ref="K10:AB11"/>
  </mergeCells>
  <phoneticPr fontId="22"/>
  <dataValidations count="1">
    <dataValidation imeMode="halfAlpha" allowBlank="1" showInputMessage="1" showErrorMessage="1" sqref="AL9 AL14" xr:uid="{09862B68-B38E-4D9B-9B66-C6E1EC393B0A}"/>
  </dataValidations>
  <hyperlinks>
    <hyperlink ref="O18" r:id="rId1" xr:uid="{A1600A18-1C41-4BEF-9A39-76557408E108}"/>
  </hyperlinks>
  <pageMargins left="0.54" right="0.2" top="0.52" bottom="0.39" header="0.25" footer="0.19"/>
  <pageSetup paperSize="9"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31449" r:id="rId5" name="Check Box 25">
              <controlPr defaultSize="0" autoFill="0" autoLine="0" autoPict="0">
                <anchor moveWithCells="1">
                  <from>
                    <xdr:col>12</xdr:col>
                    <xdr:colOff>45720</xdr:colOff>
                    <xdr:row>33</xdr:row>
                    <xdr:rowOff>22860</xdr:rowOff>
                  </from>
                  <to>
                    <xdr:col>27</xdr:col>
                    <xdr:colOff>83820</xdr:colOff>
                    <xdr:row>34</xdr:row>
                    <xdr:rowOff>0</xdr:rowOff>
                  </to>
                </anchor>
              </controlPr>
            </control>
          </mc:Choice>
        </mc:AlternateContent>
        <mc:AlternateContent xmlns:mc="http://schemas.openxmlformats.org/markup-compatibility/2006">
          <mc:Choice Requires="x14">
            <control shapeId="231450" r:id="rId6" name="Check Box 26">
              <controlPr defaultSize="0" autoFill="0" autoLine="0" autoPict="0">
                <anchor moveWithCells="1">
                  <from>
                    <xdr:col>31</xdr:col>
                    <xdr:colOff>83820</xdr:colOff>
                    <xdr:row>33</xdr:row>
                    <xdr:rowOff>30480</xdr:rowOff>
                  </from>
                  <to>
                    <xdr:col>47</xdr:col>
                    <xdr:colOff>60960</xdr:colOff>
                    <xdr:row>33</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xr:uid="{810624D7-983C-452B-8078-2B596D0287E1}">
          <x14:formula1>
            <xm:f>プルダウン!$C$1:$C$31</xm:f>
          </x14:formula1>
          <xm:sqref>AA5:AD5</xm:sqref>
        </x14:dataValidation>
        <x14:dataValidation type="list" allowBlank="1" showInputMessage="1" showErrorMessage="1" xr:uid="{6E907855-BB3F-4308-89AA-F4CC253E4480}">
          <x14:formula1>
            <xm:f>プルダウン!$G$1:$G$6</xm:f>
          </x14:formula1>
          <xm:sqref>BS21:BU22</xm:sqref>
        </x14:dataValidation>
        <x14:dataValidation type="list" allowBlank="1" showInputMessage="1" showErrorMessage="1" xr:uid="{EC8A5F77-515E-4C15-9828-89C57C7146FC}">
          <x14:formula1>
            <xm:f>プルダウン!$F$1:$F$6</xm:f>
          </x14:formula1>
          <xm:sqref>BN21:BP22</xm:sqref>
        </x14:dataValidation>
        <x14:dataValidation type="list" allowBlank="1" showInputMessage="1" showErrorMessage="1" xr:uid="{AA0FEFC7-1EBF-4051-8E4E-56A76FCA3C42}">
          <x14:formula1>
            <xm:f>プルダウン!$E$1:$E$34</xm:f>
          </x14:formula1>
          <xm:sqref>W22:AE22 AW22:BE22</xm:sqref>
        </x14:dataValidation>
        <x14:dataValidation type="list" allowBlank="1" showInputMessage="1" showErrorMessage="1" xr:uid="{6218C59C-D722-4E3D-B830-384E923493C9}">
          <x14:formula1>
            <xm:f>プルダウン!$C$1:$C$31</xm:f>
          </x14:formula1>
          <xm:sqref>X21:AA21 AX21:BA21</xm:sqref>
        </x14:dataValidation>
        <x14:dataValidation type="list" allowBlank="1" showInputMessage="1" showErrorMessage="1" xr:uid="{BE5EC63E-4C4D-4632-8A79-414B48795DC6}">
          <x14:formula1>
            <xm:f>プルダウン!$B$1:$B$12</xm:f>
          </x14:formula1>
          <xm:sqref>T5:W5 R21:U21 AR21:AU21</xm:sqref>
        </x14:dataValidation>
        <x14:dataValidation type="list" allowBlank="1" showInputMessage="1" showErrorMessage="1" xr:uid="{32328DE0-2699-43E0-9E97-93767E6356A0}">
          <x14:formula1>
            <xm:f>プルダウン!$A$1:$A$19</xm:f>
          </x14:formula1>
          <xm:sqref>K5:P5 K21:O21 AK21:AO21</xm:sqref>
        </x14:dataValidation>
        <x14:dataValidation type="list" allowBlank="1" showInputMessage="1" showErrorMessage="1" xr:uid="{82797293-0321-4526-900F-18D2B5600E74}">
          <x14:formula1>
            <xm:f>プルダウン!$H$1:$H$4</xm:f>
          </x14:formula1>
          <xm:sqref>K20:BW20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C5D87-505D-4683-B777-440E9A7ED0DB}">
  <sheetPr codeName="Sheet8">
    <tabColor rgb="FFFF0000"/>
  </sheetPr>
  <dimension ref="A1:CY39"/>
  <sheetViews>
    <sheetView view="pageBreakPreview" zoomScaleNormal="85" zoomScaleSheetLayoutView="100" workbookViewId="0">
      <selection activeCell="L6" sqref="L6"/>
    </sheetView>
  </sheetViews>
  <sheetFormatPr defaultColWidth="9" defaultRowHeight="13.2"/>
  <cols>
    <col min="1" max="1" width="3.33203125" style="2" customWidth="1"/>
    <col min="2" max="2" width="1.21875" style="2" customWidth="1"/>
    <col min="3" max="3" width="3.77734375" style="2" customWidth="1"/>
    <col min="4" max="4" width="1.21875" style="2" customWidth="1"/>
    <col min="5" max="6" width="2.88671875" style="2" customWidth="1"/>
    <col min="7" max="66" width="1.77734375" style="2" customWidth="1"/>
    <col min="67" max="77" width="1.6640625" style="2" customWidth="1"/>
    <col min="78" max="78" width="2.44140625" style="2" customWidth="1"/>
    <col min="79" max="82" width="1.88671875" style="2" customWidth="1"/>
    <col min="83" max="88" width="2.21875" style="2" customWidth="1"/>
    <col min="89" max="89" width="0.109375" style="2" customWidth="1"/>
    <col min="90" max="90" width="3.6640625" style="2" customWidth="1"/>
    <col min="91" max="105" width="3.44140625" style="2" customWidth="1"/>
    <col min="106" max="16384" width="9" style="2"/>
  </cols>
  <sheetData>
    <row r="1" spans="1:90" ht="5.25" customHeight="1">
      <c r="A1" s="51"/>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row>
    <row r="2" spans="1:90" ht="18" customHeight="1"/>
    <row r="3" spans="1:90" ht="32.25" customHeight="1" thickBot="1">
      <c r="B3" s="754" t="s">
        <v>70</v>
      </c>
      <c r="C3" s="754"/>
      <c r="D3" s="754"/>
      <c r="E3" s="754"/>
      <c r="F3" s="754"/>
      <c r="G3" s="754"/>
      <c r="H3" s="754"/>
      <c r="I3" s="754"/>
      <c r="J3" s="754"/>
      <c r="K3" s="754"/>
      <c r="L3" s="754"/>
      <c r="M3" s="52"/>
      <c r="N3" s="52"/>
      <c r="AQ3" s="53" t="s">
        <v>71</v>
      </c>
      <c r="AR3" s="755" t="str">
        <f>IF(利用申込書記入例!K8=0,"",利用申込書記入例!K8)</f>
        <v>岩手山青少年交流の家</v>
      </c>
      <c r="AS3" s="755"/>
      <c r="AT3" s="755"/>
      <c r="AU3" s="755"/>
      <c r="AV3" s="755"/>
      <c r="AW3" s="755"/>
      <c r="AX3" s="755"/>
      <c r="AY3" s="755"/>
      <c r="AZ3" s="755"/>
      <c r="BA3" s="755"/>
      <c r="BB3" s="755"/>
      <c r="BC3" s="755"/>
      <c r="BD3" s="755"/>
      <c r="BE3" s="755"/>
      <c r="BF3" s="755"/>
      <c r="BG3" s="740" t="s">
        <v>72</v>
      </c>
      <c r="BH3" s="740"/>
      <c r="BI3" s="740"/>
      <c r="BJ3" s="740"/>
      <c r="BK3" s="740"/>
      <c r="BL3" s="740"/>
      <c r="BM3" s="740"/>
      <c r="BN3" s="741" t="str">
        <f>IF(利用申込書記入例!K15=0,"",利用申込書記入例!K15)</f>
        <v>岩手山　次郎</v>
      </c>
      <c r="BO3" s="741"/>
      <c r="BP3" s="741"/>
      <c r="BQ3" s="741"/>
      <c r="BR3" s="741"/>
      <c r="BS3" s="741"/>
      <c r="BT3" s="741"/>
      <c r="BU3" s="741"/>
      <c r="BV3" s="741"/>
      <c r="BW3" s="741"/>
      <c r="BX3" s="725" t="s">
        <v>73</v>
      </c>
      <c r="BY3" s="725"/>
      <c r="BZ3" s="725"/>
      <c r="CA3" s="725"/>
      <c r="CB3" s="732">
        <f>利用申込書記入例!CG6</f>
        <v>45413</v>
      </c>
      <c r="CC3" s="732"/>
      <c r="CD3" s="732"/>
      <c r="CE3" s="732"/>
      <c r="CF3" s="732"/>
      <c r="CG3" s="732"/>
      <c r="CH3" s="732"/>
      <c r="CI3" s="732"/>
      <c r="CJ3" s="732"/>
      <c r="CK3" s="54"/>
    </row>
    <row r="4" spans="1:90" ht="7.5" customHeight="1" thickTop="1" thickBot="1">
      <c r="B4" s="213"/>
      <c r="C4" s="213"/>
      <c r="D4" s="213"/>
      <c r="E4" s="213"/>
      <c r="F4" s="45"/>
      <c r="G4" s="55"/>
      <c r="H4" s="55"/>
      <c r="I4" s="55"/>
      <c r="J4" s="45"/>
      <c r="K4" s="45"/>
      <c r="L4" s="55"/>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45"/>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L4" s="1"/>
    </row>
    <row r="5" spans="1:90" ht="20.100000000000001" customHeight="1">
      <c r="B5" s="742" t="s">
        <v>228</v>
      </c>
      <c r="C5" s="743"/>
      <c r="D5" s="743"/>
      <c r="E5" s="750" t="s">
        <v>225</v>
      </c>
      <c r="F5" s="751"/>
      <c r="G5" s="56"/>
      <c r="H5" s="56"/>
      <c r="I5" s="56"/>
      <c r="J5" s="146"/>
      <c r="K5" s="146"/>
      <c r="L5" s="735" t="s">
        <v>472</v>
      </c>
      <c r="M5" s="735"/>
      <c r="N5" s="735"/>
      <c r="O5" s="735"/>
      <c r="P5" s="735"/>
      <c r="Q5" s="735"/>
      <c r="R5" s="735"/>
      <c r="S5" s="735"/>
      <c r="T5" s="735"/>
      <c r="U5" s="735"/>
      <c r="V5" s="146"/>
      <c r="W5" s="146"/>
      <c r="X5" s="146"/>
      <c r="Y5" s="146"/>
      <c r="Z5" s="146"/>
      <c r="AA5" s="146"/>
      <c r="AB5" s="146"/>
      <c r="AC5" s="146"/>
      <c r="AD5" s="735" t="s">
        <v>227</v>
      </c>
      <c r="AE5" s="735"/>
      <c r="AF5" s="735"/>
      <c r="AG5" s="735"/>
      <c r="AH5" s="735"/>
      <c r="AI5" s="735"/>
      <c r="AJ5" s="735"/>
      <c r="AK5" s="735"/>
      <c r="AL5" s="735"/>
      <c r="AM5" s="735"/>
      <c r="AN5" s="105"/>
      <c r="AO5" s="105"/>
      <c r="AP5" s="105"/>
      <c r="AQ5" s="105"/>
      <c r="AR5" s="105"/>
      <c r="AS5" s="105"/>
      <c r="AT5" s="105"/>
      <c r="AU5" s="57"/>
      <c r="AV5" s="57"/>
      <c r="AW5" s="58"/>
      <c r="AX5" s="105"/>
      <c r="AY5" s="105"/>
      <c r="AZ5" s="735" t="s">
        <v>366</v>
      </c>
      <c r="BA5" s="735"/>
      <c r="BB5" s="735"/>
      <c r="BC5" s="735"/>
      <c r="BD5" s="735"/>
      <c r="BE5" s="735"/>
      <c r="BF5" s="735"/>
      <c r="BG5" s="735"/>
      <c r="BH5" s="735"/>
      <c r="BI5" s="735"/>
      <c r="BJ5" s="735"/>
      <c r="BK5" s="735"/>
      <c r="BL5" s="59"/>
      <c r="BM5" s="59"/>
      <c r="BN5" s="59"/>
      <c r="BO5" s="59"/>
      <c r="BP5" s="57"/>
      <c r="BQ5" s="57"/>
      <c r="BR5" s="57"/>
      <c r="BS5" s="57"/>
      <c r="BT5" s="57"/>
      <c r="BU5" s="57"/>
      <c r="BV5" s="57"/>
      <c r="BW5" s="57"/>
      <c r="BX5" s="57"/>
      <c r="BY5" s="168"/>
      <c r="BZ5" s="198"/>
      <c r="CA5" s="199"/>
      <c r="CB5" s="199"/>
      <c r="CC5" s="199"/>
      <c r="CD5" s="199"/>
      <c r="CE5" s="199"/>
      <c r="CF5" s="199"/>
      <c r="CG5" s="199"/>
      <c r="CH5" s="199"/>
      <c r="CI5" s="199"/>
      <c r="CJ5" s="199"/>
      <c r="CK5" s="60"/>
    </row>
    <row r="6" spans="1:90" ht="9.9" customHeight="1">
      <c r="B6" s="744"/>
      <c r="C6" s="745"/>
      <c r="D6" s="745"/>
      <c r="E6" s="727"/>
      <c r="F6" s="749"/>
      <c r="G6" s="149"/>
      <c r="H6" s="149"/>
      <c r="I6" s="149"/>
      <c r="J6" s="150"/>
      <c r="K6" s="150"/>
      <c r="L6" s="150"/>
      <c r="M6" s="150"/>
      <c r="N6" s="150"/>
      <c r="O6" s="150"/>
      <c r="P6" s="156"/>
      <c r="Q6" s="156"/>
      <c r="R6" s="150"/>
      <c r="S6" s="150"/>
      <c r="T6" s="150"/>
      <c r="U6" s="150"/>
      <c r="V6" s="150"/>
      <c r="W6" s="150"/>
      <c r="X6" s="150"/>
      <c r="Y6" s="150"/>
      <c r="Z6" s="150"/>
      <c r="AA6" s="150"/>
      <c r="AB6" s="150"/>
      <c r="AC6" s="150"/>
      <c r="AD6" s="150"/>
      <c r="AE6" s="150"/>
      <c r="AF6" s="150"/>
      <c r="AG6" s="150"/>
      <c r="AH6" s="150"/>
      <c r="AI6" s="150"/>
      <c r="AJ6" s="150"/>
      <c r="AK6" s="150"/>
      <c r="AL6" s="150"/>
      <c r="AM6" s="151"/>
      <c r="AN6" s="151"/>
      <c r="AO6" s="151"/>
      <c r="AP6" s="151"/>
      <c r="AQ6" s="151"/>
      <c r="AR6" s="151"/>
      <c r="AS6" s="151"/>
      <c r="AT6" s="151"/>
      <c r="AU6" s="23"/>
      <c r="AV6" s="23"/>
      <c r="AW6" s="152"/>
      <c r="AX6" s="151"/>
      <c r="AY6" s="151"/>
      <c r="AZ6" s="151"/>
      <c r="BA6" s="152"/>
      <c r="BB6" s="23"/>
      <c r="BC6" s="23"/>
      <c r="BD6" s="23"/>
      <c r="BE6" s="23"/>
      <c r="BF6" s="152"/>
      <c r="BG6" s="150"/>
      <c r="BH6" s="153"/>
      <c r="BI6" s="154"/>
      <c r="BJ6" s="154"/>
      <c r="BK6" s="154"/>
      <c r="BL6" s="154"/>
      <c r="BM6" s="154"/>
      <c r="BN6" s="154"/>
      <c r="BO6" s="154"/>
      <c r="BP6" s="23"/>
      <c r="BQ6" s="23"/>
      <c r="BR6" s="23"/>
      <c r="BS6" s="23"/>
      <c r="BT6" s="23"/>
      <c r="BU6" s="23"/>
      <c r="BV6" s="23"/>
      <c r="BW6" s="23"/>
      <c r="BX6" s="23"/>
      <c r="BY6" s="169"/>
      <c r="BZ6" s="200"/>
      <c r="CA6" s="201"/>
      <c r="CB6" s="201"/>
      <c r="CC6" s="201"/>
      <c r="CD6" s="201"/>
      <c r="CE6" s="201"/>
      <c r="CF6" s="201"/>
      <c r="CG6" s="201"/>
      <c r="CH6" s="201"/>
      <c r="CI6" s="201"/>
      <c r="CJ6" s="201"/>
      <c r="CK6" s="61"/>
    </row>
    <row r="7" spans="1:90" ht="20.100000000000001" customHeight="1">
      <c r="B7" s="744"/>
      <c r="C7" s="745"/>
      <c r="D7" s="745"/>
      <c r="E7" s="726" t="s">
        <v>226</v>
      </c>
      <c r="F7" s="748"/>
      <c r="G7" s="752" t="s">
        <v>292</v>
      </c>
      <c r="H7" s="753"/>
      <c r="I7" s="753"/>
      <c r="J7" s="753"/>
      <c r="K7" s="753"/>
      <c r="L7" s="753"/>
      <c r="M7" s="753"/>
      <c r="N7" s="753"/>
      <c r="O7" s="753"/>
      <c r="P7" s="753" t="s">
        <v>274</v>
      </c>
      <c r="Q7" s="753"/>
      <c r="R7" s="753"/>
      <c r="S7" s="753"/>
      <c r="T7" s="753"/>
      <c r="U7" s="753"/>
      <c r="V7" s="753"/>
      <c r="W7" s="753"/>
      <c r="X7" s="753"/>
      <c r="Y7" s="197"/>
      <c r="Z7" s="197"/>
      <c r="AA7" s="157"/>
      <c r="AB7" s="157"/>
      <c r="AC7" s="157"/>
      <c r="AD7" s="157"/>
      <c r="AE7" s="157"/>
      <c r="AF7" s="157"/>
      <c r="AG7" s="157"/>
      <c r="AH7" s="157"/>
      <c r="AI7" s="157"/>
      <c r="AJ7" s="157"/>
      <c r="AK7" s="157"/>
      <c r="AL7" s="157"/>
      <c r="AM7" s="158"/>
      <c r="AN7" s="158"/>
      <c r="AO7" s="158"/>
      <c r="AP7" s="158"/>
      <c r="AQ7" s="158"/>
      <c r="AR7" s="158"/>
      <c r="AS7" s="158"/>
      <c r="AT7" s="753" t="s">
        <v>293</v>
      </c>
      <c r="AU7" s="753"/>
      <c r="AV7" s="753"/>
      <c r="AW7" s="753"/>
      <c r="AX7" s="753"/>
      <c r="AY7" s="753"/>
      <c r="AZ7" s="753"/>
      <c r="BA7" s="753"/>
      <c r="BB7" s="753"/>
      <c r="BC7" s="753"/>
      <c r="BD7" s="753"/>
      <c r="BE7" s="93"/>
      <c r="BF7" s="93" t="s">
        <v>367</v>
      </c>
      <c r="BG7" s="93"/>
      <c r="BH7" s="93"/>
      <c r="BI7" s="93"/>
      <c r="BJ7" s="93"/>
      <c r="BK7" s="93"/>
      <c r="BL7" s="93"/>
      <c r="BM7" s="93"/>
      <c r="BN7" s="93"/>
      <c r="BO7" s="93"/>
      <c r="BP7" s="93"/>
      <c r="BQ7" s="160"/>
      <c r="BS7" s="93"/>
      <c r="BT7" s="811" t="s">
        <v>368</v>
      </c>
      <c r="BU7" s="811"/>
      <c r="BV7" s="811"/>
      <c r="BW7" s="811"/>
      <c r="BX7" s="811"/>
      <c r="BY7" s="748"/>
      <c r="BZ7" s="200"/>
      <c r="CA7" s="201"/>
      <c r="CB7" s="201"/>
      <c r="CC7" s="201"/>
      <c r="CD7" s="201"/>
      <c r="CE7" s="201"/>
      <c r="CF7" s="201"/>
      <c r="CG7" s="201"/>
      <c r="CH7" s="201"/>
      <c r="CI7" s="201"/>
      <c r="CJ7" s="201"/>
      <c r="CK7" s="61"/>
    </row>
    <row r="8" spans="1:90" ht="9.9" customHeight="1">
      <c r="B8" s="746"/>
      <c r="C8" s="747"/>
      <c r="D8" s="747"/>
      <c r="E8" s="727"/>
      <c r="F8" s="749"/>
      <c r="G8" s="149"/>
      <c r="H8" s="149"/>
      <c r="I8" s="149"/>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249"/>
      <c r="AU8" s="23"/>
      <c r="AV8" s="23"/>
      <c r="AW8" s="155"/>
      <c r="AX8" s="155"/>
      <c r="AY8" s="155"/>
      <c r="AZ8" s="155"/>
      <c r="BA8" s="155"/>
      <c r="BB8" s="23"/>
      <c r="BC8" s="23"/>
      <c r="BD8" s="23"/>
      <c r="BE8" s="23"/>
      <c r="BF8" s="155"/>
      <c r="BG8" s="155"/>
      <c r="BH8" s="155"/>
      <c r="BI8" s="155"/>
      <c r="BJ8" s="155"/>
      <c r="BK8" s="155"/>
      <c r="BL8" s="155"/>
      <c r="BM8" s="155"/>
      <c r="BN8" s="155"/>
      <c r="BO8" s="155"/>
      <c r="BP8" s="155"/>
      <c r="BQ8" s="23"/>
      <c r="BR8" s="23"/>
      <c r="BS8" s="23"/>
      <c r="BT8" s="23"/>
      <c r="BU8" s="23"/>
      <c r="BV8" s="23"/>
      <c r="BW8" s="23"/>
      <c r="BX8" s="23"/>
      <c r="BY8" s="170"/>
      <c r="BZ8" s="202"/>
      <c r="CA8" s="203"/>
      <c r="CB8" s="203"/>
      <c r="CC8" s="203"/>
      <c r="CD8" s="203"/>
      <c r="CE8" s="203"/>
      <c r="CF8" s="203"/>
      <c r="CG8" s="203"/>
      <c r="CH8" s="203"/>
      <c r="CI8" s="203"/>
      <c r="CJ8" s="203"/>
      <c r="CK8" s="61"/>
    </row>
    <row r="9" spans="1:90" ht="13.5" customHeight="1">
      <c r="B9" s="763" t="s">
        <v>81</v>
      </c>
      <c r="C9" s="764"/>
      <c r="D9" s="764"/>
      <c r="E9" s="778"/>
      <c r="F9" s="779"/>
      <c r="G9" s="775">
        <v>6</v>
      </c>
      <c r="H9" s="736"/>
      <c r="I9" s="736"/>
      <c r="J9" s="736"/>
      <c r="K9" s="736">
        <v>7</v>
      </c>
      <c r="L9" s="736"/>
      <c r="M9" s="736"/>
      <c r="N9" s="736"/>
      <c r="O9" s="736">
        <v>8</v>
      </c>
      <c r="P9" s="736"/>
      <c r="Q9" s="736"/>
      <c r="R9" s="736"/>
      <c r="S9" s="736">
        <v>9</v>
      </c>
      <c r="T9" s="736"/>
      <c r="U9" s="736"/>
      <c r="V9" s="736"/>
      <c r="W9" s="736">
        <v>10</v>
      </c>
      <c r="X9" s="736"/>
      <c r="Y9" s="736"/>
      <c r="Z9" s="736"/>
      <c r="AA9" s="736">
        <v>11</v>
      </c>
      <c r="AB9" s="736"/>
      <c r="AC9" s="736"/>
      <c r="AD9" s="736"/>
      <c r="AE9" s="736">
        <v>12</v>
      </c>
      <c r="AF9" s="736"/>
      <c r="AG9" s="736"/>
      <c r="AH9" s="736"/>
      <c r="AI9" s="736">
        <v>13</v>
      </c>
      <c r="AJ9" s="736"/>
      <c r="AK9" s="736"/>
      <c r="AL9" s="736"/>
      <c r="AM9" s="736">
        <v>14</v>
      </c>
      <c r="AN9" s="736"/>
      <c r="AO9" s="736"/>
      <c r="AP9" s="736"/>
      <c r="AQ9" s="736">
        <v>15</v>
      </c>
      <c r="AR9" s="736"/>
      <c r="AS9" s="736"/>
      <c r="AT9" s="736"/>
      <c r="AU9" s="736">
        <v>16</v>
      </c>
      <c r="AV9" s="736"/>
      <c r="AW9" s="736"/>
      <c r="AX9" s="736"/>
      <c r="AY9" s="736">
        <v>17</v>
      </c>
      <c r="AZ9" s="736"/>
      <c r="BA9" s="736"/>
      <c r="BB9" s="736"/>
      <c r="BC9" s="736">
        <v>18</v>
      </c>
      <c r="BD9" s="736"/>
      <c r="BE9" s="736"/>
      <c r="BF9" s="736"/>
      <c r="BG9" s="736">
        <v>19</v>
      </c>
      <c r="BH9" s="736"/>
      <c r="BI9" s="736"/>
      <c r="BJ9" s="736"/>
      <c r="BK9" s="736">
        <v>20</v>
      </c>
      <c r="BL9" s="736"/>
      <c r="BM9" s="736"/>
      <c r="BN9" s="736"/>
      <c r="BO9" s="736">
        <v>21</v>
      </c>
      <c r="BP9" s="736"/>
      <c r="BQ9" s="736"/>
      <c r="BR9" s="736"/>
      <c r="BS9" s="736">
        <v>22</v>
      </c>
      <c r="BT9" s="736"/>
      <c r="BU9" s="736"/>
      <c r="BV9" s="736"/>
      <c r="BW9" s="736">
        <v>23</v>
      </c>
      <c r="BX9" s="736"/>
      <c r="BY9" s="148"/>
      <c r="BZ9" s="63"/>
      <c r="CA9" s="733" t="s">
        <v>82</v>
      </c>
      <c r="CB9" s="734"/>
      <c r="CC9" s="733" t="s">
        <v>83</v>
      </c>
      <c r="CD9" s="734"/>
      <c r="CE9" s="737" t="s">
        <v>84</v>
      </c>
      <c r="CF9" s="738"/>
      <c r="CG9" s="738"/>
      <c r="CH9" s="738"/>
      <c r="CI9" s="738"/>
      <c r="CJ9" s="738"/>
      <c r="CK9" s="739"/>
    </row>
    <row r="10" spans="1:90" ht="20.25" customHeight="1">
      <c r="B10" s="1260">
        <v>6</v>
      </c>
      <c r="C10" s="1261"/>
      <c r="D10" s="1262"/>
      <c r="E10" s="771" t="s">
        <v>85</v>
      </c>
      <c r="F10" s="772"/>
      <c r="G10" s="65"/>
      <c r="H10" s="50"/>
      <c r="I10" s="50"/>
      <c r="J10" s="50"/>
      <c r="K10" s="50"/>
      <c r="L10" s="50"/>
      <c r="M10" s="50"/>
      <c r="N10" s="50"/>
      <c r="O10" s="50"/>
      <c r="P10" s="50"/>
      <c r="Q10" s="50"/>
      <c r="R10" s="50"/>
      <c r="S10" s="50"/>
      <c r="T10" s="1287">
        <v>0.375</v>
      </c>
      <c r="U10" s="1288"/>
      <c r="V10" s="1288"/>
      <c r="W10" s="1288"/>
      <c r="X10" s="1287">
        <v>0.41666666666666669</v>
      </c>
      <c r="Y10" s="1288"/>
      <c r="Z10" s="1288"/>
      <c r="AA10" s="1288"/>
      <c r="AB10" s="1288"/>
      <c r="AC10" s="1288"/>
      <c r="AD10" s="1288"/>
      <c r="AE10" s="1288"/>
      <c r="AF10" s="1287">
        <v>0.5</v>
      </c>
      <c r="AG10" s="1288"/>
      <c r="AH10" s="1288"/>
      <c r="AI10" s="1288"/>
      <c r="AJ10" s="1287">
        <v>0.54166666666666663</v>
      </c>
      <c r="AK10" s="1288"/>
      <c r="AL10" s="1288"/>
      <c r="AM10" s="1288"/>
      <c r="AN10" s="1288"/>
      <c r="AO10" s="1288"/>
      <c r="AP10" s="1288"/>
      <c r="AQ10" s="1288"/>
      <c r="AR10" s="1287">
        <v>0.625</v>
      </c>
      <c r="AS10" s="1302"/>
      <c r="AT10" s="1302"/>
      <c r="AU10" s="1302"/>
      <c r="AV10" s="1302"/>
      <c r="AW10" s="1302"/>
      <c r="AX10" s="1302"/>
      <c r="AY10" s="1302"/>
      <c r="AZ10" s="1302"/>
      <c r="BA10" s="1302"/>
      <c r="BB10" s="1302"/>
      <c r="BC10" s="1302"/>
      <c r="BD10" s="1302"/>
      <c r="BE10" s="1302"/>
      <c r="BF10" s="1302"/>
      <c r="BG10" s="1302"/>
      <c r="BH10" s="1287">
        <v>0.79166666666666663</v>
      </c>
      <c r="BI10" s="1302"/>
      <c r="BJ10" s="1302"/>
      <c r="BK10" s="1302"/>
      <c r="BL10" s="1287">
        <v>0.83333333333333337</v>
      </c>
      <c r="BM10" s="1288"/>
      <c r="BN10" s="1288"/>
      <c r="BO10" s="1289"/>
      <c r="BP10" s="179"/>
      <c r="BQ10" s="179"/>
      <c r="BR10" s="1287">
        <v>0.89583333333333337</v>
      </c>
      <c r="BS10" s="1288"/>
      <c r="BT10" s="1288"/>
      <c r="BU10" s="1288"/>
      <c r="BV10" s="178"/>
      <c r="BW10" s="50"/>
      <c r="BX10" s="50"/>
      <c r="BY10" s="67"/>
      <c r="BZ10" s="726" t="s">
        <v>52</v>
      </c>
      <c r="CA10" s="1263">
        <v>12</v>
      </c>
      <c r="CB10" s="1264"/>
      <c r="CC10" s="1263">
        <v>0</v>
      </c>
      <c r="CD10" s="1264"/>
      <c r="CE10" s="784"/>
      <c r="CF10" s="785"/>
      <c r="CG10" s="785"/>
      <c r="CH10" s="785"/>
      <c r="CI10" s="785"/>
      <c r="CJ10" s="785"/>
      <c r="CK10" s="786"/>
    </row>
    <row r="11" spans="1:90" ht="20.25" customHeight="1">
      <c r="B11" s="776" t="s">
        <v>68</v>
      </c>
      <c r="C11" s="740"/>
      <c r="D11" s="777"/>
      <c r="E11" s="773"/>
      <c r="F11" s="774"/>
      <c r="G11" s="65"/>
      <c r="H11" s="50"/>
      <c r="I11" s="50"/>
      <c r="J11" s="50"/>
      <c r="K11" s="50"/>
      <c r="L11" s="50"/>
      <c r="M11" s="49"/>
      <c r="N11" s="49"/>
      <c r="O11" s="49"/>
      <c r="P11" s="50"/>
      <c r="Q11" s="50"/>
      <c r="R11" s="50"/>
      <c r="S11" s="50"/>
      <c r="T11" s="1294" t="s">
        <v>249</v>
      </c>
      <c r="U11" s="1295"/>
      <c r="V11" s="1295"/>
      <c r="W11" s="1295"/>
      <c r="X11" s="1294" t="s">
        <v>250</v>
      </c>
      <c r="Y11" s="1295"/>
      <c r="Z11" s="1295"/>
      <c r="AA11" s="1295"/>
      <c r="AB11" s="1295"/>
      <c r="AC11" s="1295"/>
      <c r="AD11" s="1295"/>
      <c r="AE11" s="1295"/>
      <c r="AF11" s="1294" t="s">
        <v>69</v>
      </c>
      <c r="AG11" s="1295"/>
      <c r="AH11" s="1295"/>
      <c r="AI11" s="1295"/>
      <c r="AJ11" s="1284" t="s">
        <v>251</v>
      </c>
      <c r="AK11" s="1285"/>
      <c r="AL11" s="1285"/>
      <c r="AM11" s="1285"/>
      <c r="AN11" s="1285"/>
      <c r="AO11" s="1285"/>
      <c r="AP11" s="1285"/>
      <c r="AQ11" s="1285"/>
      <c r="AR11" s="1317" t="s">
        <v>253</v>
      </c>
      <c r="AS11" s="1295"/>
      <c r="AT11" s="1295"/>
      <c r="AU11" s="1295"/>
      <c r="AV11" s="1295"/>
      <c r="AW11" s="1295"/>
      <c r="AX11" s="1295"/>
      <c r="AY11" s="1295"/>
      <c r="AZ11" s="1295"/>
      <c r="BA11" s="1295"/>
      <c r="BB11" s="1295"/>
      <c r="BC11" s="1295"/>
      <c r="BD11" s="1295"/>
      <c r="BE11" s="1295"/>
      <c r="BF11" s="1295"/>
      <c r="BG11" s="1295"/>
      <c r="BH11" s="1294" t="s">
        <v>135</v>
      </c>
      <c r="BI11" s="1295"/>
      <c r="BJ11" s="1295"/>
      <c r="BK11" s="1295"/>
      <c r="BL11" s="1294" t="s">
        <v>255</v>
      </c>
      <c r="BM11" s="1295"/>
      <c r="BN11" s="1295"/>
      <c r="BO11" s="1296"/>
      <c r="BP11" s="180"/>
      <c r="BQ11" s="180"/>
      <c r="BR11" s="181" t="s">
        <v>137</v>
      </c>
      <c r="BS11" s="180"/>
      <c r="BT11" s="180"/>
      <c r="BU11" s="180"/>
      <c r="BV11" s="50"/>
      <c r="BW11" s="50"/>
      <c r="BX11" s="50"/>
      <c r="BY11" s="50"/>
      <c r="BZ11" s="727"/>
      <c r="CA11" s="1265"/>
      <c r="CB11" s="1266"/>
      <c r="CC11" s="1265"/>
      <c r="CD11" s="1266"/>
      <c r="CE11" s="784"/>
      <c r="CF11" s="785"/>
      <c r="CG11" s="785"/>
      <c r="CH11" s="785"/>
      <c r="CI11" s="785"/>
      <c r="CJ11" s="785"/>
      <c r="CK11" s="786"/>
    </row>
    <row r="12" spans="1:90" ht="20.25" customHeight="1">
      <c r="B12" s="1260">
        <v>10</v>
      </c>
      <c r="C12" s="1261"/>
      <c r="D12" s="1262"/>
      <c r="E12" s="766" t="s">
        <v>86</v>
      </c>
      <c r="F12" s="767"/>
      <c r="G12" s="68"/>
      <c r="H12" s="69"/>
      <c r="I12" s="69"/>
      <c r="J12" s="69"/>
      <c r="K12" s="69"/>
      <c r="L12" s="69"/>
      <c r="M12" s="69"/>
      <c r="N12" s="69"/>
      <c r="O12" s="69"/>
      <c r="P12" s="69"/>
      <c r="Q12" s="69"/>
      <c r="R12" s="69"/>
      <c r="S12" s="69"/>
      <c r="T12" s="1281" t="s">
        <v>170</v>
      </c>
      <c r="U12" s="1282"/>
      <c r="V12" s="1282"/>
      <c r="W12" s="1282"/>
      <c r="X12" s="1282"/>
      <c r="Y12" s="1282"/>
      <c r="Z12" s="1282"/>
      <c r="AA12" s="1282"/>
      <c r="AB12" s="1282"/>
      <c r="AC12" s="1282"/>
      <c r="AD12" s="1282"/>
      <c r="AE12" s="1282"/>
      <c r="AF12" s="1281" t="s">
        <v>230</v>
      </c>
      <c r="AG12" s="1282"/>
      <c r="AH12" s="1282"/>
      <c r="AI12" s="1282"/>
      <c r="AJ12" s="1281" t="s">
        <v>252</v>
      </c>
      <c r="AK12" s="1282"/>
      <c r="AL12" s="1282"/>
      <c r="AM12" s="1282"/>
      <c r="AN12" s="1282"/>
      <c r="AO12" s="1282"/>
      <c r="AP12" s="1282"/>
      <c r="AQ12" s="1282"/>
      <c r="AR12" s="1281" t="s">
        <v>254</v>
      </c>
      <c r="AS12" s="1282"/>
      <c r="AT12" s="1282"/>
      <c r="AU12" s="1282"/>
      <c r="AV12" s="1282"/>
      <c r="AW12" s="1282"/>
      <c r="AX12" s="1282"/>
      <c r="AY12" s="1282"/>
      <c r="AZ12" s="1282"/>
      <c r="BA12" s="1282"/>
      <c r="BB12" s="1282"/>
      <c r="BC12" s="1282"/>
      <c r="BD12" s="1282"/>
      <c r="BE12" s="1282"/>
      <c r="BF12" s="1282"/>
      <c r="BG12" s="1282"/>
      <c r="BH12" s="1281"/>
      <c r="BI12" s="1282"/>
      <c r="BJ12" s="1282"/>
      <c r="BK12" s="1282"/>
      <c r="BL12" s="1281" t="s">
        <v>256</v>
      </c>
      <c r="BM12" s="1282"/>
      <c r="BN12" s="1282"/>
      <c r="BO12" s="1283"/>
      <c r="BP12" s="94"/>
      <c r="BQ12" s="94"/>
      <c r="BR12" s="94"/>
      <c r="BS12" s="94"/>
      <c r="BT12" s="94"/>
      <c r="BU12" s="94"/>
      <c r="BV12" s="69"/>
      <c r="BW12" s="69"/>
      <c r="BX12" s="69"/>
      <c r="BY12" s="69"/>
      <c r="BZ12" s="726" t="s">
        <v>54</v>
      </c>
      <c r="CA12" s="1263">
        <v>12</v>
      </c>
      <c r="CB12" s="1264"/>
      <c r="CC12" s="1263">
        <v>1</v>
      </c>
      <c r="CD12" s="1264"/>
      <c r="CE12" s="784"/>
      <c r="CF12" s="785"/>
      <c r="CG12" s="785"/>
      <c r="CH12" s="785"/>
      <c r="CI12" s="785"/>
      <c r="CJ12" s="785"/>
      <c r="CK12" s="786"/>
    </row>
    <row r="13" spans="1:90" ht="20.25" customHeight="1">
      <c r="B13" s="776" t="s">
        <v>31</v>
      </c>
      <c r="C13" s="740"/>
      <c r="D13" s="777"/>
      <c r="E13" s="791" t="s">
        <v>87</v>
      </c>
      <c r="F13" s="792"/>
      <c r="G13" s="71"/>
      <c r="H13" s="48"/>
      <c r="I13" s="48"/>
      <c r="J13" s="48"/>
      <c r="K13" s="48"/>
      <c r="L13" s="48"/>
      <c r="M13" s="48"/>
      <c r="N13" s="48"/>
      <c r="O13" s="48"/>
      <c r="P13" s="48"/>
      <c r="Q13" s="48"/>
      <c r="R13" s="48"/>
      <c r="S13" s="48"/>
      <c r="T13" s="182"/>
      <c r="U13" s="182"/>
      <c r="V13" s="182"/>
      <c r="W13" s="182"/>
      <c r="X13" s="182"/>
      <c r="Y13" s="182"/>
      <c r="Z13" s="182"/>
      <c r="AA13" s="182"/>
      <c r="AB13" s="182"/>
      <c r="AC13" s="182"/>
      <c r="AD13" s="182"/>
      <c r="AE13" s="182"/>
      <c r="AF13" s="182"/>
      <c r="AG13" s="182"/>
      <c r="AH13" s="182"/>
      <c r="AI13" s="182"/>
      <c r="AJ13" s="1287">
        <v>0.54166666666666663</v>
      </c>
      <c r="AK13" s="1302"/>
      <c r="AL13" s="1302"/>
      <c r="AM13" s="1302"/>
      <c r="AN13" s="1302"/>
      <c r="AO13" s="1302"/>
      <c r="AP13" s="1302"/>
      <c r="AQ13" s="1303"/>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c r="BR13" s="182"/>
      <c r="BS13" s="182"/>
      <c r="BT13" s="182"/>
      <c r="BU13" s="182"/>
      <c r="BV13" s="48"/>
      <c r="BW13" s="48"/>
      <c r="BX13" s="48"/>
      <c r="BY13" s="48"/>
      <c r="BZ13" s="727"/>
      <c r="CA13" s="1265"/>
      <c r="CB13" s="1266"/>
      <c r="CC13" s="1265"/>
      <c r="CD13" s="1266"/>
      <c r="CE13" s="784"/>
      <c r="CF13" s="785"/>
      <c r="CG13" s="785"/>
      <c r="CH13" s="785"/>
      <c r="CI13" s="785"/>
      <c r="CJ13" s="785"/>
      <c r="CK13" s="786"/>
    </row>
    <row r="14" spans="1:90" ht="20.25" customHeight="1">
      <c r="B14" s="1267" t="s">
        <v>194</v>
      </c>
      <c r="C14" s="1268"/>
      <c r="D14" s="1269"/>
      <c r="E14" s="773"/>
      <c r="F14" s="774"/>
      <c r="G14" s="72"/>
      <c r="H14" s="49"/>
      <c r="I14" s="49"/>
      <c r="J14" s="49"/>
      <c r="K14" s="49"/>
      <c r="L14" s="49"/>
      <c r="M14" s="49"/>
      <c r="N14" s="49"/>
      <c r="O14" s="49"/>
      <c r="P14" s="49"/>
      <c r="Q14" s="49"/>
      <c r="R14" s="49"/>
      <c r="S14" s="49"/>
      <c r="T14" s="183"/>
      <c r="U14" s="183"/>
      <c r="V14" s="183"/>
      <c r="W14" s="183"/>
      <c r="X14" s="183"/>
      <c r="Y14" s="183"/>
      <c r="Z14" s="183"/>
      <c r="AA14" s="183"/>
      <c r="AB14" s="183"/>
      <c r="AC14" s="183"/>
      <c r="AD14" s="183"/>
      <c r="AE14" s="183"/>
      <c r="AF14" s="183"/>
      <c r="AG14" s="183"/>
      <c r="AH14" s="183"/>
      <c r="AI14" s="183"/>
      <c r="AJ14" s="1284" t="s">
        <v>272</v>
      </c>
      <c r="AK14" s="1285"/>
      <c r="AL14" s="1285"/>
      <c r="AM14" s="1285"/>
      <c r="AN14" s="1285"/>
      <c r="AO14" s="1285"/>
      <c r="AP14" s="1285"/>
      <c r="AQ14" s="1286"/>
      <c r="AR14" s="183"/>
      <c r="AS14" s="183"/>
      <c r="AT14" s="183"/>
      <c r="AU14" s="183"/>
      <c r="AV14" s="183"/>
      <c r="AW14" s="183"/>
      <c r="AX14" s="183"/>
      <c r="AY14" s="183"/>
      <c r="AZ14" s="183"/>
      <c r="BA14" s="183"/>
      <c r="BB14" s="183"/>
      <c r="BC14" s="183"/>
      <c r="BD14" s="183"/>
      <c r="BE14" s="183"/>
      <c r="BF14" s="183"/>
      <c r="BG14" s="183"/>
      <c r="BH14" s="183"/>
      <c r="BI14" s="183"/>
      <c r="BJ14" s="183"/>
      <c r="BK14" s="183"/>
      <c r="BL14" s="183"/>
      <c r="BM14" s="183"/>
      <c r="BN14" s="183"/>
      <c r="BO14" s="183"/>
      <c r="BP14" s="183"/>
      <c r="BQ14" s="183"/>
      <c r="BR14" s="183"/>
      <c r="BS14" s="183"/>
      <c r="BT14" s="183"/>
      <c r="BU14" s="183"/>
      <c r="BV14" s="49"/>
      <c r="BW14" s="49"/>
      <c r="BX14" s="49"/>
      <c r="BY14" s="49"/>
      <c r="BZ14" s="726" t="s">
        <v>88</v>
      </c>
      <c r="CA14" s="1273">
        <f>SUM(CA10:CB13)</f>
        <v>24</v>
      </c>
      <c r="CB14" s="1274"/>
      <c r="CC14" s="1277">
        <f>SUM(CC10:CD13)</f>
        <v>1</v>
      </c>
      <c r="CD14" s="1278"/>
      <c r="CE14" s="784"/>
      <c r="CF14" s="785"/>
      <c r="CG14" s="785"/>
      <c r="CH14" s="785"/>
      <c r="CI14" s="785"/>
      <c r="CJ14" s="785"/>
      <c r="CK14" s="786"/>
    </row>
    <row r="15" spans="1:90" ht="20.25" customHeight="1">
      <c r="B15" s="1270"/>
      <c r="C15" s="1271"/>
      <c r="D15" s="1272"/>
      <c r="E15" s="766" t="s">
        <v>86</v>
      </c>
      <c r="F15" s="767"/>
      <c r="G15" s="75"/>
      <c r="H15" s="76"/>
      <c r="I15" s="76"/>
      <c r="J15" s="76"/>
      <c r="K15" s="76"/>
      <c r="L15" s="76"/>
      <c r="M15" s="76"/>
      <c r="N15" s="76"/>
      <c r="O15" s="76"/>
      <c r="P15" s="76"/>
      <c r="Q15" s="76"/>
      <c r="R15" s="76"/>
      <c r="S15" s="76"/>
      <c r="T15" s="184"/>
      <c r="U15" s="184"/>
      <c r="V15" s="184"/>
      <c r="W15" s="184"/>
      <c r="X15" s="184"/>
      <c r="Y15" s="184"/>
      <c r="Z15" s="184"/>
      <c r="AA15" s="184"/>
      <c r="AB15" s="184"/>
      <c r="AC15" s="184"/>
      <c r="AD15" s="184"/>
      <c r="AE15" s="184"/>
      <c r="AF15" s="184"/>
      <c r="AG15" s="184"/>
      <c r="AH15" s="184"/>
      <c r="AI15" s="184"/>
      <c r="AJ15" s="1281" t="s">
        <v>256</v>
      </c>
      <c r="AK15" s="1282"/>
      <c r="AL15" s="1282"/>
      <c r="AM15" s="1282"/>
      <c r="AN15" s="1282"/>
      <c r="AO15" s="1282"/>
      <c r="AP15" s="1282"/>
      <c r="AQ15" s="1283"/>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76"/>
      <c r="BW15" s="76"/>
      <c r="BX15" s="76"/>
      <c r="BY15" s="76"/>
      <c r="BZ15" s="727"/>
      <c r="CA15" s="1275"/>
      <c r="CB15" s="1276"/>
      <c r="CC15" s="1279"/>
      <c r="CD15" s="1280"/>
      <c r="CE15" s="784"/>
      <c r="CF15" s="785"/>
      <c r="CG15" s="785"/>
      <c r="CH15" s="785"/>
      <c r="CI15" s="785"/>
      <c r="CJ15" s="785"/>
      <c r="CK15" s="786"/>
    </row>
    <row r="16" spans="1:90" ht="13.5" customHeight="1">
      <c r="B16" s="763" t="s">
        <v>81</v>
      </c>
      <c r="C16" s="764"/>
      <c r="D16" s="764"/>
      <c r="E16" s="764"/>
      <c r="F16" s="765"/>
      <c r="G16" s="756">
        <v>6</v>
      </c>
      <c r="H16" s="724"/>
      <c r="I16" s="724"/>
      <c r="J16" s="724"/>
      <c r="K16" s="724">
        <v>7</v>
      </c>
      <c r="L16" s="724"/>
      <c r="M16" s="724"/>
      <c r="N16" s="724"/>
      <c r="O16" s="724">
        <v>8</v>
      </c>
      <c r="P16" s="724"/>
      <c r="Q16" s="724"/>
      <c r="R16" s="724"/>
      <c r="S16" s="724">
        <v>9</v>
      </c>
      <c r="T16" s="724"/>
      <c r="U16" s="724"/>
      <c r="V16" s="724"/>
      <c r="W16" s="724">
        <v>10</v>
      </c>
      <c r="X16" s="724"/>
      <c r="Y16" s="724"/>
      <c r="Z16" s="724"/>
      <c r="AA16" s="724">
        <v>11</v>
      </c>
      <c r="AB16" s="724"/>
      <c r="AC16" s="724"/>
      <c r="AD16" s="724"/>
      <c r="AE16" s="724">
        <v>12</v>
      </c>
      <c r="AF16" s="724"/>
      <c r="AG16" s="724"/>
      <c r="AH16" s="724"/>
      <c r="AI16" s="724">
        <v>13</v>
      </c>
      <c r="AJ16" s="724"/>
      <c r="AK16" s="724"/>
      <c r="AL16" s="724"/>
      <c r="AM16" s="724">
        <v>14</v>
      </c>
      <c r="AN16" s="724"/>
      <c r="AO16" s="724"/>
      <c r="AP16" s="724"/>
      <c r="AQ16" s="724">
        <v>15</v>
      </c>
      <c r="AR16" s="724"/>
      <c r="AS16" s="724"/>
      <c r="AT16" s="724"/>
      <c r="AU16" s="724">
        <v>16</v>
      </c>
      <c r="AV16" s="724"/>
      <c r="AW16" s="724"/>
      <c r="AX16" s="724"/>
      <c r="AY16" s="724">
        <v>17</v>
      </c>
      <c r="AZ16" s="724"/>
      <c r="BA16" s="724"/>
      <c r="BB16" s="724"/>
      <c r="BC16" s="724">
        <v>18</v>
      </c>
      <c r="BD16" s="724"/>
      <c r="BE16" s="724"/>
      <c r="BF16" s="724"/>
      <c r="BG16" s="724">
        <v>19</v>
      </c>
      <c r="BH16" s="724"/>
      <c r="BI16" s="724"/>
      <c r="BJ16" s="724"/>
      <c r="BK16" s="724">
        <v>20</v>
      </c>
      <c r="BL16" s="724"/>
      <c r="BM16" s="724"/>
      <c r="BN16" s="724"/>
      <c r="BO16" s="724">
        <v>21</v>
      </c>
      <c r="BP16" s="724"/>
      <c r="BQ16" s="724"/>
      <c r="BR16" s="724"/>
      <c r="BS16" s="724">
        <v>22</v>
      </c>
      <c r="BT16" s="724"/>
      <c r="BU16" s="724"/>
      <c r="BV16" s="724"/>
      <c r="BW16" s="724">
        <v>23</v>
      </c>
      <c r="BX16" s="724"/>
      <c r="BY16" s="145"/>
      <c r="BZ16" s="63"/>
      <c r="CA16" s="733" t="s">
        <v>82</v>
      </c>
      <c r="CB16" s="734"/>
      <c r="CC16" s="733" t="s">
        <v>83</v>
      </c>
      <c r="CD16" s="734"/>
      <c r="CE16" s="737" t="s">
        <v>84</v>
      </c>
      <c r="CF16" s="738"/>
      <c r="CG16" s="738"/>
      <c r="CH16" s="738"/>
      <c r="CI16" s="738"/>
      <c r="CJ16" s="738"/>
      <c r="CK16" s="739"/>
    </row>
    <row r="17" spans="2:103" ht="20.25" customHeight="1">
      <c r="B17" s="1260">
        <v>6</v>
      </c>
      <c r="C17" s="1261"/>
      <c r="D17" s="1262"/>
      <c r="E17" s="771" t="s">
        <v>85</v>
      </c>
      <c r="F17" s="772"/>
      <c r="G17" s="65"/>
      <c r="H17" s="180"/>
      <c r="I17" s="180"/>
      <c r="J17" s="1310">
        <v>0.27083333333333331</v>
      </c>
      <c r="K17" s="1311"/>
      <c r="L17" s="1307" t="s">
        <v>300</v>
      </c>
      <c r="M17" s="219"/>
      <c r="N17" s="1287">
        <v>0.3125</v>
      </c>
      <c r="O17" s="1288"/>
      <c r="P17" s="1288"/>
      <c r="Q17" s="1289"/>
      <c r="R17" s="1287">
        <v>0.35416666666666669</v>
      </c>
      <c r="S17" s="1289"/>
      <c r="T17" s="1287">
        <v>0.375</v>
      </c>
      <c r="U17" s="1288"/>
      <c r="V17" s="1287">
        <v>0.39583333333333331</v>
      </c>
      <c r="W17" s="1288"/>
      <c r="X17" s="1288"/>
      <c r="Y17" s="1288"/>
      <c r="Z17" s="1288"/>
      <c r="AA17" s="1288"/>
      <c r="AB17" s="1288"/>
      <c r="AC17" s="1288"/>
      <c r="AD17" s="1288"/>
      <c r="AE17" s="1288"/>
      <c r="AF17" s="1288"/>
      <c r="AG17" s="1288"/>
      <c r="AH17" s="1288"/>
      <c r="AI17" s="1288"/>
      <c r="AJ17" s="1288"/>
      <c r="AK17" s="1289"/>
      <c r="AL17" s="1290">
        <v>0.58333333333333304</v>
      </c>
      <c r="AM17" s="1291"/>
      <c r="AN17" s="1287">
        <v>0.58333333333333337</v>
      </c>
      <c r="AO17" s="1288"/>
      <c r="AP17" s="1288"/>
      <c r="AQ17" s="1288"/>
      <c r="AR17" s="1288"/>
      <c r="AS17" s="1288"/>
      <c r="AT17" s="1288"/>
      <c r="AU17" s="1288"/>
      <c r="AV17" s="1288"/>
      <c r="AW17" s="1288"/>
      <c r="AX17" s="1288"/>
      <c r="AY17" s="1289"/>
      <c r="AZ17" s="1307" t="s">
        <v>299</v>
      </c>
      <c r="BA17" s="219"/>
      <c r="BB17" s="1287">
        <v>0.72916666666666663</v>
      </c>
      <c r="BC17" s="1288"/>
      <c r="BD17" s="1288"/>
      <c r="BE17" s="1289"/>
      <c r="BF17" s="1287">
        <v>0.77083333333333337</v>
      </c>
      <c r="BG17" s="1288"/>
      <c r="BH17" s="1288"/>
      <c r="BI17" s="1288"/>
      <c r="BJ17" s="1288"/>
      <c r="BK17" s="1289"/>
      <c r="BL17" s="1287">
        <v>0.83333333333333337</v>
      </c>
      <c r="BM17" s="1302"/>
      <c r="BN17" s="1302"/>
      <c r="BO17" s="1303"/>
      <c r="BP17" s="179"/>
      <c r="BQ17" s="179"/>
      <c r="BR17" s="1287">
        <v>0.89583333333333337</v>
      </c>
      <c r="BS17" s="1288"/>
      <c r="BT17" s="1288"/>
      <c r="BU17" s="1288"/>
      <c r="BV17" s="50"/>
      <c r="BW17" s="50"/>
      <c r="BX17" s="50"/>
      <c r="BY17" s="67"/>
      <c r="BZ17" s="726" t="s">
        <v>52</v>
      </c>
      <c r="CA17" s="1263">
        <v>12</v>
      </c>
      <c r="CB17" s="1264"/>
      <c r="CC17" s="1263">
        <v>0</v>
      </c>
      <c r="CD17" s="1264"/>
      <c r="CE17" s="784"/>
      <c r="CF17" s="785"/>
      <c r="CG17" s="785"/>
      <c r="CH17" s="785"/>
      <c r="CI17" s="785"/>
      <c r="CJ17" s="785"/>
      <c r="CK17" s="786"/>
    </row>
    <row r="18" spans="2:103" ht="20.25" customHeight="1">
      <c r="B18" s="776" t="s">
        <v>68</v>
      </c>
      <c r="C18" s="740"/>
      <c r="D18" s="777"/>
      <c r="E18" s="773"/>
      <c r="F18" s="774"/>
      <c r="G18" s="65"/>
      <c r="H18" s="180"/>
      <c r="I18" s="180"/>
      <c r="J18" s="1312" t="s">
        <v>257</v>
      </c>
      <c r="K18" s="1313"/>
      <c r="L18" s="1308"/>
      <c r="M18" s="220"/>
      <c r="N18" s="1294" t="s">
        <v>76</v>
      </c>
      <c r="O18" s="1295"/>
      <c r="P18" s="1295"/>
      <c r="Q18" s="1296"/>
      <c r="R18" s="1284" t="s">
        <v>261</v>
      </c>
      <c r="S18" s="1286"/>
      <c r="T18" s="1294" t="s">
        <v>258</v>
      </c>
      <c r="U18" s="1295"/>
      <c r="V18" s="1294" t="s">
        <v>231</v>
      </c>
      <c r="W18" s="1295"/>
      <c r="X18" s="1295"/>
      <c r="Y18" s="1295"/>
      <c r="Z18" s="1295"/>
      <c r="AA18" s="1295"/>
      <c r="AB18" s="1295"/>
      <c r="AC18" s="1295"/>
      <c r="AD18" s="1295"/>
      <c r="AE18" s="1295"/>
      <c r="AF18" s="1295"/>
      <c r="AG18" s="1295"/>
      <c r="AH18" s="1295"/>
      <c r="AI18" s="1295"/>
      <c r="AJ18" s="1295"/>
      <c r="AK18" s="1296"/>
      <c r="AL18" s="1294" t="s">
        <v>258</v>
      </c>
      <c r="AM18" s="1296"/>
      <c r="AN18" s="1294" t="s">
        <v>263</v>
      </c>
      <c r="AO18" s="1295"/>
      <c r="AP18" s="1295"/>
      <c r="AQ18" s="1295"/>
      <c r="AR18" s="1295"/>
      <c r="AS18" s="1295"/>
      <c r="AT18" s="1295"/>
      <c r="AU18" s="1295"/>
      <c r="AV18" s="1295"/>
      <c r="AW18" s="1295"/>
      <c r="AX18" s="1295"/>
      <c r="AY18" s="1296"/>
      <c r="AZ18" s="1308"/>
      <c r="BA18" s="217"/>
      <c r="BB18" s="1294" t="s">
        <v>97</v>
      </c>
      <c r="BC18" s="1295"/>
      <c r="BD18" s="1295"/>
      <c r="BE18" s="1296"/>
      <c r="BF18" s="1318" t="s">
        <v>168</v>
      </c>
      <c r="BG18" s="1285"/>
      <c r="BH18" s="1285"/>
      <c r="BI18" s="1285"/>
      <c r="BJ18" s="1285"/>
      <c r="BK18" s="1286"/>
      <c r="BL18" s="1294" t="s">
        <v>135</v>
      </c>
      <c r="BM18" s="1295"/>
      <c r="BN18" s="1295"/>
      <c r="BO18" s="1296"/>
      <c r="BP18" s="180"/>
      <c r="BQ18" s="180"/>
      <c r="BR18" s="185" t="s">
        <v>137</v>
      </c>
      <c r="BS18" s="183"/>
      <c r="BT18" s="183"/>
      <c r="BU18" s="183"/>
      <c r="BV18" s="50"/>
      <c r="BW18" s="50"/>
      <c r="BX18" s="50"/>
      <c r="BY18" s="50"/>
      <c r="BZ18" s="727"/>
      <c r="CA18" s="1265"/>
      <c r="CB18" s="1266"/>
      <c r="CC18" s="1265"/>
      <c r="CD18" s="1266"/>
      <c r="CE18" s="784"/>
      <c r="CF18" s="785"/>
      <c r="CG18" s="785"/>
      <c r="CH18" s="785"/>
      <c r="CI18" s="785"/>
      <c r="CJ18" s="785"/>
      <c r="CK18" s="786"/>
    </row>
    <row r="19" spans="2:103" ht="20.25" customHeight="1">
      <c r="B19" s="1260">
        <v>11</v>
      </c>
      <c r="C19" s="1261"/>
      <c r="D19" s="1262"/>
      <c r="E19" s="766" t="s">
        <v>86</v>
      </c>
      <c r="F19" s="767"/>
      <c r="G19" s="68"/>
      <c r="H19" s="94"/>
      <c r="I19" s="94"/>
      <c r="J19" s="94"/>
      <c r="K19" s="94"/>
      <c r="L19" s="1308"/>
      <c r="M19" s="94"/>
      <c r="N19" s="1281" t="s">
        <v>230</v>
      </c>
      <c r="O19" s="1282"/>
      <c r="P19" s="1282"/>
      <c r="Q19" s="1283"/>
      <c r="R19" s="1292" t="s">
        <v>262</v>
      </c>
      <c r="S19" s="1293"/>
      <c r="T19" s="94"/>
      <c r="U19" s="94"/>
      <c r="V19" s="94"/>
      <c r="W19" s="94"/>
      <c r="X19" s="94"/>
      <c r="Y19" s="94"/>
      <c r="Z19" s="94"/>
      <c r="AA19" s="94"/>
      <c r="AB19" s="94"/>
      <c r="AC19" s="94"/>
      <c r="AD19" s="94"/>
      <c r="AE19" s="94"/>
      <c r="AF19" s="94"/>
      <c r="AG19" s="94"/>
      <c r="AH19" s="94"/>
      <c r="AI19" s="94"/>
      <c r="AJ19" s="94"/>
      <c r="AK19" s="94"/>
      <c r="AL19" s="94"/>
      <c r="AM19" s="94"/>
      <c r="AN19" s="1281" t="s">
        <v>259</v>
      </c>
      <c r="AO19" s="1282"/>
      <c r="AP19" s="1282"/>
      <c r="AQ19" s="1282"/>
      <c r="AR19" s="1282"/>
      <c r="AS19" s="1282"/>
      <c r="AT19" s="1282"/>
      <c r="AU19" s="1282"/>
      <c r="AV19" s="1282"/>
      <c r="AW19" s="1282"/>
      <c r="AX19" s="1282"/>
      <c r="AY19" s="1283"/>
      <c r="AZ19" s="1308"/>
      <c r="BA19" s="216"/>
      <c r="BB19" s="1281" t="s">
        <v>230</v>
      </c>
      <c r="BC19" s="1282"/>
      <c r="BD19" s="1282"/>
      <c r="BE19" s="1283"/>
      <c r="BF19" s="1281" t="s">
        <v>260</v>
      </c>
      <c r="BG19" s="1282"/>
      <c r="BH19" s="1282"/>
      <c r="BI19" s="1282"/>
      <c r="BJ19" s="1282"/>
      <c r="BK19" s="1283"/>
      <c r="BL19" s="1282"/>
      <c r="BM19" s="1282"/>
      <c r="BN19" s="1282"/>
      <c r="BO19" s="1282"/>
      <c r="BP19" s="94"/>
      <c r="BQ19" s="94"/>
      <c r="BR19" s="94"/>
      <c r="BS19" s="94"/>
      <c r="BT19" s="94"/>
      <c r="BU19" s="94"/>
      <c r="BV19" s="69"/>
      <c r="BW19" s="69"/>
      <c r="BX19" s="69"/>
      <c r="BY19" s="69"/>
      <c r="BZ19" s="726" t="s">
        <v>54</v>
      </c>
      <c r="CA19" s="1263">
        <v>12</v>
      </c>
      <c r="CB19" s="1264"/>
      <c r="CC19" s="1263">
        <v>1</v>
      </c>
      <c r="CD19" s="1264"/>
      <c r="CE19" s="784"/>
      <c r="CF19" s="785"/>
      <c r="CG19" s="785"/>
      <c r="CH19" s="785"/>
      <c r="CI19" s="785"/>
      <c r="CJ19" s="785"/>
      <c r="CK19" s="786"/>
      <c r="CN19" s="20"/>
      <c r="CO19" s="21"/>
      <c r="CQ19" s="21"/>
      <c r="CV19" s="20"/>
      <c r="CW19" s="21"/>
      <c r="CY19" s="21"/>
    </row>
    <row r="20" spans="2:103" ht="20.25" customHeight="1">
      <c r="B20" s="776" t="s">
        <v>31</v>
      </c>
      <c r="C20" s="740"/>
      <c r="D20" s="777"/>
      <c r="E20" s="791" t="s">
        <v>87</v>
      </c>
      <c r="F20" s="792"/>
      <c r="G20" s="71"/>
      <c r="H20" s="182"/>
      <c r="I20" s="182"/>
      <c r="J20" s="182"/>
      <c r="K20" s="182"/>
      <c r="L20" s="1308"/>
      <c r="M20" s="182"/>
      <c r="N20" s="182"/>
      <c r="O20" s="182"/>
      <c r="P20" s="182"/>
      <c r="Q20" s="182"/>
      <c r="R20" s="1287">
        <v>0.35416666666666669</v>
      </c>
      <c r="S20" s="1302"/>
      <c r="T20" s="1302"/>
      <c r="U20" s="1302"/>
      <c r="V20" s="1302"/>
      <c r="W20" s="1302"/>
      <c r="X20" s="1302"/>
      <c r="Y20" s="1303"/>
      <c r="Z20" s="1287">
        <v>0.4375</v>
      </c>
      <c r="AA20" s="1288"/>
      <c r="AB20" s="1288"/>
      <c r="AC20" s="1288"/>
      <c r="AD20" s="1288"/>
      <c r="AE20" s="1289"/>
      <c r="AF20" s="1287">
        <v>0.5</v>
      </c>
      <c r="AG20" s="1288"/>
      <c r="AH20" s="1288"/>
      <c r="AI20" s="1289"/>
      <c r="AJ20" s="1287">
        <v>0.54166666666666663</v>
      </c>
      <c r="AK20" s="1288"/>
      <c r="AL20" s="1288"/>
      <c r="AM20" s="1288"/>
      <c r="AN20" s="1288"/>
      <c r="AO20" s="1288"/>
      <c r="AP20" s="1288"/>
      <c r="AQ20" s="1288"/>
      <c r="AR20" s="1288"/>
      <c r="AS20" s="1288"/>
      <c r="AT20" s="1288"/>
      <c r="AU20" s="1288"/>
      <c r="AV20" s="1288"/>
      <c r="AW20" s="1288"/>
      <c r="AX20" s="1288"/>
      <c r="AY20" s="1289"/>
      <c r="AZ20" s="1308"/>
      <c r="BA20" s="218"/>
      <c r="BB20" s="182"/>
      <c r="BC20" s="182"/>
      <c r="BD20" s="182"/>
      <c r="BE20" s="182"/>
      <c r="BF20" s="1287">
        <v>0.77083333333333337</v>
      </c>
      <c r="BG20" s="1288"/>
      <c r="BH20" s="1288"/>
      <c r="BI20" s="1288"/>
      <c r="BJ20" s="1288"/>
      <c r="BK20" s="1289"/>
      <c r="BL20" s="182"/>
      <c r="BM20" s="182"/>
      <c r="BN20" s="182"/>
      <c r="BO20" s="182"/>
      <c r="BP20" s="182"/>
      <c r="BQ20" s="182"/>
      <c r="BR20" s="182"/>
      <c r="BS20" s="182"/>
      <c r="BT20" s="182"/>
      <c r="BU20" s="182"/>
      <c r="BV20" s="48"/>
      <c r="BW20" s="48"/>
      <c r="BX20" s="48"/>
      <c r="BY20" s="48"/>
      <c r="BZ20" s="727"/>
      <c r="CA20" s="1265"/>
      <c r="CB20" s="1266"/>
      <c r="CC20" s="1265"/>
      <c r="CD20" s="1266"/>
      <c r="CE20" s="784"/>
      <c r="CF20" s="785"/>
      <c r="CG20" s="785"/>
      <c r="CH20" s="785"/>
      <c r="CI20" s="785"/>
      <c r="CJ20" s="785"/>
      <c r="CK20" s="786"/>
      <c r="CN20" s="20"/>
      <c r="CO20" s="21"/>
    </row>
    <row r="21" spans="2:103" ht="20.25" customHeight="1">
      <c r="B21" s="1267" t="s">
        <v>195</v>
      </c>
      <c r="C21" s="1268"/>
      <c r="D21" s="1269"/>
      <c r="E21" s="773"/>
      <c r="F21" s="774"/>
      <c r="G21" s="72"/>
      <c r="H21" s="183"/>
      <c r="I21" s="183"/>
      <c r="J21" s="183"/>
      <c r="K21" s="183"/>
      <c r="L21" s="1308"/>
      <c r="M21" s="183"/>
      <c r="N21" s="183"/>
      <c r="O21" s="183"/>
      <c r="P21" s="183"/>
      <c r="Q21" s="183"/>
      <c r="R21" s="1294" t="s">
        <v>136</v>
      </c>
      <c r="S21" s="1295"/>
      <c r="T21" s="1295"/>
      <c r="U21" s="1295"/>
      <c r="V21" s="1295"/>
      <c r="W21" s="1295"/>
      <c r="X21" s="1295"/>
      <c r="Y21" s="1296"/>
      <c r="Z21" s="1294" t="s">
        <v>264</v>
      </c>
      <c r="AA21" s="1295"/>
      <c r="AB21" s="1295"/>
      <c r="AC21" s="1295"/>
      <c r="AD21" s="1295"/>
      <c r="AE21" s="1296"/>
      <c r="AF21" s="1294" t="s">
        <v>69</v>
      </c>
      <c r="AG21" s="1295"/>
      <c r="AH21" s="1295"/>
      <c r="AI21" s="1296"/>
      <c r="AJ21" s="1294" t="s">
        <v>263</v>
      </c>
      <c r="AK21" s="1295"/>
      <c r="AL21" s="1295"/>
      <c r="AM21" s="1295"/>
      <c r="AN21" s="1295"/>
      <c r="AO21" s="1295"/>
      <c r="AP21" s="1295"/>
      <c r="AQ21" s="1295"/>
      <c r="AR21" s="1295"/>
      <c r="AS21" s="1295"/>
      <c r="AT21" s="1295"/>
      <c r="AU21" s="1295"/>
      <c r="AV21" s="1295"/>
      <c r="AW21" s="1295"/>
      <c r="AX21" s="1295"/>
      <c r="AY21" s="1296"/>
      <c r="AZ21" s="1308"/>
      <c r="BA21" s="185"/>
      <c r="BB21" s="183"/>
      <c r="BC21" s="183"/>
      <c r="BD21" s="183"/>
      <c r="BE21" s="183"/>
      <c r="BF21" s="1318" t="s">
        <v>169</v>
      </c>
      <c r="BG21" s="1285"/>
      <c r="BH21" s="1285"/>
      <c r="BI21" s="1285"/>
      <c r="BJ21" s="1285"/>
      <c r="BK21" s="1286"/>
      <c r="BL21" s="183"/>
      <c r="BM21" s="183"/>
      <c r="BN21" s="183"/>
      <c r="BO21" s="183"/>
      <c r="BP21" s="183"/>
      <c r="BQ21" s="183"/>
      <c r="BR21" s="183"/>
      <c r="BS21" s="183"/>
      <c r="BT21" s="183"/>
      <c r="BU21" s="183"/>
      <c r="BV21" s="49"/>
      <c r="BW21" s="49"/>
      <c r="BX21" s="49"/>
      <c r="BY21" s="49"/>
      <c r="BZ21" s="726" t="s">
        <v>88</v>
      </c>
      <c r="CA21" s="1273">
        <f>SUM(CA17:CB20)</f>
        <v>24</v>
      </c>
      <c r="CB21" s="1274"/>
      <c r="CC21" s="1277">
        <f>SUM(CC17:CD20)</f>
        <v>1</v>
      </c>
      <c r="CD21" s="1278"/>
      <c r="CE21" s="784"/>
      <c r="CF21" s="785"/>
      <c r="CG21" s="785"/>
      <c r="CH21" s="785"/>
      <c r="CI21" s="785"/>
      <c r="CJ21" s="785"/>
      <c r="CK21" s="786"/>
      <c r="CN21" s="9"/>
      <c r="CO21" s="9"/>
      <c r="CR21" s="159"/>
    </row>
    <row r="22" spans="2:103" ht="20.25" customHeight="1">
      <c r="B22" s="1270"/>
      <c r="C22" s="1271"/>
      <c r="D22" s="1272"/>
      <c r="E22" s="766" t="s">
        <v>86</v>
      </c>
      <c r="F22" s="767"/>
      <c r="G22" s="75"/>
      <c r="H22" s="184"/>
      <c r="I22" s="184"/>
      <c r="J22" s="184"/>
      <c r="K22" s="184"/>
      <c r="L22" s="1316"/>
      <c r="M22" s="184"/>
      <c r="N22" s="184"/>
      <c r="O22" s="184"/>
      <c r="P22" s="184"/>
      <c r="Q22" s="184"/>
      <c r="R22" s="1281" t="s">
        <v>256</v>
      </c>
      <c r="S22" s="1282"/>
      <c r="T22" s="1282"/>
      <c r="U22" s="1282"/>
      <c r="V22" s="1282"/>
      <c r="W22" s="1282"/>
      <c r="X22" s="1282"/>
      <c r="Y22" s="1283"/>
      <c r="Z22" s="1281" t="s">
        <v>265</v>
      </c>
      <c r="AA22" s="1282"/>
      <c r="AB22" s="1282"/>
      <c r="AC22" s="1282"/>
      <c r="AD22" s="1282"/>
      <c r="AE22" s="1283"/>
      <c r="AF22" s="1281" t="s">
        <v>256</v>
      </c>
      <c r="AG22" s="1282"/>
      <c r="AH22" s="1282"/>
      <c r="AI22" s="1283"/>
      <c r="AJ22" s="1281" t="s">
        <v>259</v>
      </c>
      <c r="AK22" s="1282"/>
      <c r="AL22" s="1282"/>
      <c r="AM22" s="1282"/>
      <c r="AN22" s="1282"/>
      <c r="AO22" s="1282"/>
      <c r="AP22" s="1282"/>
      <c r="AQ22" s="1282"/>
      <c r="AR22" s="1282"/>
      <c r="AS22" s="1282"/>
      <c r="AT22" s="1282"/>
      <c r="AU22" s="1282"/>
      <c r="AV22" s="1282"/>
      <c r="AW22" s="1282"/>
      <c r="AX22" s="1282"/>
      <c r="AY22" s="1283"/>
      <c r="AZ22" s="1316"/>
      <c r="BA22" s="184"/>
      <c r="BB22" s="184"/>
      <c r="BC22" s="184"/>
      <c r="BD22" s="184"/>
      <c r="BE22" s="184"/>
      <c r="BF22" s="1281" t="s">
        <v>170</v>
      </c>
      <c r="BG22" s="1282"/>
      <c r="BH22" s="1282"/>
      <c r="BI22" s="1282"/>
      <c r="BJ22" s="1282"/>
      <c r="BK22" s="1283"/>
      <c r="BL22" s="184"/>
      <c r="BM22" s="184"/>
      <c r="BN22" s="184"/>
      <c r="BO22" s="184"/>
      <c r="BP22" s="184"/>
      <c r="BQ22" s="184"/>
      <c r="BR22" s="184"/>
      <c r="BS22" s="184"/>
      <c r="BT22" s="184"/>
      <c r="BU22" s="184"/>
      <c r="BV22" s="76"/>
      <c r="BW22" s="76"/>
      <c r="BX22" s="76"/>
      <c r="BY22" s="76"/>
      <c r="BZ22" s="727"/>
      <c r="CA22" s="1275"/>
      <c r="CB22" s="1276"/>
      <c r="CC22" s="1279"/>
      <c r="CD22" s="1280"/>
      <c r="CE22" s="784"/>
      <c r="CF22" s="785"/>
      <c r="CG22" s="785"/>
      <c r="CH22" s="785"/>
      <c r="CI22" s="785"/>
      <c r="CJ22" s="785"/>
      <c r="CK22" s="786"/>
    </row>
    <row r="23" spans="2:103" ht="13.5" customHeight="1">
      <c r="B23" s="763" t="s">
        <v>81</v>
      </c>
      <c r="C23" s="764"/>
      <c r="D23" s="764"/>
      <c r="E23" s="764"/>
      <c r="F23" s="765"/>
      <c r="G23" s="756">
        <v>6</v>
      </c>
      <c r="H23" s="724"/>
      <c r="I23" s="724"/>
      <c r="J23" s="736"/>
      <c r="K23" s="736">
        <v>7</v>
      </c>
      <c r="L23" s="736"/>
      <c r="M23" s="736"/>
      <c r="N23" s="724"/>
      <c r="O23" s="724">
        <v>8</v>
      </c>
      <c r="P23" s="724"/>
      <c r="Q23" s="724"/>
      <c r="R23" s="724"/>
      <c r="S23" s="724">
        <v>9</v>
      </c>
      <c r="T23" s="724"/>
      <c r="U23" s="724"/>
      <c r="V23" s="724"/>
      <c r="W23" s="724">
        <v>10</v>
      </c>
      <c r="X23" s="724"/>
      <c r="Y23" s="724"/>
      <c r="Z23" s="724"/>
      <c r="AA23" s="724">
        <v>11</v>
      </c>
      <c r="AB23" s="724"/>
      <c r="AC23" s="724"/>
      <c r="AD23" s="724"/>
      <c r="AE23" s="724">
        <v>12</v>
      </c>
      <c r="AF23" s="724"/>
      <c r="AG23" s="724"/>
      <c r="AH23" s="724"/>
      <c r="AI23" s="724">
        <v>13</v>
      </c>
      <c r="AJ23" s="724"/>
      <c r="AK23" s="724"/>
      <c r="AL23" s="724"/>
      <c r="AM23" s="724">
        <v>14</v>
      </c>
      <c r="AN23" s="724"/>
      <c r="AO23" s="724"/>
      <c r="AP23" s="724"/>
      <c r="AQ23" s="724">
        <v>15</v>
      </c>
      <c r="AR23" s="724"/>
      <c r="AS23" s="724"/>
      <c r="AT23" s="724"/>
      <c r="AU23" s="724">
        <v>16</v>
      </c>
      <c r="AV23" s="724"/>
      <c r="AW23" s="724"/>
      <c r="AX23" s="724"/>
      <c r="AY23" s="724">
        <v>17</v>
      </c>
      <c r="AZ23" s="724"/>
      <c r="BA23" s="724"/>
      <c r="BB23" s="724"/>
      <c r="BC23" s="724">
        <v>18</v>
      </c>
      <c r="BD23" s="724"/>
      <c r="BE23" s="724"/>
      <c r="BF23" s="724"/>
      <c r="BG23" s="724">
        <v>19</v>
      </c>
      <c r="BH23" s="724"/>
      <c r="BI23" s="724"/>
      <c r="BJ23" s="724"/>
      <c r="BK23" s="724">
        <v>20</v>
      </c>
      <c r="BL23" s="724"/>
      <c r="BM23" s="724"/>
      <c r="BN23" s="724"/>
      <c r="BO23" s="724">
        <v>21</v>
      </c>
      <c r="BP23" s="724"/>
      <c r="BQ23" s="724"/>
      <c r="BR23" s="724"/>
      <c r="BS23" s="724">
        <v>22</v>
      </c>
      <c r="BT23" s="724"/>
      <c r="BU23" s="724"/>
      <c r="BV23" s="724"/>
      <c r="BW23" s="724">
        <v>23</v>
      </c>
      <c r="BX23" s="724"/>
      <c r="BY23" s="145"/>
      <c r="BZ23" s="63"/>
      <c r="CA23" s="733" t="s">
        <v>82</v>
      </c>
      <c r="CB23" s="734"/>
      <c r="CC23" s="733" t="s">
        <v>83</v>
      </c>
      <c r="CD23" s="734"/>
      <c r="CE23" s="737" t="s">
        <v>84</v>
      </c>
      <c r="CF23" s="738"/>
      <c r="CG23" s="738"/>
      <c r="CH23" s="738"/>
      <c r="CI23" s="738"/>
      <c r="CJ23" s="738"/>
      <c r="CK23" s="739"/>
    </row>
    <row r="24" spans="2:103" ht="20.25" customHeight="1">
      <c r="B24" s="1260">
        <v>6</v>
      </c>
      <c r="C24" s="1261"/>
      <c r="D24" s="1262"/>
      <c r="E24" s="771" t="s">
        <v>85</v>
      </c>
      <c r="F24" s="772"/>
      <c r="G24" s="65"/>
      <c r="H24" s="50"/>
      <c r="I24" s="180"/>
      <c r="J24" s="1310">
        <v>0.27083333333333331</v>
      </c>
      <c r="K24" s="1311"/>
      <c r="L24" s="1307" t="s">
        <v>300</v>
      </c>
      <c r="M24" s="219"/>
      <c r="N24" s="1287">
        <v>0.3125</v>
      </c>
      <c r="O24" s="1288"/>
      <c r="P24" s="1288"/>
      <c r="Q24" s="1289"/>
      <c r="R24" s="1314">
        <v>0.35416666666666669</v>
      </c>
      <c r="S24" s="1315"/>
      <c r="T24" s="1287">
        <v>0.375</v>
      </c>
      <c r="U24" s="1288"/>
      <c r="V24" s="1288"/>
      <c r="W24" s="1288"/>
      <c r="X24" s="1288"/>
      <c r="Y24" s="1288"/>
      <c r="Z24" s="1288"/>
      <c r="AA24" s="1288"/>
      <c r="AB24" s="1288"/>
      <c r="AC24" s="1288"/>
      <c r="AD24" s="1288"/>
      <c r="AE24" s="1289"/>
      <c r="AF24" s="1288">
        <v>0.5</v>
      </c>
      <c r="AG24" s="1288"/>
      <c r="AH24" s="1288"/>
      <c r="AI24" s="1288"/>
      <c r="AJ24" s="1287">
        <v>0.54166666666666663</v>
      </c>
      <c r="AK24" s="1288"/>
      <c r="AL24" s="1288"/>
      <c r="AM24" s="1289"/>
      <c r="AN24" s="50"/>
      <c r="AO24" s="50"/>
      <c r="AP24" s="50"/>
      <c r="AQ24" s="50"/>
      <c r="AR24" s="50"/>
      <c r="AS24" s="50"/>
      <c r="AT24" s="50"/>
      <c r="AU24" s="66"/>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67"/>
      <c r="BZ24" s="726" t="s">
        <v>52</v>
      </c>
      <c r="CA24" s="1263">
        <v>0</v>
      </c>
      <c r="CB24" s="1264"/>
      <c r="CC24" s="1263">
        <v>12</v>
      </c>
      <c r="CD24" s="1264"/>
      <c r="CE24" s="805"/>
      <c r="CF24" s="806"/>
      <c r="CG24" s="806"/>
      <c r="CH24" s="806"/>
      <c r="CI24" s="806"/>
      <c r="CJ24" s="806"/>
      <c r="CK24" s="807"/>
    </row>
    <row r="25" spans="2:103" ht="20.25" customHeight="1">
      <c r="B25" s="776" t="s">
        <v>68</v>
      </c>
      <c r="C25" s="740"/>
      <c r="D25" s="777"/>
      <c r="E25" s="773"/>
      <c r="F25" s="774"/>
      <c r="G25" s="65"/>
      <c r="H25" s="50"/>
      <c r="I25" s="180"/>
      <c r="J25" s="1312" t="s">
        <v>257</v>
      </c>
      <c r="K25" s="1313"/>
      <c r="L25" s="1308"/>
      <c r="M25" s="220"/>
      <c r="N25" s="1294" t="s">
        <v>76</v>
      </c>
      <c r="O25" s="1295"/>
      <c r="P25" s="1295"/>
      <c r="Q25" s="1296"/>
      <c r="R25" s="1284" t="s">
        <v>140</v>
      </c>
      <c r="S25" s="1285"/>
      <c r="T25" s="1294" t="s">
        <v>266</v>
      </c>
      <c r="U25" s="1295"/>
      <c r="V25" s="1295"/>
      <c r="W25" s="1295"/>
      <c r="X25" s="1295"/>
      <c r="Y25" s="1295"/>
      <c r="Z25" s="1295"/>
      <c r="AA25" s="1295"/>
      <c r="AB25" s="1295"/>
      <c r="AC25" s="1295"/>
      <c r="AD25" s="1295"/>
      <c r="AE25" s="1296"/>
      <c r="AF25" s="1295" t="s">
        <v>69</v>
      </c>
      <c r="AG25" s="1295"/>
      <c r="AH25" s="1295"/>
      <c r="AI25" s="1295"/>
      <c r="AJ25" s="1294" t="s">
        <v>268</v>
      </c>
      <c r="AK25" s="1295"/>
      <c r="AL25" s="1295"/>
      <c r="AM25" s="1296"/>
      <c r="AN25" s="50"/>
      <c r="AO25" s="50"/>
      <c r="AP25" s="50"/>
      <c r="AQ25" s="50"/>
      <c r="AR25" s="50"/>
      <c r="AS25" s="50"/>
      <c r="AT25" s="50"/>
      <c r="AU25" s="66"/>
      <c r="AV25" s="50"/>
      <c r="AW25" s="50"/>
      <c r="AX25" s="49"/>
      <c r="AY25" s="49"/>
      <c r="AZ25" s="50"/>
      <c r="BA25" s="50"/>
      <c r="BB25" s="50"/>
      <c r="BC25" s="50"/>
      <c r="BD25" s="50"/>
      <c r="BE25" s="50"/>
      <c r="BF25" s="50"/>
      <c r="BG25" s="50"/>
      <c r="BH25" s="50"/>
      <c r="BI25" s="49"/>
      <c r="BJ25" s="49"/>
      <c r="BK25" s="50"/>
      <c r="BL25" s="50"/>
      <c r="BM25" s="50"/>
      <c r="BN25" s="50"/>
      <c r="BO25" s="50"/>
      <c r="BP25" s="50"/>
      <c r="BQ25" s="50"/>
      <c r="BR25" s="50"/>
      <c r="BS25" s="50"/>
      <c r="BT25" s="50"/>
      <c r="BU25" s="50"/>
      <c r="BV25" s="50"/>
      <c r="BW25" s="50"/>
      <c r="BX25" s="50"/>
      <c r="BY25" s="50"/>
      <c r="BZ25" s="727"/>
      <c r="CA25" s="1265"/>
      <c r="CB25" s="1266"/>
      <c r="CC25" s="1265"/>
      <c r="CD25" s="1266"/>
      <c r="CE25" s="784"/>
      <c r="CF25" s="785"/>
      <c r="CG25" s="785"/>
      <c r="CH25" s="785"/>
      <c r="CI25" s="785"/>
      <c r="CJ25" s="785"/>
      <c r="CK25" s="786"/>
    </row>
    <row r="26" spans="2:103" ht="20.25" customHeight="1">
      <c r="B26" s="1260">
        <v>12</v>
      </c>
      <c r="C26" s="1261"/>
      <c r="D26" s="1262"/>
      <c r="E26" s="766" t="s">
        <v>86</v>
      </c>
      <c r="F26" s="767"/>
      <c r="G26" s="68"/>
      <c r="H26" s="69"/>
      <c r="I26" s="94"/>
      <c r="J26" s="94"/>
      <c r="K26" s="94"/>
      <c r="L26" s="1308"/>
      <c r="M26" s="94"/>
      <c r="N26" s="1281" t="s">
        <v>230</v>
      </c>
      <c r="O26" s="1282"/>
      <c r="P26" s="1282"/>
      <c r="Q26" s="1283"/>
      <c r="R26" s="94"/>
      <c r="S26" s="94"/>
      <c r="T26" s="1281" t="s">
        <v>267</v>
      </c>
      <c r="U26" s="1282"/>
      <c r="V26" s="1282"/>
      <c r="W26" s="1282"/>
      <c r="X26" s="1282"/>
      <c r="Y26" s="1282"/>
      <c r="Z26" s="1282"/>
      <c r="AA26" s="1282"/>
      <c r="AB26" s="1282"/>
      <c r="AC26" s="1282"/>
      <c r="AD26" s="1282"/>
      <c r="AE26" s="1283"/>
      <c r="AF26" s="1281" t="s">
        <v>230</v>
      </c>
      <c r="AG26" s="1282"/>
      <c r="AH26" s="1282"/>
      <c r="AI26" s="1283"/>
      <c r="AJ26" s="94"/>
      <c r="AK26" s="94"/>
      <c r="AL26" s="94"/>
      <c r="AM26" s="94"/>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726" t="s">
        <v>54</v>
      </c>
      <c r="CA26" s="1263">
        <v>0</v>
      </c>
      <c r="CB26" s="1264"/>
      <c r="CC26" s="1263">
        <v>13</v>
      </c>
      <c r="CD26" s="1264"/>
      <c r="CE26" s="784"/>
      <c r="CF26" s="785"/>
      <c r="CG26" s="785"/>
      <c r="CH26" s="785"/>
      <c r="CI26" s="785"/>
      <c r="CJ26" s="785"/>
      <c r="CK26" s="786"/>
    </row>
    <row r="27" spans="2:103" ht="20.25" customHeight="1">
      <c r="B27" s="776" t="s">
        <v>31</v>
      </c>
      <c r="C27" s="740"/>
      <c r="D27" s="777"/>
      <c r="E27" s="791" t="s">
        <v>87</v>
      </c>
      <c r="F27" s="792"/>
      <c r="G27" s="71"/>
      <c r="H27" s="48"/>
      <c r="I27" s="182"/>
      <c r="J27" s="182"/>
      <c r="K27" s="182"/>
      <c r="L27" s="1308"/>
      <c r="M27" s="182"/>
      <c r="N27" s="182"/>
      <c r="O27" s="182"/>
      <c r="P27" s="182"/>
      <c r="Q27" s="182"/>
      <c r="R27" s="182"/>
      <c r="S27" s="182"/>
      <c r="T27" s="1287">
        <v>0.375</v>
      </c>
      <c r="U27" s="1302"/>
      <c r="V27" s="1302"/>
      <c r="W27" s="1302"/>
      <c r="X27" s="1302"/>
      <c r="Y27" s="1302"/>
      <c r="Z27" s="1302"/>
      <c r="AA27" s="1302"/>
      <c r="AB27" s="1302"/>
      <c r="AC27" s="1302"/>
      <c r="AD27" s="1302"/>
      <c r="AE27" s="1303"/>
      <c r="AF27" s="182"/>
      <c r="AG27" s="182"/>
      <c r="AH27" s="182"/>
      <c r="AI27" s="182"/>
      <c r="AJ27" s="182"/>
      <c r="AK27" s="182"/>
      <c r="AL27" s="182"/>
      <c r="AM27" s="182"/>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727"/>
      <c r="CA27" s="1265"/>
      <c r="CB27" s="1266"/>
      <c r="CC27" s="1265"/>
      <c r="CD27" s="1266"/>
      <c r="CE27" s="784"/>
      <c r="CF27" s="785"/>
      <c r="CG27" s="785"/>
      <c r="CH27" s="785"/>
      <c r="CI27" s="785"/>
      <c r="CJ27" s="785"/>
      <c r="CK27" s="786"/>
    </row>
    <row r="28" spans="2:103" ht="20.25" customHeight="1">
      <c r="B28" s="1267" t="s">
        <v>196</v>
      </c>
      <c r="C28" s="1268"/>
      <c r="D28" s="1269"/>
      <c r="E28" s="773"/>
      <c r="F28" s="774"/>
      <c r="G28" s="72"/>
      <c r="H28" s="49"/>
      <c r="I28" s="183"/>
      <c r="J28" s="183"/>
      <c r="K28" s="183"/>
      <c r="L28" s="1308"/>
      <c r="M28" s="183"/>
      <c r="N28" s="183"/>
      <c r="O28" s="183"/>
      <c r="P28" s="183"/>
      <c r="Q28" s="183"/>
      <c r="R28" s="183"/>
      <c r="S28" s="183"/>
      <c r="T28" s="1294" t="s">
        <v>266</v>
      </c>
      <c r="U28" s="1295"/>
      <c r="V28" s="1295"/>
      <c r="W28" s="1295"/>
      <c r="X28" s="1295"/>
      <c r="Y28" s="1295"/>
      <c r="Z28" s="1295"/>
      <c r="AA28" s="1295"/>
      <c r="AB28" s="1295"/>
      <c r="AC28" s="1295"/>
      <c r="AD28" s="1295"/>
      <c r="AE28" s="1296"/>
      <c r="AF28" s="183"/>
      <c r="AG28" s="183"/>
      <c r="AH28" s="183"/>
      <c r="AI28" s="183"/>
      <c r="AJ28" s="183"/>
      <c r="AK28" s="183"/>
      <c r="AL28" s="183"/>
      <c r="AM28" s="183"/>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726" t="s">
        <v>88</v>
      </c>
      <c r="CA28" s="1277">
        <v>0</v>
      </c>
      <c r="CB28" s="1278"/>
      <c r="CC28" s="1277">
        <f>SUM(CC24:CD27)</f>
        <v>25</v>
      </c>
      <c r="CD28" s="1278"/>
      <c r="CE28" s="784"/>
      <c r="CF28" s="785"/>
      <c r="CG28" s="785"/>
      <c r="CH28" s="785"/>
      <c r="CI28" s="785"/>
      <c r="CJ28" s="785"/>
      <c r="CK28" s="786"/>
    </row>
    <row r="29" spans="2:103" ht="20.25" customHeight="1" thickBot="1">
      <c r="B29" s="1297"/>
      <c r="C29" s="1298"/>
      <c r="D29" s="1299"/>
      <c r="E29" s="793" t="s">
        <v>86</v>
      </c>
      <c r="F29" s="794"/>
      <c r="G29" s="79"/>
      <c r="H29" s="80"/>
      <c r="I29" s="186"/>
      <c r="J29" s="186"/>
      <c r="K29" s="186"/>
      <c r="L29" s="1309"/>
      <c r="M29" s="186"/>
      <c r="N29" s="186"/>
      <c r="O29" s="186"/>
      <c r="P29" s="186"/>
      <c r="Q29" s="186"/>
      <c r="R29" s="186"/>
      <c r="S29" s="186"/>
      <c r="T29" s="1304" t="s">
        <v>170</v>
      </c>
      <c r="U29" s="1305"/>
      <c r="V29" s="1305"/>
      <c r="W29" s="1305"/>
      <c r="X29" s="1305"/>
      <c r="Y29" s="1305"/>
      <c r="Z29" s="1305"/>
      <c r="AA29" s="1305"/>
      <c r="AB29" s="1305"/>
      <c r="AC29" s="1305"/>
      <c r="AD29" s="1305"/>
      <c r="AE29" s="1306"/>
      <c r="AF29" s="186"/>
      <c r="AG29" s="186"/>
      <c r="AH29" s="186"/>
      <c r="AI29" s="186"/>
      <c r="AJ29" s="186"/>
      <c r="AK29" s="186"/>
      <c r="AL29" s="186"/>
      <c r="AM29" s="186"/>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795"/>
      <c r="CA29" s="1300"/>
      <c r="CB29" s="1301"/>
      <c r="CC29" s="1300"/>
      <c r="CD29" s="1301"/>
      <c r="CE29" s="808"/>
      <c r="CF29" s="809"/>
      <c r="CG29" s="809"/>
      <c r="CH29" s="809"/>
      <c r="CI29" s="809"/>
      <c r="CJ29" s="809"/>
      <c r="CK29" s="810"/>
    </row>
    <row r="30" spans="2:103" ht="6" customHeight="1">
      <c r="B30" s="222"/>
      <c r="C30" s="223"/>
      <c r="D30" s="222"/>
      <c r="E30" s="96"/>
      <c r="F30" s="96"/>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222"/>
      <c r="CA30" s="97"/>
      <c r="CB30" s="97"/>
      <c r="CC30" s="97"/>
      <c r="CD30" s="97"/>
      <c r="CE30" s="221"/>
      <c r="CF30" s="221"/>
      <c r="CG30" s="221"/>
      <c r="CH30" s="221"/>
      <c r="CI30" s="221"/>
      <c r="CJ30" s="221"/>
      <c r="CK30" s="221"/>
    </row>
    <row r="31" spans="2:103" ht="13.5" customHeight="1">
      <c r="B31" s="161" t="s">
        <v>303</v>
      </c>
      <c r="Z31" s="163"/>
      <c r="AI31" s="163"/>
      <c r="BX31" s="45"/>
      <c r="BY31" s="45"/>
      <c r="BZ31" s="45"/>
      <c r="CA31" s="45"/>
      <c r="CB31" s="45"/>
      <c r="CC31" s="45"/>
      <c r="CD31" s="45"/>
      <c r="CE31" s="45"/>
      <c r="CF31" s="45"/>
      <c r="CG31" s="45"/>
      <c r="CH31" s="45"/>
      <c r="CI31" s="45"/>
      <c r="CJ31" s="45"/>
      <c r="CK31" s="45"/>
    </row>
    <row r="32" spans="2:103">
      <c r="B32" s="163" t="s">
        <v>304</v>
      </c>
    </row>
    <row r="33" spans="2:89" ht="8.25" customHeight="1">
      <c r="B33" s="163"/>
    </row>
    <row r="34" spans="2:89" ht="16.2">
      <c r="B34" s="224" t="s">
        <v>305</v>
      </c>
    </row>
    <row r="35" spans="2:89" s="225" customFormat="1" ht="21" customHeight="1">
      <c r="B35" s="803" t="s">
        <v>308</v>
      </c>
      <c r="C35" s="803"/>
      <c r="D35" s="803"/>
      <c r="E35" s="803"/>
      <c r="F35" s="803"/>
      <c r="G35" s="803"/>
      <c r="H35" s="803"/>
      <c r="I35" s="803"/>
      <c r="J35" s="803"/>
      <c r="K35" s="803"/>
      <c r="L35" s="803"/>
      <c r="M35" s="803"/>
      <c r="N35" s="803"/>
      <c r="O35" s="803"/>
      <c r="P35" s="803"/>
      <c r="Q35" s="803"/>
      <c r="R35" s="803"/>
      <c r="S35" s="803"/>
      <c r="T35" s="1319">
        <v>4</v>
      </c>
      <c r="U35" s="1320"/>
      <c r="V35" s="1320"/>
      <c r="W35" s="1320"/>
      <c r="X35" s="1320"/>
      <c r="Y35" s="1320"/>
      <c r="Z35" s="1320"/>
      <c r="AA35" s="820" t="s">
        <v>302</v>
      </c>
      <c r="AB35" s="821"/>
      <c r="AC35" s="803" t="s">
        <v>307</v>
      </c>
      <c r="AD35" s="803"/>
      <c r="AE35" s="803"/>
      <c r="AF35" s="803"/>
      <c r="AG35" s="803"/>
      <c r="AH35" s="803"/>
      <c r="AI35" s="803"/>
      <c r="AJ35" s="803"/>
      <c r="AK35" s="803"/>
      <c r="AL35" s="803"/>
      <c r="AM35" s="803"/>
      <c r="AN35" s="803"/>
      <c r="AO35" s="803"/>
      <c r="AP35" s="803"/>
      <c r="AQ35" s="803"/>
      <c r="AR35" s="803"/>
      <c r="AS35" s="803"/>
      <c r="AT35" s="803"/>
      <c r="AU35" s="803"/>
      <c r="AV35" s="803"/>
      <c r="AW35" s="1319">
        <v>5</v>
      </c>
      <c r="AX35" s="1320"/>
      <c r="AY35" s="1320"/>
      <c r="AZ35" s="1320"/>
      <c r="BA35" s="1320"/>
      <c r="BB35" s="1320"/>
      <c r="BC35" s="1320"/>
      <c r="BD35" s="815" t="s">
        <v>151</v>
      </c>
      <c r="BE35" s="816"/>
      <c r="BF35" s="803" t="s">
        <v>309</v>
      </c>
      <c r="BG35" s="803"/>
      <c r="BH35" s="803"/>
      <c r="BI35" s="803"/>
      <c r="BJ35" s="803"/>
      <c r="BK35" s="803"/>
      <c r="BL35" s="803"/>
      <c r="BM35" s="803"/>
      <c r="BN35" s="803"/>
      <c r="BO35" s="803"/>
      <c r="BP35" s="803"/>
      <c r="BQ35" s="803"/>
      <c r="BR35" s="803"/>
      <c r="BS35" s="803"/>
      <c r="BT35" s="803"/>
      <c r="BU35" s="803"/>
      <c r="BV35" s="1323" t="s">
        <v>315</v>
      </c>
      <c r="BW35" s="1323"/>
      <c r="BX35" s="1323"/>
      <c r="BY35" s="1323"/>
      <c r="BZ35" s="1323"/>
      <c r="CA35" s="1323"/>
      <c r="CB35" s="1323"/>
      <c r="CC35" s="1323"/>
      <c r="CD35" s="1323"/>
      <c r="CE35" s="1323"/>
      <c r="CF35" s="1323"/>
      <c r="CG35" s="1323"/>
      <c r="CH35" s="1323"/>
      <c r="CI35" s="1323"/>
      <c r="CJ35" s="1323"/>
      <c r="CK35" s="229"/>
    </row>
    <row r="36" spans="2:89" s="225" customFormat="1" ht="21" customHeight="1">
      <c r="B36" s="803"/>
      <c r="C36" s="803"/>
      <c r="D36" s="803"/>
      <c r="E36" s="803"/>
      <c r="F36" s="803"/>
      <c r="G36" s="803"/>
      <c r="H36" s="803"/>
      <c r="I36" s="803"/>
      <c r="J36" s="803"/>
      <c r="K36" s="803"/>
      <c r="L36" s="803"/>
      <c r="M36" s="803"/>
      <c r="N36" s="803"/>
      <c r="O36" s="803"/>
      <c r="P36" s="803"/>
      <c r="Q36" s="803"/>
      <c r="R36" s="803"/>
      <c r="S36" s="803"/>
      <c r="T36" s="1321"/>
      <c r="U36" s="1322"/>
      <c r="V36" s="1322"/>
      <c r="W36" s="1322"/>
      <c r="X36" s="1322"/>
      <c r="Y36" s="1322"/>
      <c r="Z36" s="1322"/>
      <c r="AA36" s="822"/>
      <c r="AB36" s="823"/>
      <c r="AC36" s="803"/>
      <c r="AD36" s="803"/>
      <c r="AE36" s="803"/>
      <c r="AF36" s="803"/>
      <c r="AG36" s="803"/>
      <c r="AH36" s="803"/>
      <c r="AI36" s="803"/>
      <c r="AJ36" s="803"/>
      <c r="AK36" s="803"/>
      <c r="AL36" s="803"/>
      <c r="AM36" s="803"/>
      <c r="AN36" s="803"/>
      <c r="AO36" s="803"/>
      <c r="AP36" s="803"/>
      <c r="AQ36" s="803"/>
      <c r="AR36" s="803"/>
      <c r="AS36" s="803"/>
      <c r="AT36" s="803"/>
      <c r="AU36" s="803"/>
      <c r="AV36" s="803"/>
      <c r="AW36" s="1321"/>
      <c r="AX36" s="1322"/>
      <c r="AY36" s="1322"/>
      <c r="AZ36" s="1322"/>
      <c r="BA36" s="1322"/>
      <c r="BB36" s="1322"/>
      <c r="BC36" s="1322"/>
      <c r="BD36" s="818"/>
      <c r="BE36" s="819"/>
      <c r="BF36" s="803"/>
      <c r="BG36" s="803"/>
      <c r="BH36" s="803"/>
      <c r="BI36" s="803"/>
      <c r="BJ36" s="803"/>
      <c r="BK36" s="803"/>
      <c r="BL36" s="803"/>
      <c r="BM36" s="803"/>
      <c r="BN36" s="803"/>
      <c r="BO36" s="803"/>
      <c r="BP36" s="803"/>
      <c r="BQ36" s="803"/>
      <c r="BR36" s="803"/>
      <c r="BS36" s="803"/>
      <c r="BT36" s="803"/>
      <c r="BU36" s="803"/>
      <c r="BV36" s="1323"/>
      <c r="BW36" s="1323"/>
      <c r="BX36" s="1323"/>
      <c r="BY36" s="1323"/>
      <c r="BZ36" s="1323"/>
      <c r="CA36" s="1323"/>
      <c r="CB36" s="1323"/>
      <c r="CC36" s="1323"/>
      <c r="CD36" s="1323"/>
      <c r="CE36" s="1323"/>
      <c r="CF36" s="1323"/>
      <c r="CG36" s="1323"/>
      <c r="CH36" s="1323"/>
      <c r="CI36" s="1323"/>
      <c r="CJ36" s="1323"/>
      <c r="CK36" s="229"/>
    </row>
    <row r="37" spans="2:89" s="225" customFormat="1" ht="21" customHeight="1">
      <c r="B37" s="802" t="s">
        <v>310</v>
      </c>
      <c r="C37" s="802"/>
      <c r="D37" s="802"/>
      <c r="E37" s="802"/>
      <c r="F37" s="802"/>
      <c r="G37" s="802"/>
      <c r="H37" s="802"/>
      <c r="I37" s="802"/>
      <c r="J37" s="802"/>
      <c r="K37" s="802"/>
      <c r="L37" s="802"/>
      <c r="M37" s="802"/>
      <c r="N37" s="802"/>
      <c r="O37" s="802"/>
      <c r="P37" s="802"/>
      <c r="Q37" s="802"/>
      <c r="R37" s="802"/>
      <c r="S37" s="802"/>
      <c r="T37" s="1324" t="s">
        <v>312</v>
      </c>
      <c r="U37" s="1325"/>
      <c r="V37" s="1325"/>
      <c r="W37" s="1325"/>
      <c r="X37" s="1325"/>
      <c r="Y37" s="1325"/>
      <c r="Z37" s="1325"/>
      <c r="AA37" s="1325"/>
      <c r="AB37" s="1326"/>
      <c r="AC37" s="802" t="s">
        <v>311</v>
      </c>
      <c r="AD37" s="802"/>
      <c r="AE37" s="802"/>
      <c r="AF37" s="802"/>
      <c r="AG37" s="802"/>
      <c r="AH37" s="802"/>
      <c r="AI37" s="802"/>
      <c r="AJ37" s="802"/>
      <c r="AK37" s="802"/>
      <c r="AL37" s="802"/>
      <c r="AM37" s="802"/>
      <c r="AN37" s="802"/>
      <c r="AO37" s="802"/>
      <c r="AP37" s="802"/>
      <c r="AQ37" s="802"/>
      <c r="AR37" s="802"/>
      <c r="AS37" s="802"/>
      <c r="AT37" s="802"/>
      <c r="AU37" s="802"/>
      <c r="AV37" s="802"/>
      <c r="AW37" s="1330" t="s">
        <v>312</v>
      </c>
      <c r="AX37" s="1330"/>
      <c r="AY37" s="1330"/>
      <c r="AZ37" s="1330"/>
      <c r="BA37" s="1330"/>
      <c r="BB37" s="1330"/>
      <c r="BC37" s="1330"/>
      <c r="BD37" s="1330"/>
      <c r="BE37" s="1330"/>
      <c r="BF37" s="803" t="s">
        <v>314</v>
      </c>
      <c r="BG37" s="803"/>
      <c r="BH37" s="803"/>
      <c r="BI37" s="803"/>
      <c r="BJ37" s="803"/>
      <c r="BK37" s="803"/>
      <c r="BL37" s="803"/>
      <c r="BM37" s="803"/>
      <c r="BN37" s="803"/>
      <c r="BO37" s="803"/>
      <c r="BP37" s="803"/>
      <c r="BQ37" s="803"/>
      <c r="BR37" s="803"/>
      <c r="BS37" s="803"/>
      <c r="BT37" s="803"/>
      <c r="BU37" s="812"/>
      <c r="BV37" s="1319" t="s">
        <v>312</v>
      </c>
      <c r="BW37" s="1320"/>
      <c r="BX37" s="1320"/>
      <c r="BY37" s="1320"/>
      <c r="BZ37" s="1320"/>
      <c r="CA37" s="1320"/>
      <c r="CB37" s="1320"/>
      <c r="CC37" s="1320"/>
      <c r="CD37" s="1319">
        <v>24</v>
      </c>
      <c r="CE37" s="1320"/>
      <c r="CF37" s="1320"/>
      <c r="CG37" s="1320"/>
      <c r="CH37" s="1320"/>
      <c r="CI37" s="827" t="s">
        <v>246</v>
      </c>
      <c r="CJ37" s="804"/>
      <c r="CK37" s="226"/>
    </row>
    <row r="38" spans="2:89" s="225" customFormat="1" ht="21" customHeight="1">
      <c r="B38" s="802"/>
      <c r="C38" s="802"/>
      <c r="D38" s="802"/>
      <c r="E38" s="802"/>
      <c r="F38" s="802"/>
      <c r="G38" s="802"/>
      <c r="H38" s="802"/>
      <c r="I38" s="802"/>
      <c r="J38" s="802"/>
      <c r="K38" s="802"/>
      <c r="L38" s="802"/>
      <c r="M38" s="802"/>
      <c r="N38" s="802"/>
      <c r="O38" s="802"/>
      <c r="P38" s="802"/>
      <c r="Q38" s="802"/>
      <c r="R38" s="802"/>
      <c r="S38" s="802"/>
      <c r="T38" s="1327"/>
      <c r="U38" s="1328"/>
      <c r="V38" s="1328"/>
      <c r="W38" s="1328"/>
      <c r="X38" s="1328"/>
      <c r="Y38" s="1328"/>
      <c r="Z38" s="1328"/>
      <c r="AA38" s="1328"/>
      <c r="AB38" s="1329"/>
      <c r="AC38" s="802"/>
      <c r="AD38" s="802"/>
      <c r="AE38" s="802"/>
      <c r="AF38" s="802"/>
      <c r="AG38" s="802"/>
      <c r="AH38" s="802"/>
      <c r="AI38" s="802"/>
      <c r="AJ38" s="802"/>
      <c r="AK38" s="802"/>
      <c r="AL38" s="802"/>
      <c r="AM38" s="802"/>
      <c r="AN38" s="802"/>
      <c r="AO38" s="802"/>
      <c r="AP38" s="802"/>
      <c r="AQ38" s="802"/>
      <c r="AR38" s="802"/>
      <c r="AS38" s="802"/>
      <c r="AT38" s="802"/>
      <c r="AU38" s="802"/>
      <c r="AV38" s="802"/>
      <c r="AW38" s="1330"/>
      <c r="AX38" s="1330"/>
      <c r="AY38" s="1330"/>
      <c r="AZ38" s="1330"/>
      <c r="BA38" s="1330"/>
      <c r="BB38" s="1330"/>
      <c r="BC38" s="1330"/>
      <c r="BD38" s="1330"/>
      <c r="BE38" s="1330"/>
      <c r="BF38" s="803"/>
      <c r="BG38" s="803"/>
      <c r="BH38" s="803"/>
      <c r="BI38" s="803"/>
      <c r="BJ38" s="803"/>
      <c r="BK38" s="803"/>
      <c r="BL38" s="803"/>
      <c r="BM38" s="803"/>
      <c r="BN38" s="803"/>
      <c r="BO38" s="803"/>
      <c r="BP38" s="803"/>
      <c r="BQ38" s="803"/>
      <c r="BR38" s="803"/>
      <c r="BS38" s="803"/>
      <c r="BT38" s="803"/>
      <c r="BU38" s="812"/>
      <c r="BV38" s="1321"/>
      <c r="BW38" s="1322"/>
      <c r="BX38" s="1322"/>
      <c r="BY38" s="1322"/>
      <c r="BZ38" s="1322"/>
      <c r="CA38" s="1322"/>
      <c r="CB38" s="1322"/>
      <c r="CC38" s="1322"/>
      <c r="CD38" s="1321"/>
      <c r="CE38" s="1322"/>
      <c r="CF38" s="1322"/>
      <c r="CG38" s="1322"/>
      <c r="CH38" s="1322"/>
      <c r="CI38" s="827"/>
      <c r="CJ38" s="804"/>
      <c r="CK38" s="226"/>
    </row>
    <row r="39" spans="2:89" s="225" customFormat="1" ht="21" customHeight="1">
      <c r="B39" s="801" t="s">
        <v>306</v>
      </c>
      <c r="C39" s="801"/>
      <c r="D39" s="801"/>
      <c r="E39" s="801"/>
      <c r="F39" s="801"/>
      <c r="G39" s="801"/>
      <c r="H39" s="801"/>
      <c r="I39" s="801"/>
      <c r="J39" s="801"/>
      <c r="K39" s="801"/>
      <c r="L39" s="801"/>
      <c r="M39" s="801"/>
      <c r="N39" s="801"/>
      <c r="O39" s="801"/>
      <c r="P39" s="801"/>
      <c r="Q39" s="801"/>
      <c r="R39" s="801"/>
      <c r="S39" s="801"/>
      <c r="T39" s="801"/>
      <c r="U39" s="801"/>
      <c r="V39" s="801"/>
      <c r="W39" s="801"/>
      <c r="X39" s="801"/>
      <c r="Y39" s="801"/>
      <c r="Z39" s="801"/>
      <c r="AA39" s="801"/>
      <c r="AB39" s="801"/>
      <c r="AC39" s="801"/>
      <c r="AD39" s="801"/>
      <c r="AE39" s="801"/>
      <c r="AF39" s="801"/>
      <c r="AG39" s="801"/>
      <c r="AH39" s="801"/>
      <c r="AI39" s="801"/>
      <c r="AJ39" s="801"/>
      <c r="AK39" s="801"/>
      <c r="AL39" s="801"/>
      <c r="AM39" s="801"/>
      <c r="AN39" s="801"/>
      <c r="AO39" s="801"/>
      <c r="AP39" s="801"/>
      <c r="AQ39" s="801"/>
      <c r="AR39" s="801"/>
      <c r="AS39" s="801"/>
      <c r="AT39" s="801"/>
      <c r="AU39" s="801"/>
      <c r="AV39" s="801"/>
      <c r="AW39" s="801"/>
      <c r="AX39" s="801"/>
      <c r="AY39" s="801"/>
      <c r="AZ39" s="801"/>
      <c r="BA39" s="801"/>
      <c r="BB39" s="801"/>
      <c r="BC39" s="801"/>
      <c r="BD39" s="801"/>
      <c r="BE39" s="801"/>
      <c r="BF39" s="801"/>
      <c r="BG39" s="801"/>
      <c r="BH39" s="801"/>
      <c r="BI39" s="801"/>
      <c r="BJ39" s="801"/>
      <c r="BK39" s="801"/>
      <c r="BL39" s="801"/>
      <c r="BM39" s="801"/>
      <c r="BN39" s="801"/>
      <c r="BO39" s="801"/>
      <c r="BP39" s="801"/>
      <c r="BQ39" s="801"/>
      <c r="BR39" s="801"/>
      <c r="BS39" s="801"/>
      <c r="BT39" s="801"/>
      <c r="BU39" s="801"/>
      <c r="BV39" s="801"/>
      <c r="BW39" s="801"/>
      <c r="BX39" s="801"/>
      <c r="BY39" s="801"/>
      <c r="BZ39" s="801"/>
      <c r="CA39" s="801"/>
      <c r="CB39" s="801"/>
      <c r="CC39" s="801"/>
      <c r="CD39" s="801"/>
      <c r="CE39" s="801"/>
      <c r="CF39" s="801"/>
      <c r="CG39" s="801"/>
      <c r="CH39" s="801"/>
      <c r="CI39" s="801"/>
      <c r="CJ39" s="801"/>
    </row>
  </sheetData>
  <mergeCells count="294">
    <mergeCell ref="AC37:AV38"/>
    <mergeCell ref="AW37:BE38"/>
    <mergeCell ref="BF37:BU38"/>
    <mergeCell ref="CI37:CJ38"/>
    <mergeCell ref="BV37:CC38"/>
    <mergeCell ref="CD37:CH38"/>
    <mergeCell ref="AW23:AX23"/>
    <mergeCell ref="AY23:AZ23"/>
    <mergeCell ref="AC23:AD23"/>
    <mergeCell ref="AE23:AF23"/>
    <mergeCell ref="AG23:AH23"/>
    <mergeCell ref="AI23:AJ23"/>
    <mergeCell ref="AW35:BC36"/>
    <mergeCell ref="BD35:BE36"/>
    <mergeCell ref="BF35:BU36"/>
    <mergeCell ref="T24:AE24"/>
    <mergeCell ref="CE23:CK23"/>
    <mergeCell ref="AL18:AM18"/>
    <mergeCell ref="BB18:BE18"/>
    <mergeCell ref="BF18:BK18"/>
    <mergeCell ref="N17:Q17"/>
    <mergeCell ref="R17:S17"/>
    <mergeCell ref="B39:CJ39"/>
    <mergeCell ref="B35:S36"/>
    <mergeCell ref="B37:S38"/>
    <mergeCell ref="T35:Z36"/>
    <mergeCell ref="AA35:AB36"/>
    <mergeCell ref="AC35:AV36"/>
    <mergeCell ref="AF24:AI24"/>
    <mergeCell ref="Y23:Z23"/>
    <mergeCell ref="AA23:AB23"/>
    <mergeCell ref="AJ24:AM24"/>
    <mergeCell ref="S23:T23"/>
    <mergeCell ref="U23:V23"/>
    <mergeCell ref="W23:X23"/>
    <mergeCell ref="N25:Q25"/>
    <mergeCell ref="R25:S25"/>
    <mergeCell ref="T25:AE25"/>
    <mergeCell ref="AF25:AI25"/>
    <mergeCell ref="BV35:CJ36"/>
    <mergeCell ref="T37:AB38"/>
    <mergeCell ref="T11:W11"/>
    <mergeCell ref="X11:AE11"/>
    <mergeCell ref="AF11:AI11"/>
    <mergeCell ref="AJ11:AQ11"/>
    <mergeCell ref="AR11:BG11"/>
    <mergeCell ref="BF17:BK17"/>
    <mergeCell ref="AJ13:AQ13"/>
    <mergeCell ref="BA16:BB16"/>
    <mergeCell ref="J17:K17"/>
    <mergeCell ref="L17:L22"/>
    <mergeCell ref="J18:K18"/>
    <mergeCell ref="R20:Y20"/>
    <mergeCell ref="Z20:AE20"/>
    <mergeCell ref="AF20:AI20"/>
    <mergeCell ref="BF20:BK20"/>
    <mergeCell ref="R21:Y21"/>
    <mergeCell ref="Z21:AE21"/>
    <mergeCell ref="AF21:AI21"/>
    <mergeCell ref="BF21:BK21"/>
    <mergeCell ref="BF22:BK22"/>
    <mergeCell ref="R22:Y22"/>
    <mergeCell ref="Z22:AE22"/>
    <mergeCell ref="AF22:AI22"/>
    <mergeCell ref="N18:Q18"/>
    <mergeCell ref="BL10:BO10"/>
    <mergeCell ref="BR10:BU10"/>
    <mergeCell ref="BL11:BO11"/>
    <mergeCell ref="T12:AE12"/>
    <mergeCell ref="AF12:AI12"/>
    <mergeCell ref="AJ12:AQ12"/>
    <mergeCell ref="AZ17:AZ22"/>
    <mergeCell ref="AN17:AY17"/>
    <mergeCell ref="AN18:AY18"/>
    <mergeCell ref="AN19:AY19"/>
    <mergeCell ref="AJ20:AY20"/>
    <mergeCell ref="AJ21:AY21"/>
    <mergeCell ref="AJ22:AY22"/>
    <mergeCell ref="BH11:BK11"/>
    <mergeCell ref="BL18:BO18"/>
    <mergeCell ref="BL17:BO17"/>
    <mergeCell ref="T10:W10"/>
    <mergeCell ref="X10:AE10"/>
    <mergeCell ref="AF10:AI10"/>
    <mergeCell ref="AJ10:AQ10"/>
    <mergeCell ref="AR10:BG10"/>
    <mergeCell ref="BH10:BK10"/>
    <mergeCell ref="AW16:AX16"/>
    <mergeCell ref="AY16:AZ16"/>
    <mergeCell ref="B26:D26"/>
    <mergeCell ref="E26:F26"/>
    <mergeCell ref="BZ26:BZ27"/>
    <mergeCell ref="CA26:CB27"/>
    <mergeCell ref="CC26:CD27"/>
    <mergeCell ref="B27:D27"/>
    <mergeCell ref="E27:F28"/>
    <mergeCell ref="B28:D29"/>
    <mergeCell ref="BZ28:BZ29"/>
    <mergeCell ref="CA28:CB29"/>
    <mergeCell ref="CC28:CD29"/>
    <mergeCell ref="E29:F29"/>
    <mergeCell ref="N26:Q26"/>
    <mergeCell ref="T26:AE26"/>
    <mergeCell ref="AF26:AI26"/>
    <mergeCell ref="T27:AE27"/>
    <mergeCell ref="T28:AE28"/>
    <mergeCell ref="T29:AE29"/>
    <mergeCell ref="L24:L29"/>
    <mergeCell ref="J24:K24"/>
    <mergeCell ref="J25:K25"/>
    <mergeCell ref="AJ25:AM25"/>
    <mergeCell ref="N24:Q24"/>
    <mergeCell ref="R24:S24"/>
    <mergeCell ref="B24:D24"/>
    <mergeCell ref="E24:F25"/>
    <mergeCell ref="BZ24:BZ25"/>
    <mergeCell ref="CA24:CB25"/>
    <mergeCell ref="CC24:CD25"/>
    <mergeCell ref="CE24:CK29"/>
    <mergeCell ref="B25:D25"/>
    <mergeCell ref="BM23:BN23"/>
    <mergeCell ref="BO23:BP23"/>
    <mergeCell ref="BQ23:BR23"/>
    <mergeCell ref="BS23:BT23"/>
    <mergeCell ref="BU23:BV23"/>
    <mergeCell ref="BW23:BX23"/>
    <mergeCell ref="BA23:BB23"/>
    <mergeCell ref="BC23:BD23"/>
    <mergeCell ref="BE23:BF23"/>
    <mergeCell ref="BG23:BH23"/>
    <mergeCell ref="BI23:BJ23"/>
    <mergeCell ref="BK23:BL23"/>
    <mergeCell ref="AO23:AP23"/>
    <mergeCell ref="AQ23:AR23"/>
    <mergeCell ref="AS23:AT23"/>
    <mergeCell ref="AU23:AV23"/>
    <mergeCell ref="B23:F23"/>
    <mergeCell ref="G23:H23"/>
    <mergeCell ref="I23:J23"/>
    <mergeCell ref="K23:L23"/>
    <mergeCell ref="M23:N23"/>
    <mergeCell ref="O23:P23"/>
    <mergeCell ref="AK23:AL23"/>
    <mergeCell ref="AM23:AN23"/>
    <mergeCell ref="CC23:CD23"/>
    <mergeCell ref="Q23:R23"/>
    <mergeCell ref="N19:Q19"/>
    <mergeCell ref="R19:S19"/>
    <mergeCell ref="BB19:BE19"/>
    <mergeCell ref="BF19:BK19"/>
    <mergeCell ref="BL19:BO19"/>
    <mergeCell ref="CA23:CB23"/>
    <mergeCell ref="CE16:CK16"/>
    <mergeCell ref="BQ16:BR16"/>
    <mergeCell ref="BS16:BT16"/>
    <mergeCell ref="BU16:BV16"/>
    <mergeCell ref="BW16:BX16"/>
    <mergeCell ref="CA16:CB16"/>
    <mergeCell ref="CC16:CD16"/>
    <mergeCell ref="BE16:BF16"/>
    <mergeCell ref="BG16:BH16"/>
    <mergeCell ref="BI16:BJ16"/>
    <mergeCell ref="BK16:BL16"/>
    <mergeCell ref="BM16:BN16"/>
    <mergeCell ref="BO16:BP16"/>
    <mergeCell ref="AS16:AT16"/>
    <mergeCell ref="AU16:AV16"/>
    <mergeCell ref="BZ19:BZ20"/>
    <mergeCell ref="T18:U18"/>
    <mergeCell ref="V18:AK18"/>
    <mergeCell ref="B17:D17"/>
    <mergeCell ref="E17:F18"/>
    <mergeCell ref="BZ17:BZ18"/>
    <mergeCell ref="CA17:CB18"/>
    <mergeCell ref="CC17:CD18"/>
    <mergeCell ref="CE17:CK22"/>
    <mergeCell ref="B18:D18"/>
    <mergeCell ref="B19:D19"/>
    <mergeCell ref="E19:F19"/>
    <mergeCell ref="CA19:CB20"/>
    <mergeCell ref="CC19:CD20"/>
    <mergeCell ref="B20:D20"/>
    <mergeCell ref="E20:F21"/>
    <mergeCell ref="B21:D22"/>
    <mergeCell ref="BZ21:BZ22"/>
    <mergeCell ref="CA21:CB22"/>
    <mergeCell ref="CC21:CD22"/>
    <mergeCell ref="E22:F22"/>
    <mergeCell ref="BR17:BU17"/>
    <mergeCell ref="T17:U17"/>
    <mergeCell ref="V17:AK17"/>
    <mergeCell ref="AL17:AM17"/>
    <mergeCell ref="BB17:BE17"/>
    <mergeCell ref="R18:S18"/>
    <mergeCell ref="B16:F16"/>
    <mergeCell ref="G16:H16"/>
    <mergeCell ref="I16:J16"/>
    <mergeCell ref="K16:L16"/>
    <mergeCell ref="M16:N16"/>
    <mergeCell ref="O16:P16"/>
    <mergeCell ref="Q16:R16"/>
    <mergeCell ref="S16:T16"/>
    <mergeCell ref="BC16:BD16"/>
    <mergeCell ref="AG16:AH16"/>
    <mergeCell ref="AI16:AJ16"/>
    <mergeCell ref="AK16:AL16"/>
    <mergeCell ref="AM16:AN16"/>
    <mergeCell ref="AO16:AP16"/>
    <mergeCell ref="AQ16:AR16"/>
    <mergeCell ref="U16:V16"/>
    <mergeCell ref="W16:X16"/>
    <mergeCell ref="Y16:Z16"/>
    <mergeCell ref="AA16:AB16"/>
    <mergeCell ref="AC16:AD16"/>
    <mergeCell ref="AE16:AF16"/>
    <mergeCell ref="B12:D12"/>
    <mergeCell ref="E12:F12"/>
    <mergeCell ref="BZ12:BZ13"/>
    <mergeCell ref="CA12:CB13"/>
    <mergeCell ref="CC12:CD13"/>
    <mergeCell ref="B13:D13"/>
    <mergeCell ref="E13:F14"/>
    <mergeCell ref="B14:D15"/>
    <mergeCell ref="BZ14:BZ15"/>
    <mergeCell ref="CA14:CB15"/>
    <mergeCell ref="CC14:CD15"/>
    <mergeCell ref="E15:F15"/>
    <mergeCell ref="AR12:BG12"/>
    <mergeCell ref="BH12:BK12"/>
    <mergeCell ref="BL12:BO12"/>
    <mergeCell ref="AJ14:AQ14"/>
    <mergeCell ref="AJ15:AQ15"/>
    <mergeCell ref="CA9:CB9"/>
    <mergeCell ref="CC9:CD9"/>
    <mergeCell ref="CE9:CK9"/>
    <mergeCell ref="B10:D10"/>
    <mergeCell ref="E10:F11"/>
    <mergeCell ref="BZ10:BZ11"/>
    <mergeCell ref="CA10:CB11"/>
    <mergeCell ref="CC10:CD11"/>
    <mergeCell ref="CE10:CK15"/>
    <mergeCell ref="B11:D11"/>
    <mergeCell ref="BM9:BN9"/>
    <mergeCell ref="BO9:BP9"/>
    <mergeCell ref="BQ9:BR9"/>
    <mergeCell ref="BS9:BT9"/>
    <mergeCell ref="BU9:BV9"/>
    <mergeCell ref="BW9:BX9"/>
    <mergeCell ref="BA9:BB9"/>
    <mergeCell ref="BC9:BD9"/>
    <mergeCell ref="BE9:BF9"/>
    <mergeCell ref="BG9:BH9"/>
    <mergeCell ref="BI9:BJ9"/>
    <mergeCell ref="BK9:BL9"/>
    <mergeCell ref="AO9:AP9"/>
    <mergeCell ref="AQ9:AR9"/>
    <mergeCell ref="AS9:AT9"/>
    <mergeCell ref="AU9:AV9"/>
    <mergeCell ref="AW9:AX9"/>
    <mergeCell ref="AY9:AZ9"/>
    <mergeCell ref="AC9:AD9"/>
    <mergeCell ref="AE9:AF9"/>
    <mergeCell ref="AG9:AH9"/>
    <mergeCell ref="AI9:AJ9"/>
    <mergeCell ref="AK9:AL9"/>
    <mergeCell ref="AM9:AN9"/>
    <mergeCell ref="Q9:R9"/>
    <mergeCell ref="S9:T9"/>
    <mergeCell ref="U9:V9"/>
    <mergeCell ref="W9:X9"/>
    <mergeCell ref="Y9:Z9"/>
    <mergeCell ref="AA9:AB9"/>
    <mergeCell ref="B9:F9"/>
    <mergeCell ref="G9:H9"/>
    <mergeCell ref="I9:J9"/>
    <mergeCell ref="K9:L9"/>
    <mergeCell ref="M9:N9"/>
    <mergeCell ref="O9:P9"/>
    <mergeCell ref="B3:L3"/>
    <mergeCell ref="AR3:BF3"/>
    <mergeCell ref="BG3:BM3"/>
    <mergeCell ref="BN3:BW3"/>
    <mergeCell ref="BX3:CA3"/>
    <mergeCell ref="CB3:CJ3"/>
    <mergeCell ref="B5:D8"/>
    <mergeCell ref="E5:F6"/>
    <mergeCell ref="L5:U5"/>
    <mergeCell ref="AD5:AM5"/>
    <mergeCell ref="AZ5:BK5"/>
    <mergeCell ref="E7:F8"/>
    <mergeCell ref="G7:O7"/>
    <mergeCell ref="P7:X7"/>
    <mergeCell ref="AT7:BD7"/>
    <mergeCell ref="BT7:BY7"/>
  </mergeCells>
  <phoneticPr fontId="22"/>
  <dataValidations count="2">
    <dataValidation type="list" allowBlank="1" showInputMessage="1" showErrorMessage="1" sqref="C30" xr:uid="{BDC5970A-A156-415F-94B0-0309FFEF8F26}">
      <formula1>"月,火,水,木,金,土,日"</formula1>
    </dataValidation>
    <dataValidation type="list" allowBlank="1" showInputMessage="1" showErrorMessage="1" sqref="AW37:BE38 T37 BV37:CC38" xr:uid="{6198F83A-4F28-4A5A-8260-B087C2541B59}">
      <formula1>"希望する,希望しない"</formula1>
    </dataValidation>
  </dataValidations>
  <pageMargins left="0.36" right="0.2" top="0.41" bottom="0.21" header="0.2" footer="0.2"/>
  <pageSetup paperSize="9" scale="87"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9E323ED2-A587-4665-BF20-351BEFEE7E38}">
          <x14:formula1>
            <xm:f>プルダウン!$C$1:$C$31</xm:f>
          </x14:formula1>
          <xm:sqref>B12:D12 B19:D19 B26:D26</xm:sqref>
        </x14:dataValidation>
        <x14:dataValidation type="list" allowBlank="1" showInputMessage="1" showErrorMessage="1" xr:uid="{0D2E35FC-5DFC-472D-A5D0-BDD38C28ABBB}">
          <x14:formula1>
            <xm:f>プルダウン!$B$1:$B$12</xm:f>
          </x14:formula1>
          <xm:sqref>B10:D10 B17:D17 B24:D24</xm:sqref>
        </x14:dataValidation>
        <x14:dataValidation type="list" allowBlank="1" showInputMessage="1" showErrorMessage="1" xr:uid="{8F137C30-C1EC-46E0-BBB6-0ECA709C4582}">
          <x14:formula1>
            <xm:f>プルダウン!$D$1:$D$7</xm:f>
          </x14:formula1>
          <xm:sqref>B14:D15 B21:D22 B28:D29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16</vt:i4>
      </vt:variant>
    </vt:vector>
  </HeadingPairs>
  <TitlesOfParts>
    <vt:vector size="31" baseType="lpstr">
      <vt:lpstr>利用申込書  (2)</vt:lpstr>
      <vt:lpstr>利用申込書 </vt:lpstr>
      <vt:lpstr>活動日程表</vt:lpstr>
      <vt:lpstr>食数票</vt:lpstr>
      <vt:lpstr>利用者名簿</vt:lpstr>
      <vt:lpstr>アレルギー事前確認表</vt:lpstr>
      <vt:lpstr>アレルギー同意書</vt:lpstr>
      <vt:lpstr>利用申込書記入例</vt:lpstr>
      <vt:lpstr>活動日程表記入例</vt:lpstr>
      <vt:lpstr>活動日程表 (2)</vt:lpstr>
      <vt:lpstr>食数票記入例</vt:lpstr>
      <vt:lpstr>利用者名簿記入例</vt:lpstr>
      <vt:lpstr>アレルギー事前確認表 記入例</vt:lpstr>
      <vt:lpstr>アレルギー同意書 記入例</vt:lpstr>
      <vt:lpstr>プルダウン</vt:lpstr>
      <vt:lpstr>アレルギー事前確認表!Print_Area</vt:lpstr>
      <vt:lpstr>'アレルギー事前確認表 記入例'!Print_Area</vt:lpstr>
      <vt:lpstr>アレルギー同意書!Print_Area</vt:lpstr>
      <vt:lpstr>'アレルギー同意書 記入例'!Print_Area</vt:lpstr>
      <vt:lpstr>活動日程表!Print_Area</vt:lpstr>
      <vt:lpstr>'活動日程表 (2)'!Print_Area</vt:lpstr>
      <vt:lpstr>活動日程表記入例!Print_Area</vt:lpstr>
      <vt:lpstr>食数票!Print_Area</vt:lpstr>
      <vt:lpstr>食数票記入例!Print_Area</vt:lpstr>
      <vt:lpstr>利用者名簿!Print_Area</vt:lpstr>
      <vt:lpstr>利用者名簿記入例!Print_Area</vt:lpstr>
      <vt:lpstr>'利用申込書 '!Print_Area</vt:lpstr>
      <vt:lpstr>'利用申込書  (2)'!Print_Area</vt:lpstr>
      <vt:lpstr>利用申込書記入例!Print_Area</vt:lpstr>
      <vt:lpstr>利用者名簿!Print_Titles</vt:lpstr>
      <vt:lpstr>利用者名簿記入例!Print_Titles</vt:lpstr>
    </vt:vector>
  </TitlesOfParts>
  <Company>国立青少年教育振興機構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国立青少年教育振興機構</dc:creator>
  <cp:lastModifiedBy>昆　良貴</cp:lastModifiedBy>
  <cp:lastPrinted>2024-04-23T03:10:42Z</cp:lastPrinted>
  <dcterms:created xsi:type="dcterms:W3CDTF">2013-02-24T01:39:24Z</dcterms:created>
  <dcterms:modified xsi:type="dcterms:W3CDTF">2024-04-23T03:15:20Z</dcterms:modified>
</cp:coreProperties>
</file>