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codeName="ThisWorkbook" defaultThemeVersion="124226"/>
  <mc:AlternateContent xmlns:mc="http://schemas.openxmlformats.org/markup-compatibility/2006">
    <mc:Choice Requires="x15">
      <x15ac:absPath xmlns:x15ac="http://schemas.microsoft.com/office/spreadsheetml/2010/11/ac" url="\\03iwt-sv21\国立岩手山青少年交流の家\事業推進係\0利用申込書類関係一式\R8\Excel版\"/>
    </mc:Choice>
  </mc:AlternateContent>
  <xr:revisionPtr revIDLastSave="0" documentId="13_ncr:1_{CD7B41DC-D15B-413B-BEF2-99E1D263650E}" xr6:coauthVersionLast="47" xr6:coauthVersionMax="47" xr10:uidLastSave="{00000000-0000-0000-0000-000000000000}"/>
  <bookViews>
    <workbookView xWindow="28680" yWindow="-120" windowWidth="29040" windowHeight="15840" xr2:uid="{E6099F81-5502-4E63-A7EE-CF3AF8853D1A}"/>
  </bookViews>
  <sheets>
    <sheet name="利用申込書 " sheetId="2" r:id="rId1"/>
    <sheet name="活動日程表" sheetId="25" r:id="rId2"/>
    <sheet name="指導依頼申込書" sheetId="66" r:id="rId3"/>
    <sheet name="宿泊利用者等名簿" sheetId="48" r:id="rId4"/>
    <sheet name="食数票" sheetId="56" r:id="rId5"/>
    <sheet name="アレルギー事前確認票" sheetId="74" r:id="rId6"/>
    <sheet name="別紙「食物アレルギーの対応について」" sheetId="77" r:id="rId7"/>
    <sheet name="【記入例】利用申込書" sheetId="67" r:id="rId8"/>
    <sheet name="【記入例】活動日程表" sheetId="68" r:id="rId9"/>
    <sheet name="【記入例】指導依頼申込書" sheetId="69" r:id="rId10"/>
    <sheet name="【記入例】宿泊利用者等名簿" sheetId="70" r:id="rId11"/>
    <sheet name="【記入例】食数票" sheetId="71" r:id="rId12"/>
    <sheet name="【記入例】アレルギー事前確認票" sheetId="76" r:id="rId13"/>
    <sheet name="プルダウン" sheetId="36" state="hidden" r:id="rId14"/>
  </sheets>
  <externalReferences>
    <externalReference r:id="rId15"/>
    <externalReference r:id="rId16"/>
    <externalReference r:id="rId17"/>
    <externalReference r:id="rId18"/>
  </externalReferences>
  <definedNames>
    <definedName name="_xlnm._FilterDatabase" localSheetId="7" hidden="1">【記入例】利用申込書!$BS$34:$BU$34</definedName>
    <definedName name="_xlnm._FilterDatabase" localSheetId="0" hidden="1">'利用申込書 '!$BR$34:$BT$34</definedName>
    <definedName name="A" localSheetId="12">#REF!</definedName>
    <definedName name="A" localSheetId="5">#REF!</definedName>
    <definedName name="A" localSheetId="6">#REF!</definedName>
    <definedName name="A">#REF!</definedName>
    <definedName name="B" localSheetId="12">#REF!</definedName>
    <definedName name="B" localSheetId="5">#REF!</definedName>
    <definedName name="B" localSheetId="6">#REF!</definedName>
    <definedName name="B">#REF!</definedName>
    <definedName name="dd" localSheetId="12">[1]役員食堂用!dd</definedName>
    <definedName name="dd">[1]役員食堂用!dd</definedName>
    <definedName name="ｆｆｆ" localSheetId="12">[1]役員食堂用!ｆｆｆ</definedName>
    <definedName name="ｆｆｆ">[1]役員食堂用!ｆｆｆ</definedName>
    <definedName name="NO1印刷">#N/A</definedName>
    <definedName name="NO2印刷">#N/A</definedName>
    <definedName name="_xlnm.Print_Area" localSheetId="12">【記入例】アレルギー事前確認票!$A$1:$S$52</definedName>
    <definedName name="_xlnm.Print_Area" localSheetId="8">【記入例】活動日程表!$A$2:$CL$40</definedName>
    <definedName name="_xlnm.Print_Area" localSheetId="9">【記入例】指導依頼申込書!$A$1:$CA$43</definedName>
    <definedName name="_xlnm.Print_Area" localSheetId="10">【記入例】宿泊利用者等名簿!$A$1:$U$48</definedName>
    <definedName name="_xlnm.Print_Area" localSheetId="11">【記入例】食数票!$B$1:$CC$52</definedName>
    <definedName name="_xlnm.Print_Area" localSheetId="7">【記入例】利用申込書!$A$1:$BY$41</definedName>
    <definedName name="_xlnm.Print_Area" localSheetId="5">アレルギー事前確認票!$A$1:$S$52</definedName>
    <definedName name="_xlnm.Print_Area" localSheetId="1">活動日程表!$A$2:$CL$40</definedName>
    <definedName name="_xlnm.Print_Area" localSheetId="2">指導依頼申込書!$A$1:$CA$44</definedName>
    <definedName name="_xlnm.Print_Area" localSheetId="3">宿泊利用者等名簿!$A$1:$U$48</definedName>
    <definedName name="_xlnm.Print_Area" localSheetId="4">食数票!$B$1:$CC$52</definedName>
    <definedName name="_xlnm.Print_Area" localSheetId="6">別紙「食物アレルギーの対応について」!$A$1:$K$104</definedName>
    <definedName name="_xlnm.Print_Area" localSheetId="0">'利用申込書 '!$A$1:$BY$41</definedName>
    <definedName name="_xlnm.Print_Titles" localSheetId="10">【記入例】宿泊利用者等名簿!$1:$18</definedName>
    <definedName name="_xlnm.Print_Titles" localSheetId="3">宿泊利用者等名簿!$1:$18</definedName>
    <definedName name="q" localSheetId="12">【記入例】アレルギー事前確認票!q</definedName>
    <definedName name="q" localSheetId="5">アレルギー事前確認票!q</definedName>
    <definedName name="q" localSheetId="6">[2]!q</definedName>
    <definedName name="q">[3]!q</definedName>
    <definedName name="ん">#N/A</definedName>
    <definedName name="常設" localSheetId="12">[1]役員食堂用!常設</definedName>
    <definedName name="常設">[1]役員食堂用!常設</definedName>
    <definedName name="変更後" localSheetId="12">#REF!</definedName>
    <definedName name="変更後" localSheetId="5">#REF!</definedName>
    <definedName name="変更後" localSheetId="6">#REF!</definedName>
    <definedName name="変更後">#REF!</definedName>
    <definedName name="変更後B" localSheetId="12">#REF!</definedName>
    <definedName name="変更後B" localSheetId="5">#REF!</definedName>
    <definedName name="変更後B" localSheetId="6">#REF!</definedName>
    <definedName name="変更後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2" l="1"/>
  <c r="BL29" i="2"/>
  <c r="BR28" i="2"/>
  <c r="BL28" i="2"/>
  <c r="AZ28" i="2"/>
  <c r="BF28" i="2"/>
  <c r="CF28" i="66" l="1"/>
  <c r="CG28" i="66"/>
  <c r="L27" i="66" s="1"/>
  <c r="CH28" i="66"/>
  <c r="CI28" i="66"/>
  <c r="L28" i="66" s="1"/>
  <c r="I44" i="25" l="1"/>
  <c r="CG5" i="2"/>
  <c r="CE5" i="2"/>
  <c r="CC5" i="2"/>
  <c r="CG6" i="2" l="1"/>
  <c r="CB2" i="25" s="1"/>
  <c r="BL6" i="56" l="1"/>
  <c r="H6" i="66"/>
  <c r="F5" i="74"/>
  <c r="CD42" i="66" l="1"/>
  <c r="CK43" i="66"/>
  <c r="CI43" i="66"/>
  <c r="CG43" i="66"/>
  <c r="CJ43" i="66"/>
  <c r="CH43" i="66"/>
  <c r="CF43" i="66"/>
  <c r="CF44" i="66" s="1"/>
  <c r="CK28" i="66"/>
  <c r="L29" i="66" s="1"/>
  <c r="CJ28" i="66"/>
  <c r="CD27" i="66"/>
  <c r="CF29" i="66" s="1"/>
  <c r="DY8" i="56"/>
  <c r="AA46" i="25"/>
  <c r="W46" i="25"/>
  <c r="T46" i="25"/>
  <c r="P46" i="25"/>
  <c r="P47" i="25" s="1"/>
  <c r="P48" i="25" s="1"/>
  <c r="DX5" i="56"/>
  <c r="DY6" i="56"/>
  <c r="DX6" i="56"/>
  <c r="M46" i="25"/>
  <c r="I46" i="25"/>
  <c r="I47" i="25" s="1"/>
  <c r="CH44" i="66" l="1"/>
  <c r="CI44" i="66" s="1"/>
  <c r="L43" i="66" s="1"/>
  <c r="CJ44" i="66"/>
  <c r="CK44" i="66" s="1"/>
  <c r="L44" i="66" s="1"/>
  <c r="CH29" i="66"/>
  <c r="CI29" i="66" s="1"/>
  <c r="CG29" i="66"/>
  <c r="CJ29" i="66"/>
  <c r="CK29" i="66" s="1"/>
  <c r="W47" i="25"/>
  <c r="CG44" i="66"/>
  <c r="L42" i="66" s="1"/>
  <c r="DX7" i="56"/>
  <c r="DY7" i="56" s="1"/>
  <c r="AE9" i="56" s="1"/>
  <c r="I48" i="25"/>
  <c r="B22" i="25" s="1"/>
  <c r="W48" i="25"/>
  <c r="B36" i="25" s="1"/>
  <c r="B29" i="25"/>
  <c r="DX34" i="71"/>
  <c r="DX33" i="71"/>
  <c r="DX32" i="71"/>
  <c r="DX31" i="71"/>
  <c r="DX30" i="71"/>
  <c r="DX29" i="71"/>
  <c r="DX28" i="71"/>
  <c r="DX27" i="71"/>
  <c r="DY27" i="71" s="1"/>
  <c r="U27" i="71" s="1"/>
  <c r="DX26" i="71"/>
  <c r="DX25" i="71"/>
  <c r="DX24" i="71"/>
  <c r="DX23" i="71"/>
  <c r="DX22" i="71"/>
  <c r="DX21" i="71"/>
  <c r="DX20" i="71"/>
  <c r="DX19" i="71"/>
  <c r="DY14" i="71"/>
  <c r="BX9" i="71" s="1"/>
  <c r="DX14" i="71"/>
  <c r="BX14" i="71"/>
  <c r="BS14" i="71"/>
  <c r="BN14" i="71"/>
  <c r="BI14" i="71"/>
  <c r="BD14" i="71"/>
  <c r="AY14" i="71"/>
  <c r="AT14" i="71"/>
  <c r="AO14" i="71"/>
  <c r="AJ14" i="71"/>
  <c r="AE14" i="71"/>
  <c r="Z14" i="71"/>
  <c r="U14" i="71"/>
  <c r="DY11" i="71"/>
  <c r="DX11" i="71"/>
  <c r="DY8" i="71"/>
  <c r="DX8" i="71"/>
  <c r="AM7" i="71"/>
  <c r="N7" i="71"/>
  <c r="DY6" i="71"/>
  <c r="DX6" i="71"/>
  <c r="BL6" i="71"/>
  <c r="N6" i="71"/>
  <c r="DX5" i="71"/>
  <c r="BN24" i="70"/>
  <c r="Q13" i="70"/>
  <c r="O13" i="70"/>
  <c r="M13" i="70"/>
  <c r="K13" i="70"/>
  <c r="I13" i="70"/>
  <c r="G13" i="70"/>
  <c r="Q12" i="70"/>
  <c r="O12" i="70"/>
  <c r="M12" i="70"/>
  <c r="K12" i="70"/>
  <c r="I12" i="70"/>
  <c r="G12" i="70"/>
  <c r="Q11" i="70"/>
  <c r="O11" i="70"/>
  <c r="M11" i="70"/>
  <c r="K11" i="70"/>
  <c r="I11" i="70"/>
  <c r="G11" i="70"/>
  <c r="Q10" i="70"/>
  <c r="O10" i="70"/>
  <c r="M10" i="70"/>
  <c r="K10" i="70"/>
  <c r="I10" i="70"/>
  <c r="G10" i="70"/>
  <c r="C3" i="70"/>
  <c r="AF6" i="69"/>
  <c r="H6" i="69"/>
  <c r="H5" i="69"/>
  <c r="AR2" i="68"/>
  <c r="BR28" i="67"/>
  <c r="CC27" i="68" s="1"/>
  <c r="BL28" i="67"/>
  <c r="CC18" i="68" s="1"/>
  <c r="BF28" i="67"/>
  <c r="CA34" i="68" s="1"/>
  <c r="AZ28" i="67"/>
  <c r="CA18" i="68" s="1"/>
  <c r="CO10" i="67"/>
  <c r="CM10" i="67"/>
  <c r="CK10" i="67"/>
  <c r="CG10" i="67"/>
  <c r="CE10" i="67"/>
  <c r="CC10" i="67"/>
  <c r="CG5" i="67"/>
  <c r="CE5" i="67"/>
  <c r="CC5" i="67"/>
  <c r="K15" i="67"/>
  <c r="K8" i="67"/>
  <c r="CO12" i="67" l="1"/>
  <c r="N8" i="76" s="1"/>
  <c r="DX7" i="71"/>
  <c r="DY7" i="71" s="1"/>
  <c r="AE9" i="71" s="1"/>
  <c r="DX16" i="71"/>
  <c r="DY16" i="71" s="1"/>
  <c r="CA20" i="68"/>
  <c r="CG6" i="67"/>
  <c r="CB2" i="68" s="1"/>
  <c r="CC25" i="68"/>
  <c r="CO11" i="67"/>
  <c r="BE10" i="67" s="1"/>
  <c r="CA27" i="68"/>
  <c r="CA22" i="68"/>
  <c r="DX12" i="71"/>
  <c r="DY12" i="71" s="1"/>
  <c r="BI9" i="71" s="1"/>
  <c r="CG11" i="67"/>
  <c r="AE10" i="67" s="1"/>
  <c r="DY19" i="71"/>
  <c r="U19" i="71" s="1"/>
  <c r="CC29" i="68"/>
  <c r="DY23" i="71"/>
  <c r="U23" i="71" s="1"/>
  <c r="DY31" i="71"/>
  <c r="U31" i="71" s="1"/>
  <c r="DX9" i="71"/>
  <c r="DY9" i="71" s="1"/>
  <c r="AT9" i="71" s="1"/>
  <c r="AZ29" i="67"/>
  <c r="CA32" i="68"/>
  <c r="CA36" i="68" s="1"/>
  <c r="CG12" i="67"/>
  <c r="F8" i="76" s="1"/>
  <c r="BL29" i="67"/>
  <c r="CC32" i="68"/>
  <c r="CA25" i="68"/>
  <c r="CA29" i="68" s="1"/>
  <c r="CC34" i="68"/>
  <c r="CC20" i="68"/>
  <c r="CC22" i="68" s="1"/>
  <c r="H3" i="69" l="1"/>
  <c r="BI5" i="71"/>
  <c r="CX11" i="67"/>
  <c r="BN10" i="67" s="1"/>
  <c r="BS10" i="67" s="1"/>
  <c r="CC36" i="68"/>
  <c r="AG6" i="66" l="1"/>
  <c r="N7" i="56"/>
  <c r="H5" i="66"/>
  <c r="AR2" i="25"/>
  <c r="DX34" i="56"/>
  <c r="DX33" i="56"/>
  <c r="DX32" i="56"/>
  <c r="DY31" i="56" s="1"/>
  <c r="U31" i="56" s="1"/>
  <c r="DX31" i="56"/>
  <c r="DX30" i="56"/>
  <c r="DX29" i="56"/>
  <c r="DX28" i="56"/>
  <c r="DX27" i="56"/>
  <c r="DY27" i="56" s="1"/>
  <c r="U27" i="56" s="1"/>
  <c r="DX26" i="56"/>
  <c r="DX25" i="56"/>
  <c r="DX24" i="56"/>
  <c r="DX23" i="56"/>
  <c r="DX22" i="56"/>
  <c r="DX21" i="56"/>
  <c r="DX20" i="56"/>
  <c r="DX19" i="56"/>
  <c r="DY23" i="56" l="1"/>
  <c r="U23" i="56" s="1"/>
  <c r="DY19" i="56"/>
  <c r="U19" i="56" s="1"/>
  <c r="N6" i="56" l="1"/>
  <c r="AM7" i="56"/>
  <c r="I10" i="48"/>
  <c r="G10" i="48"/>
  <c r="C3" i="48"/>
  <c r="H3" i="66" l="1"/>
  <c r="BI5" i="56"/>
  <c r="CO10" i="2"/>
  <c r="CM10" i="2"/>
  <c r="CK10" i="2"/>
  <c r="CG10" i="2"/>
  <c r="CE10" i="2"/>
  <c r="CC10" i="2"/>
  <c r="CG12" i="2" l="1"/>
  <c r="F8" i="74" s="1"/>
  <c r="CO12" i="2"/>
  <c r="N8" i="74" s="1"/>
  <c r="CG11" i="2"/>
  <c r="AE10" i="2" s="1"/>
  <c r="CO11" i="2"/>
  <c r="BE10" i="2" s="1"/>
  <c r="CX11" i="2" l="1"/>
  <c r="BN10" i="2" s="1"/>
  <c r="BS10" i="2" s="1"/>
  <c r="DY14" i="56" l="1"/>
  <c r="DX8" i="56"/>
  <c r="DX9" i="56" s="1"/>
  <c r="K8" i="2"/>
  <c r="K15" i="2"/>
  <c r="BN24" i="48" l="1"/>
  <c r="DX14" i="56" l="1"/>
  <c r="DX16" i="56" s="1"/>
  <c r="DY11" i="56"/>
  <c r="DX11" i="56"/>
  <c r="DX12" i="56" s="1"/>
  <c r="DY12" i="56" s="1"/>
  <c r="BI9" i="56" l="1"/>
  <c r="DY9" i="56"/>
  <c r="AT9" i="56" s="1"/>
  <c r="DY16" i="56"/>
  <c r="BX9" i="56" s="1"/>
  <c r="BX14" i="56" l="1"/>
  <c r="BS14" i="56"/>
  <c r="BN14" i="56"/>
  <c r="BI14" i="56"/>
  <c r="BD14" i="56"/>
  <c r="AY14" i="56"/>
  <c r="AT14" i="56"/>
  <c r="AO14" i="56"/>
  <c r="AJ14" i="56"/>
  <c r="AE14" i="56"/>
  <c r="Z14" i="56"/>
  <c r="U14" i="56"/>
  <c r="Q13" i="48" l="1"/>
  <c r="O13" i="48"/>
  <c r="M13" i="48"/>
  <c r="K13" i="48"/>
  <c r="I13" i="48"/>
  <c r="G13" i="48"/>
  <c r="Q10" i="48"/>
  <c r="Q11" i="48"/>
  <c r="Q12" i="48"/>
  <c r="O12" i="48"/>
  <c r="M12" i="48"/>
  <c r="K12" i="48"/>
  <c r="I12" i="48"/>
  <c r="G12" i="48"/>
  <c r="O11" i="48"/>
  <c r="M11" i="48"/>
  <c r="K11" i="48"/>
  <c r="I11" i="48"/>
  <c r="G11" i="48"/>
  <c r="O10" i="48"/>
  <c r="M10" i="48"/>
  <c r="K10" i="48"/>
  <c r="CC34" i="25" l="1"/>
  <c r="CC20" i="25"/>
  <c r="CC27" i="25"/>
  <c r="CC32" i="25"/>
  <c r="CC25" i="25"/>
  <c r="CC18" i="25"/>
  <c r="CA20" i="25"/>
  <c r="CA34" i="25"/>
  <c r="CA27" i="25"/>
  <c r="CA32" i="25"/>
  <c r="CA18" i="25"/>
  <c r="CA25" i="25"/>
  <c r="CC29" i="25" l="1"/>
  <c r="CA29" i="25"/>
  <c r="CC36" i="25"/>
  <c r="CA36" i="25"/>
  <c r="CA22" i="25" l="1"/>
  <c r="CC22"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285B1F38-C143-4258-8815-9ADCD944E7F8}">
      <text>
        <r>
          <rPr>
            <sz val="9"/>
            <color indexed="81"/>
            <rFont val="MS P ゴシック"/>
            <family val="3"/>
            <charset val="128"/>
          </rPr>
          <t>団体名を入力すると自動で入力されます。</t>
        </r>
      </text>
    </comment>
    <comment ref="AE10" authorId="0" shapeId="0" xr:uid="{A9ED261A-1EF0-40BE-B348-1E87F4C18ABA}">
      <text>
        <r>
          <rPr>
            <sz val="9"/>
            <color indexed="81"/>
            <rFont val="MS P ゴシック"/>
            <family val="3"/>
            <charset val="128"/>
          </rPr>
          <t>利用開始日を入力すると自動で入力されます。</t>
        </r>
      </text>
    </comment>
    <comment ref="BE10" authorId="0" shapeId="0" xr:uid="{D899C5C8-ABDA-4B63-9E5E-CE31AC565988}">
      <text>
        <r>
          <rPr>
            <sz val="9"/>
            <color indexed="81"/>
            <rFont val="MS P ゴシック"/>
            <family val="3"/>
            <charset val="128"/>
          </rPr>
          <t>利用終了日を入力すると自動で入力されます。</t>
        </r>
      </text>
    </comment>
    <comment ref="BH10" authorId="0" shapeId="0" xr:uid="{2F35F265-7AE7-4D52-83A8-9518AC4BFCD7}">
      <text>
        <r>
          <rPr>
            <sz val="9"/>
            <color indexed="81"/>
            <rFont val="MS P ゴシック"/>
            <family val="3"/>
            <charset val="128"/>
          </rPr>
          <t>利用期間を入力すると自動で入力されます。</t>
        </r>
      </text>
    </comment>
    <comment ref="D15" authorId="0" shapeId="0" xr:uid="{670F448C-2BF0-4BD6-A699-DA7DB071801A}">
      <text>
        <r>
          <rPr>
            <sz val="9"/>
            <color indexed="81"/>
            <rFont val="MS P ゴシック"/>
            <family val="3"/>
            <charset val="128"/>
          </rPr>
          <t>氏名を入力すると自動で入力されます。</t>
        </r>
      </text>
    </comment>
    <comment ref="AO28" authorId="0" shapeId="0" xr:uid="{0D641625-D828-40A2-8A30-6F5F063DBE76}">
      <text>
        <r>
          <rPr>
            <sz val="9"/>
            <color indexed="81"/>
            <rFont val="MS P ゴシック"/>
            <family val="3"/>
            <charset val="128"/>
          </rPr>
          <t xml:space="preserve">自動で算出されます。
</t>
        </r>
      </text>
    </comment>
    <comment ref="AO29" authorId="0" shapeId="0" xr:uid="{D93E6632-61EC-40CB-9306-C6184CAB5458}">
      <text>
        <r>
          <rPr>
            <sz val="9"/>
            <color indexed="81"/>
            <rFont val="MS P ゴシック"/>
            <family val="3"/>
            <charset val="128"/>
          </rPr>
          <t>自動で算出されます。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A8C0B00A-22D0-4C2F-A57C-24F91F6E2CF6}">
      <text>
        <r>
          <rPr>
            <b/>
            <sz val="9"/>
            <color indexed="81"/>
            <rFont val="MS P ゴシック"/>
            <family val="3"/>
            <charset val="128"/>
          </rPr>
          <t>利用申込書の【提出日】が反映されます</t>
        </r>
      </text>
    </comment>
    <comment ref="N6" authorId="0" shapeId="0" xr:uid="{8642684F-3321-48D7-8CCB-A953EF45F1A7}">
      <text>
        <r>
          <rPr>
            <b/>
            <sz val="9"/>
            <color indexed="81"/>
            <rFont val="MS P ゴシック"/>
            <family val="3"/>
            <charset val="128"/>
          </rPr>
          <t>利用申込書の【団体名】が反映されます</t>
        </r>
      </text>
    </comment>
    <comment ref="BL6" authorId="0" shapeId="0" xr:uid="{130CDA75-980B-4848-AB5D-D5A76980F72C}">
      <text>
        <r>
          <rPr>
            <b/>
            <sz val="9"/>
            <color indexed="81"/>
            <rFont val="MS P ゴシック"/>
            <family val="3"/>
            <charset val="128"/>
          </rPr>
          <t>利用申込書の【連絡担当者氏名】が反映されます</t>
        </r>
      </text>
    </comment>
    <comment ref="N7" authorId="0" shapeId="0" xr:uid="{1CB4E9C4-BDA5-41D3-9328-B1AC5C9DDC78}">
      <text>
        <r>
          <rPr>
            <b/>
            <sz val="9"/>
            <color indexed="81"/>
            <rFont val="MS P ゴシック"/>
            <family val="3"/>
            <charset val="128"/>
          </rPr>
          <t>利用申込書の【連絡担当者連絡先】が反映されます</t>
        </r>
      </text>
    </comment>
    <comment ref="AM7" authorId="0" shapeId="0" xr:uid="{FA0436C0-09FA-4260-8517-FCEC0F015887}">
      <text>
        <r>
          <rPr>
            <b/>
            <sz val="9"/>
            <color indexed="81"/>
            <rFont val="MS P ゴシック"/>
            <family val="3"/>
            <charset val="128"/>
          </rPr>
          <t>利用申込書の【連絡担当者携帯番号】が反映されます</t>
        </r>
      </text>
    </comment>
    <comment ref="I18" authorId="0" shapeId="0" xr:uid="{EBF258E1-B7A2-42CC-8676-FA13DBF2B16B}">
      <text>
        <r>
          <rPr>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ha.suzuki</author>
  </authors>
  <commentList>
    <comment ref="AR2" authorId="0" shapeId="0" xr:uid="{00000000-0006-0000-0200-000001000000}">
      <text>
        <r>
          <rPr>
            <b/>
            <sz val="9"/>
            <color indexed="81"/>
            <rFont val="ＭＳ Ｐゴシック"/>
            <family val="3"/>
            <charset val="128"/>
          </rPr>
          <t>利用申込書の【団体名】が
反映されます</t>
        </r>
        <r>
          <rPr>
            <sz val="9"/>
            <color indexed="81"/>
            <rFont val="ＭＳ Ｐゴシック"/>
            <family val="3"/>
            <charset val="128"/>
          </rPr>
          <t xml:space="preserve">
</t>
        </r>
      </text>
    </comment>
    <comment ref="CB2" authorId="1" shapeId="0" xr:uid="{6B3C1359-B48B-465D-9A3A-66FE2F2FF971}">
      <text>
        <r>
          <rPr>
            <b/>
            <sz val="9"/>
            <color indexed="81"/>
            <rFont val="MS P ゴシック"/>
            <family val="3"/>
            <charset val="128"/>
          </rPr>
          <t>利用申込書の【提出日】が反映されます</t>
        </r>
      </text>
    </comment>
    <comment ref="AE5" authorId="1" shapeId="0" xr:uid="{82723CF8-5204-4842-A089-FC53889D4D36}">
      <text>
        <r>
          <rPr>
            <b/>
            <sz val="9"/>
            <color indexed="81"/>
            <rFont val="MS P ゴシック"/>
            <family val="3"/>
            <charset val="128"/>
          </rPr>
          <t>借用希望個数を備考欄に記載してください。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20E8E8CD-B32E-4FE9-A889-37D4BF2EC982}">
      <text>
        <r>
          <rPr>
            <b/>
            <sz val="9"/>
            <color indexed="81"/>
            <rFont val="MS P ゴシック"/>
            <family val="3"/>
            <charset val="128"/>
          </rPr>
          <t>ha.suzuki:
利用申込書の【提出日】が反映されます</t>
        </r>
      </text>
    </comment>
    <comment ref="H5" authorId="0" shapeId="0" xr:uid="{79B3F1AF-701A-4463-9B33-EAE0DA2208B4}">
      <text>
        <r>
          <rPr>
            <b/>
            <sz val="9"/>
            <color indexed="81"/>
            <rFont val="MS P ゴシック"/>
            <family val="3"/>
            <charset val="128"/>
          </rPr>
          <t>利用申込書の【団体名】が反映されます</t>
        </r>
      </text>
    </comment>
    <comment ref="H6" authorId="0" shapeId="0" xr:uid="{0CDB2BC2-6D12-4CFD-9112-B0D92734E927}">
      <text>
        <r>
          <rPr>
            <b/>
            <sz val="9"/>
            <color indexed="81"/>
            <rFont val="MS P ゴシック"/>
            <family val="3"/>
            <charset val="128"/>
          </rPr>
          <t>利用申込書の【連絡担当者氏名】が反映されます</t>
        </r>
      </text>
    </comment>
    <comment ref="AG6" authorId="0" shapeId="0" xr:uid="{3AD6EFE2-0F3C-416D-AC36-FDFEAC512F36}">
      <text>
        <r>
          <rPr>
            <b/>
            <sz val="9"/>
            <color indexed="81"/>
            <rFont val="MS P ゴシック"/>
            <family val="3"/>
            <charset val="128"/>
          </rPr>
          <t>利用申込書の【連絡担当者連絡先】が反映されます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ha.suzuki</author>
    <author>yu.hareyama</author>
  </authors>
  <commentList>
    <comment ref="C3" authorId="0" shapeId="0" xr:uid="{77EF791B-7394-4A20-9708-E871D892E9D2}">
      <text>
        <r>
          <rPr>
            <b/>
            <sz val="9"/>
            <color indexed="81"/>
            <rFont val="MS P ゴシック"/>
            <family val="3"/>
            <charset val="128"/>
          </rPr>
          <t>利用申込書の【団体名】が反映されます</t>
        </r>
      </text>
    </comment>
    <comment ref="E17" authorId="1" shapeId="0" xr:uid="{C05A7438-7ECA-4528-8732-A9197A24EE60}">
      <text>
        <r>
          <rPr>
            <sz val="9"/>
            <color indexed="81"/>
            <rFont val="MS P ゴシック"/>
            <family val="3"/>
            <charset val="128"/>
          </rPr>
          <t>プルダウンから選択してください。</t>
        </r>
      </text>
    </comment>
    <comment ref="G17" authorId="1" shapeId="0" xr:uid="{B22741B7-B8C1-451F-BABE-11F6C1689545}">
      <text>
        <r>
          <rPr>
            <sz val="9"/>
            <color indexed="81"/>
            <rFont val="MS P ゴシック"/>
            <family val="3"/>
            <charset val="128"/>
          </rPr>
          <t>プルダウンから選択してください。</t>
        </r>
      </text>
    </comment>
    <comment ref="I17" authorId="1" shapeId="0" xr:uid="{53B0D9FD-9AAA-4CCF-94F5-119188804829}">
      <text>
        <r>
          <rPr>
            <sz val="9"/>
            <color indexed="81"/>
            <rFont val="MS P ゴシック"/>
            <family val="3"/>
            <charset val="128"/>
          </rPr>
          <t>プルダウンから選択してください。</t>
        </r>
      </text>
    </comment>
    <comment ref="K17" authorId="1" shapeId="0" xr:uid="{0C0DBFA3-3AFB-43C9-8111-1C5A9F5CBC5F}">
      <text>
        <r>
          <rPr>
            <sz val="9"/>
            <color indexed="81"/>
            <rFont val="MS P ゴシック"/>
            <family val="3"/>
            <charset val="128"/>
          </rPr>
          <t>プルダウンから選択してください。</t>
        </r>
      </text>
    </comment>
    <comment ref="M17" authorId="1" shapeId="0" xr:uid="{22F1A2F8-9D58-4AE3-AB31-F91657C819B9}">
      <text>
        <r>
          <rPr>
            <sz val="9"/>
            <color indexed="81"/>
            <rFont val="MS P ゴシック"/>
            <family val="3"/>
            <charset val="128"/>
          </rPr>
          <t>プルダウンから選択してください。</t>
        </r>
      </text>
    </comment>
    <comment ref="O17" authorId="1" shapeId="0" xr:uid="{2039CEB2-41CC-4FB1-A954-17C5F33CCD7D}">
      <text>
        <r>
          <rPr>
            <sz val="9"/>
            <color indexed="81"/>
            <rFont val="MS P ゴシック"/>
            <family val="3"/>
            <charset val="128"/>
          </rPr>
          <t>プルダウンから選択してください。</t>
        </r>
      </text>
    </comment>
    <comment ref="Q17" authorId="1" shapeId="0" xr:uid="{0547B82C-D5D6-497F-9D45-B2CB0BB6BA3E}">
      <text>
        <r>
          <rPr>
            <sz val="9"/>
            <color indexed="81"/>
            <rFont val="MS P ゴシック"/>
            <family val="3"/>
            <charset val="128"/>
          </rPr>
          <t>プルダウンから選択してください。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F1C04738-C82B-4D2C-A7B1-0C6BAC46F845}">
      <text>
        <r>
          <rPr>
            <b/>
            <sz val="9"/>
            <color indexed="81"/>
            <rFont val="MS P ゴシック"/>
            <family val="3"/>
            <charset val="128"/>
          </rPr>
          <t>利用申込書の【提出日】が反映されます</t>
        </r>
      </text>
    </comment>
    <comment ref="N6" authorId="0" shapeId="0" xr:uid="{131CDD70-279F-4712-A508-88ED024972CD}">
      <text>
        <r>
          <rPr>
            <b/>
            <sz val="9"/>
            <color indexed="81"/>
            <rFont val="MS P ゴシック"/>
            <family val="3"/>
            <charset val="128"/>
          </rPr>
          <t>利用申込書の【団体名】が反映されます</t>
        </r>
      </text>
    </comment>
    <comment ref="BL6" authorId="0" shapeId="0" xr:uid="{663E3F04-1D29-4004-A446-EC17D6124BF7}">
      <text>
        <r>
          <rPr>
            <b/>
            <sz val="9"/>
            <color indexed="81"/>
            <rFont val="MS P ゴシック"/>
            <family val="3"/>
            <charset val="128"/>
          </rPr>
          <t>利用申込書の【連絡担当者氏名】が反映されます</t>
        </r>
      </text>
    </comment>
    <comment ref="N7" authorId="0" shapeId="0" xr:uid="{603181C5-84B0-4045-BA0F-2BFC597B5E4C}">
      <text>
        <r>
          <rPr>
            <b/>
            <sz val="9"/>
            <color indexed="81"/>
            <rFont val="MS P ゴシック"/>
            <family val="3"/>
            <charset val="128"/>
          </rPr>
          <t>利用申込書の【連絡担当者連絡先】が反映されます</t>
        </r>
      </text>
    </comment>
    <comment ref="AM7" authorId="0" shapeId="0" xr:uid="{367D2BD1-1A19-4A2F-94D3-B0052DF142D2}">
      <text>
        <r>
          <rPr>
            <b/>
            <sz val="9"/>
            <color indexed="81"/>
            <rFont val="MS P ゴシック"/>
            <family val="3"/>
            <charset val="128"/>
          </rPr>
          <t>利用申込書の【連絡担当者携帯番号】が反映されます</t>
        </r>
      </text>
    </comment>
    <comment ref="I18" authorId="0" shapeId="0" xr:uid="{11F3A256-56D4-4ECA-8599-884C2F9D3097}">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5CE0F7A3-BCE2-4470-8826-F9FD18B1C6AD}">
      <text>
        <r>
          <rPr>
            <sz val="9"/>
            <color indexed="81"/>
            <rFont val="MS P ゴシック"/>
            <family val="3"/>
            <charset val="128"/>
          </rPr>
          <t>団体名を入力すると自動で入力されます。</t>
        </r>
      </text>
    </comment>
    <comment ref="AE10" authorId="0" shapeId="0" xr:uid="{AC174F14-3128-4AE2-A158-6A416F4C8B8B}">
      <text>
        <r>
          <rPr>
            <sz val="9"/>
            <color indexed="81"/>
            <rFont val="MS P ゴシック"/>
            <family val="3"/>
            <charset val="128"/>
          </rPr>
          <t>利用開始日を入力すると自動で入力されます。</t>
        </r>
      </text>
    </comment>
    <comment ref="BE10" authorId="0" shapeId="0" xr:uid="{6C9D3389-1F72-424D-8BDE-39160914F890}">
      <text>
        <r>
          <rPr>
            <sz val="9"/>
            <color indexed="81"/>
            <rFont val="MS P ゴシック"/>
            <family val="3"/>
            <charset val="128"/>
          </rPr>
          <t>利用終了日を入力すると自動で入力されます。</t>
        </r>
      </text>
    </comment>
    <comment ref="BH10" authorId="0" shapeId="0" xr:uid="{6B68EA85-079E-48A1-B147-369038C11133}">
      <text>
        <r>
          <rPr>
            <sz val="9"/>
            <color indexed="81"/>
            <rFont val="MS P ゴシック"/>
            <family val="3"/>
            <charset val="128"/>
          </rPr>
          <t>利用期間を入力すると自動で入力されます。</t>
        </r>
      </text>
    </comment>
    <comment ref="D15" authorId="0" shapeId="0" xr:uid="{21D52F2F-2683-41E8-B15D-DD88E3D51751}">
      <text>
        <r>
          <rPr>
            <sz val="9"/>
            <color indexed="81"/>
            <rFont val="MS P ゴシック"/>
            <family val="3"/>
            <charset val="128"/>
          </rPr>
          <t>氏名を入力すると自動で入力されます。</t>
        </r>
      </text>
    </comment>
    <comment ref="AO28" authorId="0" shapeId="0" xr:uid="{642734A4-B4F6-41A9-9089-75D2025A7435}">
      <text>
        <r>
          <rPr>
            <sz val="9"/>
            <color indexed="81"/>
            <rFont val="MS P ゴシック"/>
            <family val="3"/>
            <charset val="128"/>
          </rPr>
          <t xml:space="preserve">自動で算出されます。
</t>
        </r>
      </text>
    </comment>
    <comment ref="AO29" authorId="0" shapeId="0" xr:uid="{BCDAA6EF-83AB-4F66-9902-E9E466215266}">
      <text>
        <r>
          <rPr>
            <sz val="9"/>
            <color indexed="81"/>
            <rFont val="MS P ゴシック"/>
            <family val="3"/>
            <charset val="128"/>
          </rPr>
          <t>自動で算出されます。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ha.suzuki</author>
    <author>yu.hareyama</author>
  </authors>
  <commentList>
    <comment ref="AR2" authorId="0" shapeId="0" xr:uid="{1B5566CC-31A1-46A5-92C0-52A3673A504A}">
      <text>
        <r>
          <rPr>
            <sz val="9"/>
            <color indexed="81"/>
            <rFont val="ＭＳ Ｐゴシック"/>
            <family val="3"/>
            <charset val="128"/>
          </rPr>
          <t xml:space="preserve">利用申込書の【団体名】が
反映されます
</t>
        </r>
      </text>
    </comment>
    <comment ref="CB2" authorId="1" shapeId="0" xr:uid="{8506F4E2-AA28-4B28-A5C2-4516407EC996}">
      <text>
        <r>
          <rPr>
            <sz val="9"/>
            <color indexed="81"/>
            <rFont val="MS P ゴシック"/>
            <family val="3"/>
            <charset val="128"/>
          </rPr>
          <t>利用申込書の【提出日】が反映されます</t>
        </r>
      </text>
    </comment>
    <comment ref="AE5" authorId="1" shapeId="0" xr:uid="{6585E08B-3214-4C8E-9F27-2DE368F7C7E5}">
      <text>
        <r>
          <rPr>
            <sz val="9"/>
            <color indexed="81"/>
            <rFont val="MS P ゴシック"/>
            <family val="3"/>
            <charset val="128"/>
          </rPr>
          <t>借用希望個数を備考欄に記載してください。</t>
        </r>
      </text>
    </comment>
    <comment ref="B7" authorId="1" shapeId="0" xr:uid="{BBDDFC97-D19E-4B69-B436-BAC2B8A5BBE7}">
      <text>
        <r>
          <rPr>
            <sz val="9"/>
            <color indexed="81"/>
            <rFont val="MS P ゴシック"/>
            <family val="3"/>
            <charset val="128"/>
          </rPr>
          <t>どちらかのみ借用を希望する場合は備考にその旨を記載してください。</t>
        </r>
      </text>
    </comment>
    <comment ref="CA17" authorId="2" shapeId="0" xr:uid="{D2F32359-3C13-44C3-B4D9-DF00C29F4A1D}">
      <text>
        <r>
          <rPr>
            <sz val="9"/>
            <color indexed="81"/>
            <rFont val="MS P ゴシック"/>
            <family val="3"/>
            <charset val="128"/>
          </rPr>
          <t>自動で入力されます。</t>
        </r>
      </text>
    </comment>
    <comment ref="CC17" authorId="2" shapeId="0" xr:uid="{979D0CE2-ACEB-42DA-930F-C90DBE38230B}">
      <text>
        <r>
          <rPr>
            <sz val="9"/>
            <color indexed="81"/>
            <rFont val="MS P ゴシック"/>
            <family val="3"/>
            <charset val="128"/>
          </rPr>
          <t>利用者名簿に入力すると自動で入力されます。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6AA9AF7-102C-4826-91DA-AE24811AF9B8}">
      <text>
        <r>
          <rPr>
            <sz val="9"/>
            <color indexed="81"/>
            <rFont val="MS P ゴシック"/>
            <family val="3"/>
            <charset val="128"/>
          </rPr>
          <t>利用申込書の【提出日】が反映されます</t>
        </r>
      </text>
    </comment>
    <comment ref="H5" authorId="0" shapeId="0" xr:uid="{7BF5C27B-A4B7-4381-B34D-607763E9AEDF}">
      <text>
        <r>
          <rPr>
            <sz val="9"/>
            <color indexed="81"/>
            <rFont val="MS P ゴシック"/>
            <family val="3"/>
            <charset val="128"/>
          </rPr>
          <t>利用申込書の【団体名】が反映されます</t>
        </r>
      </text>
    </comment>
    <comment ref="H6" authorId="0" shapeId="0" xr:uid="{E07D17F4-5107-4AA2-91D4-D28A588CB91F}">
      <text>
        <r>
          <rPr>
            <sz val="9"/>
            <color indexed="81"/>
            <rFont val="MS P ゴシック"/>
            <family val="3"/>
            <charset val="128"/>
          </rPr>
          <t>利用申込書の【連絡担当者氏名】が反映されます</t>
        </r>
      </text>
    </comment>
    <comment ref="AF6" authorId="0" shapeId="0" xr:uid="{D4831A45-144B-430E-9764-016D0E91CDFA}">
      <text>
        <r>
          <rPr>
            <sz val="9"/>
            <color indexed="81"/>
            <rFont val="MS P ゴシック"/>
            <family val="3"/>
            <charset val="128"/>
          </rPr>
          <t>利用申込書の【連絡担当者連絡先】が反映されます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ha.suzuki</author>
    <author>yu.hareyama</author>
  </authors>
  <commentList>
    <comment ref="C3" authorId="0" shapeId="0" xr:uid="{CA7CB691-5271-42F4-93FB-5D662E4A4710}">
      <text>
        <r>
          <rPr>
            <b/>
            <sz val="9"/>
            <color indexed="81"/>
            <rFont val="MS P ゴシック"/>
            <family val="3"/>
            <charset val="128"/>
          </rPr>
          <t>利用申込書の【団体名】が反映されます</t>
        </r>
      </text>
    </comment>
    <comment ref="E17" authorId="1" shapeId="0" xr:uid="{F23AEC7F-AFFB-4869-9523-D63807F1B26D}">
      <text>
        <r>
          <rPr>
            <sz val="9"/>
            <color indexed="81"/>
            <rFont val="MS P ゴシック"/>
            <family val="3"/>
            <charset val="128"/>
          </rPr>
          <t>プルダウンから選択してください。</t>
        </r>
      </text>
    </comment>
    <comment ref="G17" authorId="1" shapeId="0" xr:uid="{DAB3C050-B579-447B-A9D7-B9CBF735E3E9}">
      <text>
        <r>
          <rPr>
            <sz val="9"/>
            <color indexed="81"/>
            <rFont val="MS P ゴシック"/>
            <family val="3"/>
            <charset val="128"/>
          </rPr>
          <t>プルダウンから選択してください。</t>
        </r>
      </text>
    </comment>
    <comment ref="I17" authorId="1" shapeId="0" xr:uid="{86F9CBF1-9FAC-493C-AD80-9D5853BB8F6C}">
      <text>
        <r>
          <rPr>
            <sz val="9"/>
            <color indexed="81"/>
            <rFont val="MS P ゴシック"/>
            <family val="3"/>
            <charset val="128"/>
          </rPr>
          <t>プルダウンから選択してください。</t>
        </r>
      </text>
    </comment>
    <comment ref="K17" authorId="1" shapeId="0" xr:uid="{87B6DB57-41E3-4DF9-A084-3D3D4017820D}">
      <text>
        <r>
          <rPr>
            <sz val="9"/>
            <color indexed="81"/>
            <rFont val="MS P ゴシック"/>
            <family val="3"/>
            <charset val="128"/>
          </rPr>
          <t>プルダウンから選択してください。</t>
        </r>
      </text>
    </comment>
    <comment ref="M17" authorId="1" shapeId="0" xr:uid="{400C45B7-1C17-4673-8B10-F2A6AF220085}">
      <text>
        <r>
          <rPr>
            <sz val="9"/>
            <color indexed="81"/>
            <rFont val="MS P ゴシック"/>
            <family val="3"/>
            <charset val="128"/>
          </rPr>
          <t>プルダウンから選択してください。</t>
        </r>
      </text>
    </comment>
    <comment ref="O17" authorId="1" shapeId="0" xr:uid="{D2E13EC2-AC93-4706-AF57-5FDE2FA068CF}">
      <text>
        <r>
          <rPr>
            <sz val="9"/>
            <color indexed="81"/>
            <rFont val="MS P ゴシック"/>
            <family val="3"/>
            <charset val="128"/>
          </rPr>
          <t>プルダウンから選択してください。</t>
        </r>
      </text>
    </comment>
    <comment ref="Q17" authorId="1" shapeId="0" xr:uid="{B46532AD-06EB-4E19-81C0-3560561B413E}">
      <text>
        <r>
          <rPr>
            <sz val="9"/>
            <color indexed="81"/>
            <rFont val="MS P ゴシック"/>
            <family val="3"/>
            <charset val="128"/>
          </rPr>
          <t>プルダウンから選択してください。</t>
        </r>
      </text>
    </comment>
  </commentList>
</comments>
</file>

<file path=xl/sharedStrings.xml><?xml version="1.0" encoding="utf-8"?>
<sst xmlns="http://schemas.openxmlformats.org/spreadsheetml/2006/main" count="4755" uniqueCount="572">
  <si>
    <t>施設記入欄</t>
    <rPh sb="0" eb="2">
      <t>シセツ</t>
    </rPh>
    <rPh sb="2" eb="5">
      <t>キニュウラン</t>
    </rPh>
    <phoneticPr fontId="25"/>
  </si>
  <si>
    <t>団体番号</t>
    <rPh sb="0" eb="2">
      <t>ダンタイ</t>
    </rPh>
    <rPh sb="2" eb="4">
      <t>バンゴウ</t>
    </rPh>
    <phoneticPr fontId="25"/>
  </si>
  <si>
    <t>青少年　 ・   一　般</t>
    <rPh sb="0" eb="3">
      <t>セイショウネン</t>
    </rPh>
    <rPh sb="9" eb="10">
      <t>イチ</t>
    </rPh>
    <rPh sb="11" eb="12">
      <t>パン</t>
    </rPh>
    <phoneticPr fontId="25"/>
  </si>
  <si>
    <t>団 体 名</t>
    <rPh sb="0" eb="1">
      <t>ダン</t>
    </rPh>
    <rPh sb="2" eb="3">
      <t>カラダ</t>
    </rPh>
    <rPh sb="4" eb="5">
      <t>メイ</t>
    </rPh>
    <phoneticPr fontId="25"/>
  </si>
  <si>
    <t>(</t>
    <phoneticPr fontId="25"/>
  </si>
  <si>
    <t>)</t>
    <phoneticPr fontId="25"/>
  </si>
  <si>
    <t>連 絡 先</t>
    <rPh sb="0" eb="1">
      <t>レン</t>
    </rPh>
    <rPh sb="2" eb="3">
      <t>ラク</t>
    </rPh>
    <rPh sb="4" eb="5">
      <t>サキ</t>
    </rPh>
    <phoneticPr fontId="25"/>
  </si>
  <si>
    <t>TEL</t>
    <phoneticPr fontId="25"/>
  </si>
  <si>
    <t>※</t>
    <phoneticPr fontId="25"/>
  </si>
  <si>
    <t>連絡担当者</t>
    <rPh sb="0" eb="2">
      <t>レンラク</t>
    </rPh>
    <rPh sb="2" eb="5">
      <t>タントウシャ</t>
    </rPh>
    <phoneticPr fontId="25"/>
  </si>
  <si>
    <t>氏　　名</t>
    <rPh sb="0" eb="1">
      <t>シ</t>
    </rPh>
    <rPh sb="3" eb="4">
      <t>メイ</t>
    </rPh>
    <phoneticPr fontId="25"/>
  </si>
  <si>
    <t>メール
アドレス</t>
    <phoneticPr fontId="25"/>
  </si>
  <si>
    <t>利用期間</t>
    <rPh sb="0" eb="1">
      <t>リ</t>
    </rPh>
    <rPh sb="1" eb="2">
      <t>ヨウ</t>
    </rPh>
    <rPh sb="2" eb="3">
      <t>キ</t>
    </rPh>
    <rPh sb="3" eb="4">
      <t>アイダ</t>
    </rPh>
    <phoneticPr fontId="25"/>
  </si>
  <si>
    <t>宿泊数</t>
    <rPh sb="0" eb="1">
      <t>ヤド</t>
    </rPh>
    <rPh sb="1" eb="2">
      <t>ハク</t>
    </rPh>
    <rPh sb="2" eb="3">
      <t>カズ</t>
    </rPh>
    <phoneticPr fontId="25"/>
  </si>
  <si>
    <t>泊</t>
    <rPh sb="0" eb="1">
      <t>ハク</t>
    </rPh>
    <phoneticPr fontId="25"/>
  </si>
  <si>
    <t>日</t>
    <rPh sb="0" eb="1">
      <t>ニチ</t>
    </rPh>
    <phoneticPr fontId="25"/>
  </si>
  <si>
    <t>小学生</t>
    <rPh sb="0" eb="3">
      <t>ショウガクセイ</t>
    </rPh>
    <phoneticPr fontId="25"/>
  </si>
  <si>
    <t>中学生</t>
    <rPh sb="0" eb="3">
      <t>チュウガクセイ</t>
    </rPh>
    <phoneticPr fontId="25"/>
  </si>
  <si>
    <t>男</t>
    <rPh sb="0" eb="1">
      <t>オトコ</t>
    </rPh>
    <phoneticPr fontId="25"/>
  </si>
  <si>
    <t>名</t>
    <rPh sb="0" eb="1">
      <t>メイ</t>
    </rPh>
    <phoneticPr fontId="25"/>
  </si>
  <si>
    <t>女</t>
    <rPh sb="0" eb="1">
      <t>オンナ</t>
    </rPh>
    <phoneticPr fontId="25"/>
  </si>
  <si>
    <t>～</t>
    <phoneticPr fontId="25"/>
  </si>
  <si>
    <t>月</t>
    <rPh sb="0" eb="1">
      <t>ツキ</t>
    </rPh>
    <phoneticPr fontId="25"/>
  </si>
  <si>
    <t>昼食</t>
    <rPh sb="0" eb="2">
      <t>チュウショク</t>
    </rPh>
    <phoneticPr fontId="25"/>
  </si>
  <si>
    <t>団 体 名：</t>
    <rPh sb="0" eb="1">
      <t>ダン</t>
    </rPh>
    <rPh sb="2" eb="3">
      <t>カラダ</t>
    </rPh>
    <rPh sb="4" eb="5">
      <t>メイ</t>
    </rPh>
    <phoneticPr fontId="25"/>
  </si>
  <si>
    <t>提出日：</t>
    <rPh sb="0" eb="3">
      <t>テイシュツビ</t>
    </rPh>
    <phoneticPr fontId="25"/>
  </si>
  <si>
    <t>朝食</t>
    <rPh sb="0" eb="2">
      <t>チョウショク</t>
    </rPh>
    <phoneticPr fontId="25"/>
  </si>
  <si>
    <t>時間帯</t>
    <rPh sb="0" eb="3">
      <t>ジカンタイ</t>
    </rPh>
    <phoneticPr fontId="25"/>
  </si>
  <si>
    <t>宿泊者数</t>
    <rPh sb="0" eb="3">
      <t>シュクハクシャ</t>
    </rPh>
    <rPh sb="3" eb="4">
      <t>スウ</t>
    </rPh>
    <phoneticPr fontId="25"/>
  </si>
  <si>
    <t>日帰り数</t>
    <rPh sb="0" eb="2">
      <t>ヒガエ</t>
    </rPh>
    <rPh sb="3" eb="4">
      <t>スウ</t>
    </rPh>
    <phoneticPr fontId="25"/>
  </si>
  <si>
    <t>備考</t>
    <rPh sb="0" eb="1">
      <t>ソナエ</t>
    </rPh>
    <rPh sb="1" eb="2">
      <t>コウ</t>
    </rPh>
    <phoneticPr fontId="25"/>
  </si>
  <si>
    <t>晴天時</t>
    <rPh sb="0" eb="3">
      <t>セイテンジ</t>
    </rPh>
    <phoneticPr fontId="25"/>
  </si>
  <si>
    <t>雨天時</t>
    <rPh sb="0" eb="3">
      <t>ウテンジ</t>
    </rPh>
    <phoneticPr fontId="25"/>
  </si>
  <si>
    <t>計</t>
    <rPh sb="0" eb="1">
      <t>ケイ</t>
    </rPh>
    <phoneticPr fontId="25"/>
  </si>
  <si>
    <t>提出日：</t>
    <rPh sb="0" eb="2">
      <t>テイシュツ</t>
    </rPh>
    <rPh sb="2" eb="3">
      <t>ビ</t>
    </rPh>
    <phoneticPr fontId="25"/>
  </si>
  <si>
    <t>団体名</t>
    <rPh sb="0" eb="1">
      <t>ダン</t>
    </rPh>
    <rPh sb="1" eb="2">
      <t>カラダ</t>
    </rPh>
    <rPh sb="2" eb="3">
      <t>メイ</t>
    </rPh>
    <phoneticPr fontId="25"/>
  </si>
  <si>
    <t>１ 食数（レストラン食）</t>
    <rPh sb="2" eb="4">
      <t>ショクスウ</t>
    </rPh>
    <rPh sb="10" eb="11">
      <t>ショク</t>
    </rPh>
    <phoneticPr fontId="25"/>
  </si>
  <si>
    <t>日付（曜日）</t>
    <rPh sb="0" eb="2">
      <t>ヒヅケ</t>
    </rPh>
    <rPh sb="3" eb="5">
      <t>ヨウビ</t>
    </rPh>
    <phoneticPr fontId="25"/>
  </si>
  <si>
    <t>月</t>
    <rPh sb="0" eb="1">
      <t>ガツ</t>
    </rPh>
    <phoneticPr fontId="25"/>
  </si>
  <si>
    <t>夕食</t>
    <rPh sb="0" eb="2">
      <t>ユウショク</t>
    </rPh>
    <phoneticPr fontId="25"/>
  </si>
  <si>
    <t>中学生以上</t>
    <rPh sb="0" eb="3">
      <t>チュウガクセイ</t>
    </rPh>
    <rPh sb="3" eb="5">
      <t>イジョウ</t>
    </rPh>
    <phoneticPr fontId="25"/>
  </si>
  <si>
    <t>小学生</t>
    <rPh sb="0" eb="1">
      <t>ショウ</t>
    </rPh>
    <rPh sb="1" eb="2">
      <t>ガク</t>
    </rPh>
    <rPh sb="2" eb="3">
      <t>ショウ</t>
    </rPh>
    <phoneticPr fontId="25"/>
  </si>
  <si>
    <t>合計</t>
    <rPh sb="0" eb="1">
      <t>ゴウ</t>
    </rPh>
    <rPh sb="1" eb="2">
      <t>ケイ</t>
    </rPh>
    <phoneticPr fontId="25"/>
  </si>
  <si>
    <t>日付</t>
    <rPh sb="0" eb="2">
      <t>ヒヅケ</t>
    </rPh>
    <phoneticPr fontId="25"/>
  </si>
  <si>
    <t>班</t>
    <rPh sb="0" eb="1">
      <t>ハン</t>
    </rPh>
    <phoneticPr fontId="25"/>
  </si>
  <si>
    <t>品名</t>
    <rPh sb="0" eb="2">
      <t>ヒンメイ</t>
    </rPh>
    <phoneticPr fontId="25"/>
  </si>
  <si>
    <t>受取日</t>
    <rPh sb="0" eb="2">
      <t>ウケトリ</t>
    </rPh>
    <rPh sb="2" eb="3">
      <t>ビ</t>
    </rPh>
    <phoneticPr fontId="25"/>
  </si>
  <si>
    <t>個数</t>
    <rPh sb="0" eb="2">
      <t>コスウ</t>
    </rPh>
    <phoneticPr fontId="25"/>
  </si>
  <si>
    <t>受取時間</t>
    <rPh sb="0" eb="2">
      <t>ウケトリ</t>
    </rPh>
    <rPh sb="2" eb="4">
      <t>ジカン</t>
    </rPh>
    <phoneticPr fontId="25"/>
  </si>
  <si>
    <t>実施日</t>
    <rPh sb="0" eb="3">
      <t>ジッシビ</t>
    </rPh>
    <phoneticPr fontId="25"/>
  </si>
  <si>
    <t>数量</t>
    <rPh sb="0" eb="2">
      <t>スウリョウ</t>
    </rPh>
    <phoneticPr fontId="25"/>
  </si>
  <si>
    <t>Ｔ　Ｅ　Ｌ</t>
    <phoneticPr fontId="25"/>
  </si>
  <si>
    <t>食堂(売店)業務委託業者</t>
    <rPh sb="0" eb="2">
      <t>ショクドウ</t>
    </rPh>
    <rPh sb="3" eb="5">
      <t>バイテン</t>
    </rPh>
    <rPh sb="6" eb="8">
      <t>ギョウム</t>
    </rPh>
    <rPh sb="8" eb="10">
      <t>イタク</t>
    </rPh>
    <rPh sb="10" eb="12">
      <t>ギョウシャ</t>
    </rPh>
    <phoneticPr fontId="25"/>
  </si>
  <si>
    <t>利用番号</t>
    <rPh sb="0" eb="2">
      <t>リヨウ</t>
    </rPh>
    <rPh sb="2" eb="4">
      <t>バンゴウ</t>
    </rPh>
    <phoneticPr fontId="25"/>
  </si>
  <si>
    <t>備考</t>
    <rPh sb="0" eb="2">
      <t>ビコウ</t>
    </rPh>
    <phoneticPr fontId="25"/>
  </si>
  <si>
    <t>女性</t>
    <rPh sb="0" eb="2">
      <t>ジョセイ</t>
    </rPh>
    <phoneticPr fontId="25"/>
  </si>
  <si>
    <t>男性</t>
    <rPh sb="0" eb="2">
      <t>ダンセイ</t>
    </rPh>
    <phoneticPr fontId="25"/>
  </si>
  <si>
    <t>合　　　計</t>
    <rPh sb="0" eb="1">
      <t>ア</t>
    </rPh>
    <rPh sb="4" eb="5">
      <t>ケイ</t>
    </rPh>
    <phoneticPr fontId="25"/>
  </si>
  <si>
    <t>３泊目</t>
    <rPh sb="1" eb="2">
      <t>ハク</t>
    </rPh>
    <rPh sb="2" eb="3">
      <t>メ</t>
    </rPh>
    <phoneticPr fontId="25"/>
  </si>
  <si>
    <t>２泊目</t>
    <rPh sb="1" eb="2">
      <t>ハク</t>
    </rPh>
    <rPh sb="2" eb="3">
      <t>メ</t>
    </rPh>
    <phoneticPr fontId="25"/>
  </si>
  <si>
    <t>１泊目</t>
    <rPh sb="1" eb="2">
      <t>ハク</t>
    </rPh>
    <rPh sb="2" eb="3">
      <t>メ</t>
    </rPh>
    <phoneticPr fontId="25"/>
  </si>
  <si>
    <t>性別</t>
    <rPh sb="0" eb="1">
      <t>セイ</t>
    </rPh>
    <rPh sb="1" eb="2">
      <t>ベツ</t>
    </rPh>
    <phoneticPr fontId="25"/>
  </si>
  <si>
    <t>利用者氏名</t>
    <rPh sb="0" eb="3">
      <t>リヨウシャ</t>
    </rPh>
    <rPh sb="3" eb="5">
      <t>シメイ</t>
    </rPh>
    <phoneticPr fontId="25"/>
  </si>
  <si>
    <t>団　　　体　　　名</t>
    <rPh sb="0" eb="1">
      <t>ダン</t>
    </rPh>
    <rPh sb="4" eb="5">
      <t>タイ</t>
    </rPh>
    <rPh sb="8" eb="9">
      <t>メイ</t>
    </rPh>
    <phoneticPr fontId="25"/>
  </si>
  <si>
    <t>○</t>
  </si>
  <si>
    <t>メニュー</t>
    <phoneticPr fontId="25"/>
  </si>
  <si>
    <t>×</t>
    <phoneticPr fontId="25"/>
  </si>
  <si>
    <t>連絡担当者</t>
  </si>
  <si>
    <t>携帯番号</t>
  </si>
  <si>
    <t>入浴</t>
    <rPh sb="0" eb="2">
      <t>ニュウヨク</t>
    </rPh>
    <phoneticPr fontId="25"/>
  </si>
  <si>
    <t>キャンプファイヤー</t>
    <phoneticPr fontId="25"/>
  </si>
  <si>
    <t>キャンドルのつどい</t>
    <phoneticPr fontId="25"/>
  </si>
  <si>
    <t>男</t>
  </si>
  <si>
    <t>女</t>
  </si>
  <si>
    <t>宿泊</t>
    <rPh sb="0" eb="2">
      <t>シュクハク</t>
    </rPh>
    <phoneticPr fontId="25"/>
  </si>
  <si>
    <t>日帰り</t>
    <rPh sb="0" eb="2">
      <t>ヒガエ</t>
    </rPh>
    <phoneticPr fontId="25"/>
  </si>
  <si>
    <t>　　</t>
  </si>
  <si>
    <t>年</t>
    <rPh sb="0" eb="1">
      <t>ネン</t>
    </rPh>
    <phoneticPr fontId="25"/>
  </si>
  <si>
    <t>フリガナ</t>
    <phoneticPr fontId="25"/>
  </si>
  <si>
    <t>利用目的</t>
    <rPh sb="0" eb="2">
      <t>リヨウ</t>
    </rPh>
    <rPh sb="2" eb="4">
      <t>モクテキ</t>
    </rPh>
    <phoneticPr fontId="25"/>
  </si>
  <si>
    <t>宿泊場所</t>
    <rPh sb="0" eb="2">
      <t>シュクハク</t>
    </rPh>
    <rPh sb="2" eb="4">
      <t>バショ</t>
    </rPh>
    <phoneticPr fontId="25"/>
  </si>
  <si>
    <t>(月)</t>
    <rPh sb="1" eb="2">
      <t>ゲツ</t>
    </rPh>
    <phoneticPr fontId="25"/>
  </si>
  <si>
    <t>(火)</t>
    <rPh sb="1" eb="2">
      <t>カ</t>
    </rPh>
    <phoneticPr fontId="25"/>
  </si>
  <si>
    <t>(水)</t>
    <rPh sb="1" eb="2">
      <t>スイ</t>
    </rPh>
    <phoneticPr fontId="25"/>
  </si>
  <si>
    <t>(木)</t>
    <rPh sb="1" eb="2">
      <t>モク</t>
    </rPh>
    <phoneticPr fontId="25"/>
  </si>
  <si>
    <t>(金)</t>
    <rPh sb="1" eb="2">
      <t>キン</t>
    </rPh>
    <phoneticPr fontId="25"/>
  </si>
  <si>
    <t>(土)</t>
    <rPh sb="1" eb="2">
      <t>ド</t>
    </rPh>
    <phoneticPr fontId="25"/>
  </si>
  <si>
    <t>(日)</t>
    <rPh sb="1" eb="2">
      <t>ニチ</t>
    </rPh>
    <phoneticPr fontId="25"/>
  </si>
  <si>
    <t>/</t>
    <phoneticPr fontId="25"/>
  </si>
  <si>
    <t>高等学校生</t>
    <rPh sb="0" eb="2">
      <t>コウトウ</t>
    </rPh>
    <rPh sb="2" eb="4">
      <t>ガッコウ</t>
    </rPh>
    <rPh sb="4" eb="5">
      <t>セイ</t>
    </rPh>
    <phoneticPr fontId="25"/>
  </si>
  <si>
    <t>中等教育学校生</t>
    <rPh sb="0" eb="2">
      <t>チュウトウ</t>
    </rPh>
    <rPh sb="2" eb="4">
      <t>キョウイク</t>
    </rPh>
    <rPh sb="4" eb="6">
      <t>ガッコウ</t>
    </rPh>
    <rPh sb="6" eb="7">
      <t>セイ</t>
    </rPh>
    <phoneticPr fontId="25"/>
  </si>
  <si>
    <t>宿泊利用</t>
    <rPh sb="0" eb="2">
      <t>シュクハク</t>
    </rPh>
    <rPh sb="2" eb="4">
      <t>リヨウ</t>
    </rPh>
    <phoneticPr fontId="25"/>
  </si>
  <si>
    <t>男性</t>
    <rPh sb="0" eb="2">
      <t>ダンセイ</t>
    </rPh>
    <phoneticPr fontId="25"/>
  </si>
  <si>
    <t>女性</t>
    <rPh sb="0" eb="2">
      <t>ジョセイ</t>
    </rPh>
    <phoneticPr fontId="25"/>
  </si>
  <si>
    <t>日帰り利用</t>
    <rPh sb="0" eb="2">
      <t>ヒガエ</t>
    </rPh>
    <rPh sb="3" eb="5">
      <t>リヨウ</t>
    </rPh>
    <phoneticPr fontId="25"/>
  </si>
  <si>
    <t>指導員・関係者</t>
    <rPh sb="0" eb="3">
      <t>シドウイン</t>
    </rPh>
    <rPh sb="4" eb="7">
      <t>カンケイシャ</t>
    </rPh>
    <phoneticPr fontId="25"/>
  </si>
  <si>
    <t>その他の学生</t>
    <rPh sb="2" eb="3">
      <t>タ</t>
    </rPh>
    <rPh sb="4" eb="6">
      <t>ガクセイ</t>
    </rPh>
    <phoneticPr fontId="25"/>
  </si>
  <si>
    <t>専修学校生・
専門学校生</t>
    <rPh sb="0" eb="2">
      <t>センシュウ</t>
    </rPh>
    <rPh sb="2" eb="4">
      <t>ガッコウ</t>
    </rPh>
    <rPh sb="4" eb="5">
      <t>セイ</t>
    </rPh>
    <rPh sb="7" eb="9">
      <t>センモン</t>
    </rPh>
    <rPh sb="9" eb="11">
      <t>ガッコウ</t>
    </rPh>
    <rPh sb="11" eb="12">
      <t>セイ</t>
    </rPh>
    <phoneticPr fontId="25"/>
  </si>
  <si>
    <t>利用者合計</t>
    <rPh sb="0" eb="3">
      <t>リヨウシャ</t>
    </rPh>
    <rPh sb="3" eb="5">
      <t>ゴウケイ</t>
    </rPh>
    <phoneticPr fontId="25"/>
  </si>
  <si>
    <t>特別支援学校生</t>
    <rPh sb="0" eb="7">
      <t>トクベツシエンガッコウセイ</t>
    </rPh>
    <phoneticPr fontId="25"/>
  </si>
  <si>
    <t>男女別小計</t>
    <rPh sb="0" eb="2">
      <t>ダンジョ</t>
    </rPh>
    <rPh sb="2" eb="3">
      <t>ベツ</t>
    </rPh>
    <rPh sb="3" eb="4">
      <t>ショウ</t>
    </rPh>
    <rPh sb="4" eb="5">
      <t>ケイ</t>
    </rPh>
    <phoneticPr fontId="25"/>
  </si>
  <si>
    <t>利用人数は、利用期間中の最大人数をご入力ください。</t>
    <rPh sb="0" eb="2">
      <t>リヨウ</t>
    </rPh>
    <rPh sb="2" eb="4">
      <t>ニンズウ</t>
    </rPh>
    <rPh sb="6" eb="8">
      <t>リヨウ</t>
    </rPh>
    <rPh sb="8" eb="11">
      <t>キカンチュウ</t>
    </rPh>
    <rPh sb="12" eb="14">
      <t>サイダイ</t>
    </rPh>
    <rPh sb="14" eb="16">
      <t>ニンズウ</t>
    </rPh>
    <rPh sb="18" eb="20">
      <t>ニュウリョク</t>
    </rPh>
    <phoneticPr fontId="25"/>
  </si>
  <si>
    <t>利用申込書等に記載された氏名、住所、電話番号などの「個人情報」は、施設の運営に関する一連の業務に使用するものであり、本人の承諾なくそれ以外の利用目的に使用したり、第三者へ情報を提供することはありません。</t>
    <rPh sb="33" eb="35">
      <t>シセツ</t>
    </rPh>
    <rPh sb="36" eb="38">
      <t>ウンエイ</t>
    </rPh>
    <rPh sb="39" eb="40">
      <t>カン</t>
    </rPh>
    <rPh sb="42" eb="44">
      <t>イチレン</t>
    </rPh>
    <rPh sb="45" eb="47">
      <t>ギョウム</t>
    </rPh>
    <phoneticPr fontId="25"/>
  </si>
  <si>
    <t>備　　考</t>
    <rPh sb="0" eb="1">
      <t>ビ</t>
    </rPh>
    <rPh sb="3" eb="4">
      <t>コウ</t>
    </rPh>
    <phoneticPr fontId="25"/>
  </si>
  <si>
    <t>利用区分</t>
    <rPh sb="0" eb="2">
      <t>リヨウ</t>
    </rPh>
    <rPh sb="2" eb="4">
      <t>クブン</t>
    </rPh>
    <phoneticPr fontId="25"/>
  </si>
  <si>
    <t>食事</t>
    <rPh sb="0" eb="2">
      <t>ショクジ</t>
    </rPh>
    <phoneticPr fontId="25"/>
  </si>
  <si>
    <t>その他</t>
    <rPh sb="2" eb="3">
      <t>タ</t>
    </rPh>
    <phoneticPr fontId="25"/>
  </si>
  <si>
    <t>△</t>
  </si>
  <si>
    <t>決定した活動日程表等は、連絡担当者のメールアドレス宛にお送りいたします。</t>
    <rPh sb="0" eb="2">
      <t>ケッテイ</t>
    </rPh>
    <rPh sb="4" eb="6">
      <t>カツドウ</t>
    </rPh>
    <rPh sb="6" eb="9">
      <t>ニッテイヒョウ</t>
    </rPh>
    <rPh sb="9" eb="10">
      <t>トウ</t>
    </rPh>
    <rPh sb="12" eb="14">
      <t>レンラク</t>
    </rPh>
    <rPh sb="14" eb="17">
      <t>タントウシャ</t>
    </rPh>
    <rPh sb="25" eb="26">
      <t>アテ</t>
    </rPh>
    <rPh sb="28" eb="29">
      <t>オク</t>
    </rPh>
    <phoneticPr fontId="25"/>
  </si>
  <si>
    <t>食材受取時間</t>
    <rPh sb="0" eb="2">
      <t>ショクザイ</t>
    </rPh>
    <rPh sb="2" eb="3">
      <t>ウ</t>
    </rPh>
    <rPh sb="3" eb="4">
      <t>ト</t>
    </rPh>
    <rPh sb="4" eb="6">
      <t>ジカン</t>
    </rPh>
    <phoneticPr fontId="25"/>
  </si>
  <si>
    <t>：</t>
    <phoneticPr fontId="25"/>
  </si>
  <si>
    <t>個</t>
    <rPh sb="0" eb="1">
      <t>コ</t>
    </rPh>
    <phoneticPr fontId="25"/>
  </si>
  <si>
    <t>食物アレルギー
参加者の有無</t>
    <rPh sb="0" eb="2">
      <t>ショクモツ</t>
    </rPh>
    <rPh sb="8" eb="11">
      <t>サンカシャ</t>
    </rPh>
    <rPh sb="12" eb="14">
      <t>ウム</t>
    </rPh>
    <phoneticPr fontId="25"/>
  </si>
  <si>
    <t>携帯電話</t>
    <rPh sb="0" eb="2">
      <t>ケイタイ</t>
    </rPh>
    <rPh sb="2" eb="4">
      <t>デンワ</t>
    </rPh>
    <phoneticPr fontId="25"/>
  </si>
  <si>
    <t>〇〇　〇〇</t>
    <phoneticPr fontId="25"/>
  </si>
  <si>
    <t>幕の内弁当</t>
    <rPh sb="0" eb="1">
      <t>マク</t>
    </rPh>
    <rPh sb="2" eb="3">
      <t>ウチ</t>
    </rPh>
    <rPh sb="3" eb="5">
      <t>ベントウ</t>
    </rPh>
    <phoneticPr fontId="25"/>
  </si>
  <si>
    <t>利用者区分</t>
    <rPh sb="0" eb="3">
      <t>リヨウシャ</t>
    </rPh>
    <rPh sb="3" eb="5">
      <t>クブン</t>
    </rPh>
    <phoneticPr fontId="25"/>
  </si>
  <si>
    <t>岩手山店</t>
    <rPh sb="0" eb="2">
      <t>イワテ</t>
    </rPh>
    <rPh sb="2" eb="3">
      <t>ヤマ</t>
    </rPh>
    <rPh sb="3" eb="4">
      <t>テン</t>
    </rPh>
    <phoneticPr fontId="25"/>
  </si>
  <si>
    <t>あり</t>
    <phoneticPr fontId="25"/>
  </si>
  <si>
    <t>なし</t>
    <phoneticPr fontId="25"/>
  </si>
  <si>
    <t>既往あり</t>
    <rPh sb="0" eb="2">
      <t>キオウ</t>
    </rPh>
    <phoneticPr fontId="25"/>
  </si>
  <si>
    <t>既往なし</t>
    <rPh sb="0" eb="2">
      <t>キオウ</t>
    </rPh>
    <phoneticPr fontId="25"/>
  </si>
  <si>
    <t>心配あり</t>
    <rPh sb="0" eb="2">
      <t>シンパイ</t>
    </rPh>
    <phoneticPr fontId="25"/>
  </si>
  <si>
    <t>心配なし</t>
    <rPh sb="0" eb="2">
      <t>シンパイ</t>
    </rPh>
    <phoneticPr fontId="25"/>
  </si>
  <si>
    <t>４泊目</t>
    <rPh sb="1" eb="2">
      <t>ハク</t>
    </rPh>
    <rPh sb="2" eb="3">
      <t>メ</t>
    </rPh>
    <phoneticPr fontId="25"/>
  </si>
  <si>
    <t>５泊目</t>
    <rPh sb="1" eb="2">
      <t>ハク</t>
    </rPh>
    <rPh sb="2" eb="3">
      <t>メ</t>
    </rPh>
    <phoneticPr fontId="25"/>
  </si>
  <si>
    <t>６泊目</t>
    <rPh sb="1" eb="2">
      <t>ハク</t>
    </rPh>
    <rPh sb="2" eb="3">
      <t>メ</t>
    </rPh>
    <phoneticPr fontId="25"/>
  </si>
  <si>
    <t>・欄が足りない場合は付け足してください。
６泊以上の団体については人数に変更がある日をお知らせください。</t>
    <rPh sb="1" eb="2">
      <t>ラン</t>
    </rPh>
    <rPh sb="3" eb="4">
      <t>タ</t>
    </rPh>
    <rPh sb="7" eb="9">
      <t>バアイ</t>
    </rPh>
    <rPh sb="10" eb="11">
      <t>ツ</t>
    </rPh>
    <rPh sb="12" eb="13">
      <t>タ</t>
    </rPh>
    <rPh sb="22" eb="25">
      <t>ハクイジョウ</t>
    </rPh>
    <rPh sb="26" eb="28">
      <t>ダンタイ</t>
    </rPh>
    <rPh sb="33" eb="35">
      <t>ニンズウ</t>
    </rPh>
    <rPh sb="36" eb="38">
      <t>ヘンコウ</t>
    </rPh>
    <rPh sb="41" eb="42">
      <t>ヒ</t>
    </rPh>
    <rPh sb="44" eb="45">
      <t>シ</t>
    </rPh>
    <phoneticPr fontId="25"/>
  </si>
  <si>
    <t>夕食</t>
    <phoneticPr fontId="25"/>
  </si>
  <si>
    <t>参加する</t>
    <rPh sb="0" eb="2">
      <t>サンカ</t>
    </rPh>
    <phoneticPr fontId="25"/>
  </si>
  <si>
    <t>参加しない</t>
    <rPh sb="0" eb="2">
      <t>サンカ</t>
    </rPh>
    <phoneticPr fontId="25"/>
  </si>
  <si>
    <t>オードブル</t>
    <phoneticPr fontId="25"/>
  </si>
  <si>
    <t>・「活動日程表の記入例」をご参照の上、ご記入ください。</t>
    <rPh sb="2" eb="4">
      <t>カツドウ</t>
    </rPh>
    <rPh sb="4" eb="7">
      <t>ニッテイヒョウ</t>
    </rPh>
    <rPh sb="8" eb="11">
      <t>キニュウレイ</t>
    </rPh>
    <rPh sb="14" eb="16">
      <t>サンショウ</t>
    </rPh>
    <rPh sb="17" eb="18">
      <t>ウエ</t>
    </rPh>
    <rPh sb="20" eb="22">
      <t>キニュウ</t>
    </rPh>
    <phoneticPr fontId="25"/>
  </si>
  <si>
    <t>カレーライス</t>
    <phoneticPr fontId="25"/>
  </si>
  <si>
    <t>焼きそば</t>
    <rPh sb="0" eb="1">
      <t>ヤ</t>
    </rPh>
    <phoneticPr fontId="25"/>
  </si>
  <si>
    <t>おにぎり弁当（３個入り）</t>
    <rPh sb="4" eb="6">
      <t>ベントウ</t>
    </rPh>
    <rPh sb="8" eb="9">
      <t>コ</t>
    </rPh>
    <rPh sb="9" eb="10">
      <t>イ</t>
    </rPh>
    <phoneticPr fontId="25"/>
  </si>
  <si>
    <t>おにぎり弁当（２個入り）</t>
    <rPh sb="4" eb="6">
      <t>ベントウ</t>
    </rPh>
    <rPh sb="8" eb="9">
      <t>コ</t>
    </rPh>
    <rPh sb="9" eb="10">
      <t>イ</t>
    </rPh>
    <phoneticPr fontId="25"/>
  </si>
  <si>
    <t>メロンパン</t>
    <phoneticPr fontId="25"/>
  </si>
  <si>
    <t>チョコチップメロンパン</t>
    <phoneticPr fontId="25"/>
  </si>
  <si>
    <t>小倉パン</t>
    <rPh sb="0" eb="2">
      <t>オグラ</t>
    </rPh>
    <phoneticPr fontId="25"/>
  </si>
  <si>
    <t>あんぱん</t>
    <phoneticPr fontId="25"/>
  </si>
  <si>
    <t>クリームパン</t>
    <phoneticPr fontId="25"/>
  </si>
  <si>
    <t>ジャムパン</t>
    <phoneticPr fontId="25"/>
  </si>
  <si>
    <t>麦茶</t>
    <rPh sb="0" eb="2">
      <t>ムギチャ</t>
    </rPh>
    <phoneticPr fontId="25"/>
  </si>
  <si>
    <t>紙パックジュース（りんご）</t>
    <rPh sb="0" eb="1">
      <t>カミ</t>
    </rPh>
    <phoneticPr fontId="25"/>
  </si>
  <si>
    <t>紙パックジュース（みかん）</t>
    <rPh sb="0" eb="1">
      <t>カミ</t>
    </rPh>
    <phoneticPr fontId="25"/>
  </si>
  <si>
    <t>紙パックジュース（ぶどう）</t>
    <rPh sb="0" eb="1">
      <t>カミ</t>
    </rPh>
    <phoneticPr fontId="25"/>
  </si>
  <si>
    <t>２ 野外炊事</t>
    <rPh sb="2" eb="4">
      <t>ヤガイ</t>
    </rPh>
    <rPh sb="4" eb="6">
      <t>スイジ</t>
    </rPh>
    <phoneticPr fontId="25"/>
  </si>
  <si>
    <t>酒類</t>
    <rPh sb="0" eb="2">
      <t>サケルイ</t>
    </rPh>
    <phoneticPr fontId="25"/>
  </si>
  <si>
    <t>本館</t>
    <rPh sb="0" eb="2">
      <t>ホンカン</t>
    </rPh>
    <phoneticPr fontId="25"/>
  </si>
  <si>
    <t>キャンプ場</t>
    <rPh sb="4" eb="5">
      <t>ジョウ</t>
    </rPh>
    <phoneticPr fontId="25"/>
  </si>
  <si>
    <t>曲り家キャンプ場</t>
    <rPh sb="0" eb="1">
      <t>マガ</t>
    </rPh>
    <rPh sb="2" eb="3">
      <t>ヤ</t>
    </rPh>
    <rPh sb="7" eb="8">
      <t>ジョウ</t>
    </rPh>
    <phoneticPr fontId="25"/>
  </si>
  <si>
    <t>幼児（年少以上）</t>
    <rPh sb="0" eb="2">
      <t>ヨウジ</t>
    </rPh>
    <rPh sb="3" eb="5">
      <t>ネンショウ</t>
    </rPh>
    <rPh sb="5" eb="7">
      <t>イジョウ</t>
    </rPh>
    <phoneticPr fontId="25"/>
  </si>
  <si>
    <t>豚汁</t>
    <rPh sb="0" eb="2">
      <t>トンジル</t>
    </rPh>
    <phoneticPr fontId="25"/>
  </si>
  <si>
    <t>注文数</t>
    <rPh sb="0" eb="3">
      <t>チュウモンスウ</t>
    </rPh>
    <phoneticPr fontId="25"/>
  </si>
  <si>
    <t>南部せんべい</t>
    <rPh sb="0" eb="2">
      <t>ナンブ</t>
    </rPh>
    <phoneticPr fontId="25"/>
  </si>
  <si>
    <t>セット</t>
    <phoneticPr fontId="25"/>
  </si>
  <si>
    <t>キャンセル料・食数の変更期限については必ず利用の手引きP15でご確認ください。</t>
    <rPh sb="5" eb="6">
      <t>リョウ</t>
    </rPh>
    <rPh sb="7" eb="9">
      <t>ショクスウ</t>
    </rPh>
    <rPh sb="10" eb="12">
      <t>ヘンコウ</t>
    </rPh>
    <rPh sb="12" eb="14">
      <t>キゲン</t>
    </rPh>
    <rPh sb="19" eb="20">
      <t>カナラ</t>
    </rPh>
    <rPh sb="21" eb="23">
      <t>リヨウ</t>
    </rPh>
    <rPh sb="24" eb="26">
      <t>テビ</t>
    </rPh>
    <rPh sb="32" eb="34">
      <t>カクニン</t>
    </rPh>
    <phoneticPr fontId="25"/>
  </si>
  <si>
    <t>連絡先</t>
    <rPh sb="0" eb="3">
      <t>レンラクサキ</t>
    </rPh>
    <phoneticPr fontId="32"/>
  </si>
  <si>
    <t>団体名</t>
    <rPh sb="0" eb="3">
      <t>ダンタイメイ</t>
    </rPh>
    <phoneticPr fontId="32"/>
  </si>
  <si>
    <t>●電話取次時間(8:30～17:00)</t>
    <rPh sb="1" eb="3">
      <t>デンワ</t>
    </rPh>
    <rPh sb="3" eb="5">
      <t>トリツギ</t>
    </rPh>
    <rPh sb="5" eb="7">
      <t>ジカン</t>
    </rPh>
    <phoneticPr fontId="25"/>
  </si>
  <si>
    <t>コンパスグループ・ジャパン㈱</t>
    <phoneticPr fontId="25"/>
  </si>
  <si>
    <t>/</t>
    <phoneticPr fontId="25"/>
  </si>
  <si>
    <t>大学生・短大生・
高等専門学校生</t>
    <rPh sb="0" eb="3">
      <t>ダイガクセイ</t>
    </rPh>
    <rPh sb="4" eb="6">
      <t>タンダイ</t>
    </rPh>
    <rPh sb="6" eb="7">
      <t>セイ</t>
    </rPh>
    <rPh sb="9" eb="11">
      <t>コウトウ</t>
    </rPh>
    <rPh sb="11" eb="13">
      <t>センモン</t>
    </rPh>
    <rPh sb="13" eb="15">
      <t>ガッコウ</t>
    </rPh>
    <rPh sb="15" eb="16">
      <t>セイ</t>
    </rPh>
    <phoneticPr fontId="25"/>
  </si>
  <si>
    <t>炊上げた
ご飯※</t>
    <rPh sb="0" eb="1">
      <t>タ</t>
    </rPh>
    <rPh sb="1" eb="2">
      <t>ア</t>
    </rPh>
    <rPh sb="6" eb="7">
      <t>ハン</t>
    </rPh>
    <phoneticPr fontId="25"/>
  </si>
  <si>
    <t>指導依頼申込書</t>
    <rPh sb="0" eb="2">
      <t>シドウ</t>
    </rPh>
    <rPh sb="2" eb="4">
      <t>イライ</t>
    </rPh>
    <rPh sb="4" eb="7">
      <t>モウシコミショ</t>
    </rPh>
    <phoneticPr fontId="25"/>
  </si>
  <si>
    <t>連絡
担当者名</t>
    <rPh sb="0" eb="2">
      <t>レンラク</t>
    </rPh>
    <rPh sb="3" eb="5">
      <t>タントウ</t>
    </rPh>
    <rPh sb="5" eb="6">
      <t>シャ</t>
    </rPh>
    <rPh sb="6" eb="7">
      <t>メイ</t>
    </rPh>
    <phoneticPr fontId="25"/>
  </si>
  <si>
    <t>プログラム名</t>
    <rPh sb="5" eb="6">
      <t>メイ</t>
    </rPh>
    <phoneticPr fontId="25"/>
  </si>
  <si>
    <t>レクリエーション</t>
    <phoneticPr fontId="25"/>
  </si>
  <si>
    <t>キャップハンディ体験（点字）</t>
    <phoneticPr fontId="25"/>
  </si>
  <si>
    <t>キャップハンディ体験（手話）</t>
    <phoneticPr fontId="25"/>
  </si>
  <si>
    <t>指導依頼日</t>
    <rPh sb="0" eb="2">
      <t>シドウ</t>
    </rPh>
    <rPh sb="2" eb="5">
      <t>イライビ</t>
    </rPh>
    <phoneticPr fontId="25"/>
  </si>
  <si>
    <t>指導員
依頼人数</t>
    <rPh sb="0" eb="2">
      <t>シドウ</t>
    </rPh>
    <rPh sb="2" eb="3">
      <t>イン</t>
    </rPh>
    <rPh sb="4" eb="6">
      <t>イライ</t>
    </rPh>
    <rPh sb="6" eb="7">
      <t>ジン</t>
    </rPh>
    <rPh sb="7" eb="8">
      <t>スウ</t>
    </rPh>
    <phoneticPr fontId="25"/>
  </si>
  <si>
    <t>指導依頼時間</t>
    <rPh sb="0" eb="2">
      <t>シドウ</t>
    </rPh>
    <rPh sb="2" eb="4">
      <t>イライ</t>
    </rPh>
    <rPh sb="4" eb="6">
      <t>ジカン</t>
    </rPh>
    <phoneticPr fontId="25"/>
  </si>
  <si>
    <t>実施人数</t>
    <rPh sb="0" eb="2">
      <t>ジッシ</t>
    </rPh>
    <rPh sb="2" eb="4">
      <t>ニンズウ</t>
    </rPh>
    <phoneticPr fontId="25"/>
  </si>
  <si>
    <t>対象年齢(学年)</t>
    <rPh sb="0" eb="2">
      <t>タイショウ</t>
    </rPh>
    <rPh sb="2" eb="4">
      <t>ネンレイ</t>
    </rPh>
    <rPh sb="5" eb="7">
      <t>ガクネン</t>
    </rPh>
    <phoneticPr fontId="25"/>
  </si>
  <si>
    <t>時</t>
    <rPh sb="0" eb="1">
      <t>ジ</t>
    </rPh>
    <phoneticPr fontId="25"/>
  </si>
  <si>
    <t>分</t>
    <rPh sb="0" eb="1">
      <t>フン</t>
    </rPh>
    <phoneticPr fontId="25"/>
  </si>
  <si>
    <t>あけびつるクラフト（表札）</t>
    <rPh sb="10" eb="12">
      <t>ヒョウサツ</t>
    </rPh>
    <phoneticPr fontId="25"/>
  </si>
  <si>
    <t>チャグチャグ馬っこ</t>
    <rPh sb="6" eb="7">
      <t>ウマ</t>
    </rPh>
    <phoneticPr fontId="25"/>
  </si>
  <si>
    <t>創作活動名</t>
    <rPh sb="0" eb="2">
      <t>ソウサク</t>
    </rPh>
    <rPh sb="2" eb="4">
      <t>カツドウ</t>
    </rPh>
    <rPh sb="4" eb="5">
      <t>メイ</t>
    </rPh>
    <phoneticPr fontId="25"/>
  </si>
  <si>
    <t>晴天時 or
雨天時 or
どちらでも</t>
    <rPh sb="0" eb="2">
      <t>セイテン</t>
    </rPh>
    <rPh sb="2" eb="3">
      <t>ジ</t>
    </rPh>
    <rPh sb="7" eb="9">
      <t>ウテン</t>
    </rPh>
    <rPh sb="9" eb="10">
      <t>ジ</t>
    </rPh>
    <phoneticPr fontId="25"/>
  </si>
  <si>
    <t>キャンドルのつどい</t>
  </si>
  <si>
    <t>人分</t>
    <rPh sb="0" eb="2">
      <t>ニンブン</t>
    </rPh>
    <phoneticPr fontId="25"/>
  </si>
  <si>
    <t>人</t>
    <rPh sb="0" eb="1">
      <t>ヒト</t>
    </rPh>
    <phoneticPr fontId="25"/>
  </si>
  <si>
    <t>支払方法</t>
    <rPh sb="0" eb="2">
      <t>シハライ</t>
    </rPh>
    <rPh sb="2" eb="4">
      <t>ホウホウ</t>
    </rPh>
    <phoneticPr fontId="25"/>
  </si>
  <si>
    <t>団体情報</t>
    <rPh sb="0" eb="2">
      <t>ダンタイ</t>
    </rPh>
    <rPh sb="2" eb="4">
      <t>ジョウホウ</t>
    </rPh>
    <phoneticPr fontId="25"/>
  </si>
  <si>
    <r>
      <rPr>
        <sz val="8"/>
        <rFont val="BIZ UDゴシック"/>
        <family val="3"/>
        <charset val="128"/>
      </rPr>
      <t>社会人29歳以下</t>
    </r>
    <r>
      <rPr>
        <sz val="6"/>
        <rFont val="BIZ UDゴシック"/>
        <family val="3"/>
        <charset val="128"/>
      </rPr>
      <t xml:space="preserve">
(指導員・関係者以外)</t>
    </r>
    <rPh sb="0" eb="2">
      <t>シャカイ</t>
    </rPh>
    <rPh sb="2" eb="3">
      <t>ジン</t>
    </rPh>
    <rPh sb="5" eb="8">
      <t>サイイカ</t>
    </rPh>
    <rPh sb="10" eb="13">
      <t>シドウイン</t>
    </rPh>
    <rPh sb="14" eb="17">
      <t>カンケイシャ</t>
    </rPh>
    <rPh sb="17" eb="19">
      <t>イガイ</t>
    </rPh>
    <phoneticPr fontId="25"/>
  </si>
  <si>
    <r>
      <rPr>
        <sz val="8"/>
        <rFont val="BIZ UDゴシック"/>
        <family val="3"/>
        <charset val="128"/>
      </rPr>
      <t>社会人30歳以上</t>
    </r>
    <r>
      <rPr>
        <sz val="6"/>
        <rFont val="BIZ UDゴシック"/>
        <family val="3"/>
        <charset val="128"/>
      </rPr>
      <t xml:space="preserve">
(指導員・関係者以外)</t>
    </r>
    <rPh sb="0" eb="2">
      <t>シャカイ</t>
    </rPh>
    <rPh sb="2" eb="3">
      <t>ジン</t>
    </rPh>
    <rPh sb="5" eb="8">
      <t>サイイジョウ</t>
    </rPh>
    <rPh sb="10" eb="13">
      <t>シドウイン</t>
    </rPh>
    <rPh sb="14" eb="17">
      <t>カンケイシャ</t>
    </rPh>
    <rPh sb="17" eb="19">
      <t>イガイ</t>
    </rPh>
    <phoneticPr fontId="25"/>
  </si>
  <si>
    <t>提出日</t>
    <rPh sb="0" eb="2">
      <t>テイシュツ</t>
    </rPh>
    <rPh sb="2" eb="3">
      <t>ヒ</t>
    </rPh>
    <phoneticPr fontId="25"/>
  </si>
  <si>
    <r>
      <t>※ ご利用日の</t>
    </r>
    <r>
      <rPr>
        <b/>
        <u/>
        <sz val="10"/>
        <color rgb="FF008000"/>
        <rFont val="BIZ UDゴシック"/>
        <family val="3"/>
        <charset val="128"/>
      </rPr>
      <t>４０日前</t>
    </r>
    <r>
      <rPr>
        <b/>
        <sz val="10"/>
        <color indexed="17"/>
        <rFont val="BIZ UDゴシック"/>
        <family val="3"/>
        <charset val="128"/>
      </rPr>
      <t>までにご提出ください。</t>
    </r>
    <phoneticPr fontId="25"/>
  </si>
  <si>
    <t>希望する</t>
    <rPh sb="0" eb="2">
      <t>キボウ</t>
    </rPh>
    <phoneticPr fontId="25"/>
  </si>
  <si>
    <t>希望しない</t>
    <rPh sb="0" eb="2">
      <t>キボウ</t>
    </rPh>
    <phoneticPr fontId="25"/>
  </si>
  <si>
    <t>冊</t>
    <rPh sb="0" eb="1">
      <t>サツ</t>
    </rPh>
    <phoneticPr fontId="25"/>
  </si>
  <si>
    <t>そりあそび</t>
  </si>
  <si>
    <t>スノーカート</t>
  </si>
  <si>
    <t>レクリエーション</t>
  </si>
  <si>
    <t>キャンプファイヤー</t>
  </si>
  <si>
    <t>せきぞうウォークラリー</t>
  </si>
  <si>
    <t>グリーンアドベンチャー</t>
  </si>
  <si>
    <t>ショコラ・オリエンテーリング</t>
  </si>
  <si>
    <t>ファーストエイド・オリエンテーリング</t>
  </si>
  <si>
    <t>ナイトハイク</t>
  </si>
  <si>
    <t>謎解き1089（テンパーク）探偵団</t>
    <rPh sb="0" eb="2">
      <t>ナゾト</t>
    </rPh>
    <rPh sb="14" eb="17">
      <t>タンテイダン</t>
    </rPh>
    <phoneticPr fontId="25"/>
  </si>
  <si>
    <t>ディスク・ゴルフ</t>
  </si>
  <si>
    <t>キャンプファイヤー（火の神衣装・アンプ）</t>
    <rPh sb="10" eb="11">
      <t>ヒ</t>
    </rPh>
    <rPh sb="12" eb="13">
      <t>カミ</t>
    </rPh>
    <rPh sb="13" eb="15">
      <t>イショウ</t>
    </rPh>
    <phoneticPr fontId="25"/>
  </si>
  <si>
    <t>キャンプファイヤー（火の神衣装）</t>
    <rPh sb="10" eb="11">
      <t>ヒ</t>
    </rPh>
    <rPh sb="12" eb="13">
      <t>カミ</t>
    </rPh>
    <rPh sb="13" eb="15">
      <t>イショウ</t>
    </rPh>
    <phoneticPr fontId="25"/>
  </si>
  <si>
    <t>キャンプファイヤー（アンプ）</t>
  </si>
  <si>
    <t>キャンプファイヤー（借用物品不要）</t>
    <rPh sb="10" eb="12">
      <t>シャクヨウ</t>
    </rPh>
    <rPh sb="12" eb="14">
      <t>ブッピン</t>
    </rPh>
    <rPh sb="14" eb="16">
      <t>フヨウ</t>
    </rPh>
    <phoneticPr fontId="25"/>
  </si>
  <si>
    <t>キャンドルのつどい（LEDキャンドル）</t>
  </si>
  <si>
    <t>キャンドルのつどい(借用物品不要）</t>
    <rPh sb="10" eb="12">
      <t>シャクヨウ</t>
    </rPh>
    <rPh sb="12" eb="14">
      <t>ブッピン</t>
    </rPh>
    <rPh sb="14" eb="16">
      <t>フヨウ</t>
    </rPh>
    <phoneticPr fontId="25"/>
  </si>
  <si>
    <t>キャップハンディ体験（点字）</t>
    <rPh sb="8" eb="10">
      <t>タイケン</t>
    </rPh>
    <rPh sb="11" eb="13">
      <t>テンジ</t>
    </rPh>
    <phoneticPr fontId="25"/>
  </si>
  <si>
    <t>キャップハンディ体験（手話）</t>
    <rPh sb="8" eb="10">
      <t>タイケン</t>
    </rPh>
    <rPh sb="11" eb="13">
      <t>シュワ</t>
    </rPh>
    <phoneticPr fontId="25"/>
  </si>
  <si>
    <t>焼き板</t>
    <rPh sb="0" eb="1">
      <t>ヤ</t>
    </rPh>
    <rPh sb="2" eb="3">
      <t>イタ</t>
    </rPh>
    <phoneticPr fontId="25"/>
  </si>
  <si>
    <t>あけびつるクラフト（表札）</t>
    <rPh sb="10" eb="12">
      <t>ヒョウサツ</t>
    </rPh>
    <phoneticPr fontId="25"/>
  </si>
  <si>
    <t>木の実やじろべえ</t>
    <rPh sb="0" eb="1">
      <t>キ</t>
    </rPh>
    <rPh sb="2" eb="3">
      <t>ミ</t>
    </rPh>
    <phoneticPr fontId="25"/>
  </si>
  <si>
    <t>キャップハンディ体験（車いす）</t>
    <rPh sb="8" eb="10">
      <t>タイケン</t>
    </rPh>
    <rPh sb="11" eb="12">
      <t>クルマ</t>
    </rPh>
    <phoneticPr fontId="25"/>
  </si>
  <si>
    <t>キャップハンディ体験（目かくし歩行）</t>
    <rPh sb="8" eb="10">
      <t>タイケン</t>
    </rPh>
    <rPh sb="11" eb="12">
      <t>メ</t>
    </rPh>
    <rPh sb="15" eb="17">
      <t>ホコウ</t>
    </rPh>
    <phoneticPr fontId="25"/>
  </si>
  <si>
    <t>TEL：019-688-4417</t>
  </si>
  <si>
    <t>◇キャンセル・食数変更について</t>
  </si>
  <si>
    <t>参加する</t>
    <rPh sb="0" eb="2">
      <t>サンカ</t>
    </rPh>
    <phoneticPr fontId="25"/>
  </si>
  <si>
    <t>参加しない</t>
    <rPh sb="0" eb="2">
      <t>サンカ</t>
    </rPh>
    <phoneticPr fontId="25"/>
  </si>
  <si>
    <t>自主で実施する</t>
    <rPh sb="0" eb="2">
      <t>ジシュ</t>
    </rPh>
    <rPh sb="3" eb="5">
      <t>ジッシ</t>
    </rPh>
    <phoneticPr fontId="25"/>
  </si>
  <si>
    <t>現金支払い</t>
    <rPh sb="0" eb="2">
      <t>ゲンキン</t>
    </rPh>
    <rPh sb="2" eb="4">
      <t>シハラ</t>
    </rPh>
    <phoneticPr fontId="25"/>
  </si>
  <si>
    <t>銀行振り込み</t>
    <rPh sb="0" eb="2">
      <t>ギンコウ</t>
    </rPh>
    <rPh sb="2" eb="3">
      <t>フ</t>
    </rPh>
    <rPh sb="4" eb="5">
      <t>コ</t>
    </rPh>
    <phoneticPr fontId="25"/>
  </si>
  <si>
    <t>コンビニ払い・電子決済</t>
    <rPh sb="4" eb="5">
      <t>バラ</t>
    </rPh>
    <rPh sb="7" eb="9">
      <t>デンシ</t>
    </rPh>
    <rPh sb="9" eb="11">
      <t>ケッサイ</t>
    </rPh>
    <phoneticPr fontId="25"/>
  </si>
  <si>
    <t>希望する</t>
    <rPh sb="0" eb="2">
      <t>キボウ</t>
    </rPh>
    <phoneticPr fontId="25"/>
  </si>
  <si>
    <t>希望しない</t>
    <rPh sb="0" eb="2">
      <t>キボウ</t>
    </rPh>
    <phoneticPr fontId="25"/>
  </si>
  <si>
    <t>朝・夕べの
つどい
※１</t>
    <rPh sb="0" eb="1">
      <t>アサ</t>
    </rPh>
    <rPh sb="2" eb="3">
      <t>ユウ</t>
    </rPh>
    <phoneticPr fontId="25"/>
  </si>
  <si>
    <t>入所～退所までの間の朝のつどい（7:00～7:15）・夕べのつどい（17:00～17:15）は原則参加していただきますが、活動の都合上参加できない場合はご相談ください。</t>
    <rPh sb="0" eb="2">
      <t>ニュウショ</t>
    </rPh>
    <rPh sb="3" eb="5">
      <t>タイショ</t>
    </rPh>
    <rPh sb="8" eb="9">
      <t>アイダ</t>
    </rPh>
    <rPh sb="10" eb="11">
      <t>アサ</t>
    </rPh>
    <rPh sb="27" eb="28">
      <t>ユウ</t>
    </rPh>
    <rPh sb="47" eb="49">
      <t>ゲンソク</t>
    </rPh>
    <rPh sb="49" eb="51">
      <t>サンカ</t>
    </rPh>
    <phoneticPr fontId="25"/>
  </si>
  <si>
    <t>7:00～
朝のつどい</t>
    <rPh sb="6" eb="7">
      <t>アサ</t>
    </rPh>
    <phoneticPr fontId="25"/>
  </si>
  <si>
    <t>8:30～9:00
退所点検</t>
    <rPh sb="10" eb="12">
      <t>タイショ</t>
    </rPh>
    <rPh sb="12" eb="14">
      <t>テンケン</t>
    </rPh>
    <phoneticPr fontId="25"/>
  </si>
  <si>
    <t>朝食</t>
    <phoneticPr fontId="25"/>
  </si>
  <si>
    <t>昼食</t>
    <phoneticPr fontId="25"/>
  </si>
  <si>
    <t>夕食</t>
    <phoneticPr fontId="25"/>
  </si>
  <si>
    <t>7:15～8:45</t>
    <phoneticPr fontId="25"/>
  </si>
  <si>
    <t>12:00～13:30</t>
    <phoneticPr fontId="25"/>
  </si>
  <si>
    <t>17:15～19:15</t>
    <phoneticPr fontId="25"/>
  </si>
  <si>
    <t>その他</t>
    <rPh sb="2" eb="3">
      <t>タ</t>
    </rPh>
    <phoneticPr fontId="25"/>
  </si>
  <si>
    <t>活動希望日程表</t>
    <rPh sb="0" eb="2">
      <t>カツドウ</t>
    </rPh>
    <rPh sb="2" eb="4">
      <t>キボウ</t>
    </rPh>
    <rPh sb="4" eb="7">
      <t>ニッテイヒョウ</t>
    </rPh>
    <phoneticPr fontId="25"/>
  </si>
  <si>
    <t>【下記の活動を行う場合、必要事項をご記入ください】　</t>
    <rPh sb="1" eb="3">
      <t>カキ</t>
    </rPh>
    <rPh sb="4" eb="6">
      <t>カツドウ</t>
    </rPh>
    <rPh sb="7" eb="8">
      <t>オコナ</t>
    </rPh>
    <rPh sb="9" eb="11">
      <t>バアイ</t>
    </rPh>
    <rPh sb="12" eb="14">
      <t>ヒツヨウ</t>
    </rPh>
    <rPh sb="14" eb="16">
      <t>ジコウ</t>
    </rPh>
    <rPh sb="18" eb="20">
      <t>キニュウ</t>
    </rPh>
    <phoneticPr fontId="25"/>
  </si>
  <si>
    <r>
      <t xml:space="preserve">キャンプファイヤー・キャンドルのつどい
</t>
    </r>
    <r>
      <rPr>
        <sz val="10"/>
        <rFont val="BIZ UDゴシック"/>
        <family val="3"/>
        <charset val="128"/>
      </rPr>
      <t>火の神衣装、ポータブルアンプ借用希望</t>
    </r>
    <rPh sb="20" eb="21">
      <t>ヒ</t>
    </rPh>
    <rPh sb="22" eb="23">
      <t>カミ</t>
    </rPh>
    <rPh sb="23" eb="25">
      <t>イショウ</t>
    </rPh>
    <rPh sb="34" eb="36">
      <t>シャクヨウ</t>
    </rPh>
    <rPh sb="36" eb="38">
      <t>キボウ</t>
    </rPh>
    <phoneticPr fontId="25"/>
  </si>
  <si>
    <r>
      <rPr>
        <b/>
        <sz val="11"/>
        <rFont val="BIZ UDゴシック"/>
        <family val="3"/>
        <charset val="128"/>
      </rPr>
      <t>キャンドルのつどい</t>
    </r>
    <r>
      <rPr>
        <sz val="11"/>
        <rFont val="BIZ UDゴシック"/>
        <family val="3"/>
        <charset val="128"/>
      </rPr>
      <t xml:space="preserve">
</t>
    </r>
    <r>
      <rPr>
        <sz val="10"/>
        <rFont val="BIZ UDゴシック"/>
        <family val="3"/>
        <charset val="128"/>
      </rPr>
      <t>LEDキャンドルを貸出希望する場合、
希望個数を記入</t>
    </r>
    <rPh sb="19" eb="20">
      <t>カ</t>
    </rPh>
    <rPh sb="20" eb="21">
      <t>ダ</t>
    </rPh>
    <rPh sb="21" eb="23">
      <t>キボウ</t>
    </rPh>
    <rPh sb="25" eb="27">
      <t>バアイ</t>
    </rPh>
    <rPh sb="29" eb="31">
      <t>キボウ</t>
    </rPh>
    <rPh sb="31" eb="33">
      <t>コスウ</t>
    </rPh>
    <rPh sb="34" eb="36">
      <t>キニュウ</t>
    </rPh>
    <phoneticPr fontId="25"/>
  </si>
  <si>
    <t>個</t>
    <rPh sb="0" eb="1">
      <t>コ</t>
    </rPh>
    <phoneticPr fontId="25"/>
  </si>
  <si>
    <r>
      <t xml:space="preserve">テンパークスタンプラリー
</t>
    </r>
    <r>
      <rPr>
        <sz val="10"/>
        <rFont val="BIZ UDゴシック"/>
        <family val="3"/>
        <charset val="128"/>
      </rPr>
      <t>1089冒険記購入冊数（1冊150円）</t>
    </r>
    <rPh sb="17" eb="19">
      <t>ボウケン</t>
    </rPh>
    <rPh sb="19" eb="20">
      <t>キ</t>
    </rPh>
    <rPh sb="20" eb="22">
      <t>コウニュウ</t>
    </rPh>
    <rPh sb="22" eb="24">
      <t>サッスウ</t>
    </rPh>
    <rPh sb="26" eb="27">
      <t>サツ</t>
    </rPh>
    <rPh sb="30" eb="31">
      <t>エン</t>
    </rPh>
    <phoneticPr fontId="25"/>
  </si>
  <si>
    <t>プラネタリウム作り（1個250円）</t>
    <rPh sb="7" eb="8">
      <t>ヅク</t>
    </rPh>
    <rPh sb="11" eb="12">
      <t>コ</t>
    </rPh>
    <rPh sb="15" eb="16">
      <t>エン</t>
    </rPh>
    <phoneticPr fontId="25"/>
  </si>
  <si>
    <t>テンちゃんキーホルダー（1個300円）</t>
    <rPh sb="13" eb="14">
      <t>コ</t>
    </rPh>
    <rPh sb="17" eb="18">
      <t>エン</t>
    </rPh>
    <phoneticPr fontId="25"/>
  </si>
  <si>
    <t>小枝えんぴつ（1個100円）</t>
    <rPh sb="0" eb="2">
      <t>コエダ</t>
    </rPh>
    <rPh sb="8" eb="9">
      <t>コ</t>
    </rPh>
    <rPh sb="12" eb="13">
      <t>エン</t>
    </rPh>
    <phoneticPr fontId="25"/>
  </si>
  <si>
    <t>マイスプーン作り（1個250円）</t>
    <rPh sb="6" eb="7">
      <t>ヅク</t>
    </rPh>
    <rPh sb="10" eb="11">
      <t>コ</t>
    </rPh>
    <rPh sb="14" eb="15">
      <t>エン</t>
    </rPh>
    <phoneticPr fontId="25"/>
  </si>
  <si>
    <t>マイフォーク作り（1個250円）</t>
    <rPh sb="6" eb="7">
      <t>ヅク</t>
    </rPh>
    <phoneticPr fontId="25"/>
  </si>
  <si>
    <r>
      <t xml:space="preserve">登山の指導依頼
</t>
    </r>
    <r>
      <rPr>
        <sz val="10"/>
        <rFont val="BIZ UDゴシック"/>
        <family val="3"/>
        <charset val="128"/>
      </rPr>
      <t>指導員を依頼する場合は登山計画書を
提出してください（様式はHPに掲載）。</t>
    </r>
    <rPh sb="0" eb="2">
      <t>トザン</t>
    </rPh>
    <rPh sb="3" eb="5">
      <t>シドウ</t>
    </rPh>
    <rPh sb="5" eb="7">
      <t>イライ</t>
    </rPh>
    <rPh sb="8" eb="11">
      <t>シドウイン</t>
    </rPh>
    <rPh sb="12" eb="14">
      <t>イライ</t>
    </rPh>
    <rPh sb="16" eb="18">
      <t>バアイ</t>
    </rPh>
    <rPh sb="19" eb="21">
      <t>トザン</t>
    </rPh>
    <rPh sb="21" eb="23">
      <t>ケイカク</t>
    </rPh>
    <rPh sb="23" eb="24">
      <t>ショ</t>
    </rPh>
    <rPh sb="26" eb="28">
      <t>テイシュツ</t>
    </rPh>
    <rPh sb="35" eb="37">
      <t>ヨウシキ</t>
    </rPh>
    <rPh sb="41" eb="43">
      <t>ケイサイ</t>
    </rPh>
    <phoneticPr fontId="25"/>
  </si>
  <si>
    <t>・　利用申込書と一緒にご提出ください。</t>
    <rPh sb="2" eb="4">
      <t>リヨウ</t>
    </rPh>
    <rPh sb="4" eb="7">
      <t>モウシコミショ</t>
    </rPh>
    <rPh sb="8" eb="10">
      <t>イッショ</t>
    </rPh>
    <rPh sb="12" eb="14">
      <t>テイシュツ</t>
    </rPh>
    <phoneticPr fontId="25"/>
  </si>
  <si>
    <t>コンパスグループ・ジャパン㈱</t>
    <phoneticPr fontId="25"/>
  </si>
  <si>
    <r>
      <rPr>
        <b/>
        <sz val="9.5"/>
        <color rgb="FFFF0000"/>
        <rFont val="BIZ UDゴシック"/>
        <family val="3"/>
        <charset val="128"/>
      </rPr>
      <t xml:space="preserve">【お願い】　
</t>
    </r>
    <r>
      <rPr>
        <b/>
        <u/>
        <sz val="9.5"/>
        <rFont val="BIZ UDゴシック"/>
        <family val="3"/>
        <charset val="128"/>
      </rPr>
      <t>野外炊事の班数を変更</t>
    </r>
    <r>
      <rPr>
        <u/>
        <sz val="9.5"/>
        <rFont val="BIZ UDゴシック"/>
        <family val="3"/>
        <charset val="128"/>
      </rPr>
      <t xml:space="preserve">する場合も、
</t>
    </r>
    <r>
      <rPr>
        <b/>
        <u/>
        <sz val="9.5"/>
        <rFont val="BIZ UDゴシック"/>
        <family val="3"/>
        <charset val="128"/>
      </rPr>
      <t>必ず食堂(売店)業務委託業者までご連絡</t>
    </r>
    <r>
      <rPr>
        <u/>
        <sz val="9.5"/>
        <rFont val="BIZ UDゴシック"/>
        <family val="3"/>
        <charset val="128"/>
      </rPr>
      <t>ください</t>
    </r>
    <r>
      <rPr>
        <sz val="9.5"/>
        <rFont val="BIZ UDゴシック"/>
        <family val="3"/>
        <charset val="128"/>
      </rPr>
      <t>。</t>
    </r>
    <rPh sb="2" eb="3">
      <t>ネガ</t>
    </rPh>
    <rPh sb="7" eb="9">
      <t>ヤガイ</t>
    </rPh>
    <rPh sb="9" eb="11">
      <t>スイジ</t>
    </rPh>
    <rPh sb="12" eb="14">
      <t>ハンスウ</t>
    </rPh>
    <rPh sb="15" eb="17">
      <t>ヘンコウ</t>
    </rPh>
    <rPh sb="19" eb="21">
      <t>バアイ</t>
    </rPh>
    <rPh sb="24" eb="25">
      <t>カナラ</t>
    </rPh>
    <rPh sb="41" eb="43">
      <t>レンラク</t>
    </rPh>
    <phoneticPr fontId="25"/>
  </si>
  <si>
    <t>食事に関する問い合わせ</t>
    <rPh sb="0" eb="2">
      <t>ショクジ</t>
    </rPh>
    <rPh sb="3" eb="4">
      <t>カン</t>
    </rPh>
    <rPh sb="6" eb="7">
      <t>ト</t>
    </rPh>
    <rPh sb="8" eb="9">
      <t>ア</t>
    </rPh>
    <phoneticPr fontId="25"/>
  </si>
  <si>
    <r>
      <rPr>
        <sz val="8"/>
        <rFont val="BIZ UDゴシック"/>
        <family val="3"/>
        <charset val="128"/>
      </rPr>
      <t>「有り」に✓した場合は以下を提出してください。</t>
    </r>
    <r>
      <rPr>
        <sz val="9"/>
        <rFont val="BIZ UDゴシック"/>
        <family val="3"/>
        <charset val="128"/>
      </rPr>
      <t xml:space="preserve">
・</t>
    </r>
    <r>
      <rPr>
        <sz val="8"/>
        <rFont val="BIZ UDゴシック"/>
        <family val="3"/>
        <charset val="128"/>
      </rPr>
      <t>アレルギー事前確認票
・食物アレルギー対応についての同意書</t>
    </r>
    <rPh sb="1" eb="2">
      <t>アリ</t>
    </rPh>
    <rPh sb="8" eb="10">
      <t>バアイ</t>
    </rPh>
    <rPh sb="11" eb="13">
      <t>イカ</t>
    </rPh>
    <rPh sb="14" eb="16">
      <t>テイシュツ</t>
    </rPh>
    <rPh sb="30" eb="32">
      <t>ジゼン</t>
    </rPh>
    <rPh sb="32" eb="34">
      <t>カクニン</t>
    </rPh>
    <rPh sb="34" eb="35">
      <t>ヒョウ</t>
    </rPh>
    <rPh sb="37" eb="39">
      <t>ショクモツ</t>
    </rPh>
    <rPh sb="44" eb="46">
      <t>タイオウ</t>
    </rPh>
    <rPh sb="51" eb="54">
      <t>ドウイショ</t>
    </rPh>
    <phoneticPr fontId="25"/>
  </si>
  <si>
    <t>施設記入欄</t>
    <rPh sb="0" eb="2">
      <t>シセツ</t>
    </rPh>
    <rPh sb="2" eb="4">
      <t>キニュウ</t>
    </rPh>
    <rPh sb="4" eb="5">
      <t>ラン</t>
    </rPh>
    <phoneticPr fontId="25"/>
  </si>
  <si>
    <t>初回</t>
    <rPh sb="0" eb="2">
      <t>ショカイ</t>
    </rPh>
    <phoneticPr fontId="25"/>
  </si>
  <si>
    <t>変更</t>
    <rPh sb="0" eb="2">
      <t>ヘンコウ</t>
    </rPh>
    <phoneticPr fontId="25"/>
  </si>
  <si>
    <t>４　教材用具（キャンプファイヤー）</t>
    <rPh sb="2" eb="4">
      <t>キョウザイ</t>
    </rPh>
    <rPh sb="4" eb="6">
      <t>ヨウグ</t>
    </rPh>
    <phoneticPr fontId="25"/>
  </si>
  <si>
    <t>大セット（2時間程度の活動向け）</t>
    <rPh sb="0" eb="1">
      <t>ダイ</t>
    </rPh>
    <rPh sb="6" eb="8">
      <t>ジカン</t>
    </rPh>
    <rPh sb="8" eb="10">
      <t>テイド</t>
    </rPh>
    <rPh sb="11" eb="13">
      <t>カツドウ</t>
    </rPh>
    <rPh sb="13" eb="14">
      <t>ム</t>
    </rPh>
    <phoneticPr fontId="25"/>
  </si>
  <si>
    <t>中セット（1～1.5時間程度の活動向け）</t>
    <rPh sb="0" eb="1">
      <t>チュウ</t>
    </rPh>
    <phoneticPr fontId="25"/>
  </si>
  <si>
    <t>弁当、オードブル</t>
    <rPh sb="0" eb="2">
      <t>ベントウ</t>
    </rPh>
    <phoneticPr fontId="25"/>
  </si>
  <si>
    <t>３ 事前注文</t>
    <rPh sb="2" eb="4">
      <t>ジゼン</t>
    </rPh>
    <rPh sb="4" eb="6">
      <t>チュウモン</t>
    </rPh>
    <phoneticPr fontId="25"/>
  </si>
  <si>
    <t>補食</t>
    <rPh sb="0" eb="2">
      <t>ホショク</t>
    </rPh>
    <phoneticPr fontId="25"/>
  </si>
  <si>
    <t>飲料、氷</t>
    <rPh sb="0" eb="2">
      <t>インリョウ</t>
    </rPh>
    <rPh sb="3" eb="4">
      <t>コオリ</t>
    </rPh>
    <phoneticPr fontId="25"/>
  </si>
  <si>
    <t xml:space="preserve"> MAIL:iwate32110@compass-jpn.com</t>
    <phoneticPr fontId="25"/>
  </si>
  <si>
    <t>支払方法</t>
    <rPh sb="0" eb="2">
      <t>シハライ</t>
    </rPh>
    <rPh sb="2" eb="4">
      <t>ホウホウ</t>
    </rPh>
    <phoneticPr fontId="25"/>
  </si>
  <si>
    <t>有り</t>
    <rPh sb="0" eb="1">
      <t>アリ</t>
    </rPh>
    <phoneticPr fontId="25"/>
  </si>
  <si>
    <t>無し</t>
    <rPh sb="0" eb="1">
      <t>ナ</t>
    </rPh>
    <phoneticPr fontId="25"/>
  </si>
  <si>
    <r>
      <t>・ 初回の申込みは、</t>
    </r>
    <r>
      <rPr>
        <u/>
        <sz val="10"/>
        <rFont val="BIZ UDゴシック"/>
        <family val="3"/>
        <charset val="128"/>
      </rPr>
      <t>ご利用日の４０日前まで</t>
    </r>
    <r>
      <rPr>
        <sz val="10"/>
        <rFont val="BIZ UDゴシック"/>
        <family val="3"/>
        <charset val="128"/>
      </rPr>
      <t>にご提出ください。</t>
    </r>
    <phoneticPr fontId="25"/>
  </si>
  <si>
    <r>
      <t>・ 変更の場合は</t>
    </r>
    <r>
      <rPr>
        <u/>
        <sz val="10"/>
        <rFont val="BIZ UDゴシック"/>
        <family val="3"/>
        <charset val="128"/>
      </rPr>
      <t>変更箇所を朱書きで修正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5"/>
  </si>
  <si>
    <t>iwate-suishin@niye.go.jp</t>
  </si>
  <si>
    <t>あり</t>
    <phoneticPr fontId="25"/>
  </si>
  <si>
    <t>なし</t>
    <phoneticPr fontId="25"/>
  </si>
  <si>
    <r>
      <t xml:space="preserve">「あり」の場合は以下を提出してください。
</t>
    </r>
    <r>
      <rPr>
        <sz val="9"/>
        <rFont val="BIZ UDゴシック"/>
        <family val="3"/>
        <charset val="128"/>
      </rPr>
      <t>・アレルギー事前確認票
・食物アレルギー対応についての同意書</t>
    </r>
    <rPh sb="5" eb="7">
      <t>バアイ</t>
    </rPh>
    <rPh sb="8" eb="10">
      <t>イカ</t>
    </rPh>
    <rPh sb="11" eb="13">
      <t>テイシュツ</t>
    </rPh>
    <rPh sb="27" eb="29">
      <t>ジゼン</t>
    </rPh>
    <rPh sb="29" eb="31">
      <t>カクニン</t>
    </rPh>
    <rPh sb="31" eb="32">
      <t>ヒョウ</t>
    </rPh>
    <rPh sb="34" eb="36">
      <t>ショクモツ</t>
    </rPh>
    <rPh sb="41" eb="43">
      <t>タイオウ</t>
    </rPh>
    <rPh sb="48" eb="51">
      <t>ドウイショ</t>
    </rPh>
    <phoneticPr fontId="25"/>
  </si>
  <si>
    <t>☆ 提出先はこちら→</t>
    <rPh sb="2" eb="4">
      <t>テイシュツ</t>
    </rPh>
    <rPh sb="4" eb="5">
      <t>サキ</t>
    </rPh>
    <phoneticPr fontId="25"/>
  </si>
  <si>
    <t>/</t>
    <phoneticPr fontId="25"/>
  </si>
  <si>
    <r>
      <t xml:space="preserve">年齢
</t>
    </r>
    <r>
      <rPr>
        <sz val="10"/>
        <rFont val="BIZ UDゴシック"/>
        <family val="3"/>
        <charset val="128"/>
      </rPr>
      <t>(学年)</t>
    </r>
    <rPh sb="0" eb="2">
      <t>ネンレイ</t>
    </rPh>
    <rPh sb="4" eb="6">
      <t>ガクネン</t>
    </rPh>
    <phoneticPr fontId="25"/>
  </si>
  <si>
    <t>　※ ショコラオリエンテーリング、グリーンアドベンチャー、テンパークスタンプラリー、せきぞうウォークラリー、謎解き1089探偵団、ナイトハイクを含む</t>
    <rPh sb="54" eb="56">
      <t>ナゾト</t>
    </rPh>
    <rPh sb="61" eb="64">
      <t>タンテイダン</t>
    </rPh>
    <rPh sb="72" eb="73">
      <t>フク</t>
    </rPh>
    <phoneticPr fontId="25"/>
  </si>
  <si>
    <t>記載例はこちらを
クリック</t>
    <rPh sb="0" eb="2">
      <t>キサイ</t>
    </rPh>
    <rPh sb="2" eb="3">
      <t>レイ</t>
    </rPh>
    <phoneticPr fontId="25"/>
  </si>
  <si>
    <t>１　ﾚｸﾘｴｰｼｮﾝ・ｷｬｯﾌﾟﾊﾝﾃﾞｨｰ</t>
    <phoneticPr fontId="25"/>
  </si>
  <si>
    <t>※料金は指導員1名あたり</t>
    <phoneticPr fontId="25"/>
  </si>
  <si>
    <t>料金</t>
    <rPh sb="0" eb="2">
      <t>リョウキン</t>
    </rPh>
    <phoneticPr fontId="25"/>
  </si>
  <si>
    <t>２  創作活動</t>
    <rPh sb="3" eb="5">
      <t>ソウサク</t>
    </rPh>
    <rPh sb="5" eb="7">
      <t>カツドウ</t>
    </rPh>
    <phoneticPr fontId="25"/>
  </si>
  <si>
    <t>※料金は1個あたり</t>
    <rPh sb="1" eb="3">
      <t>リョウキン</t>
    </rPh>
    <rPh sb="5" eb="6">
      <t>コ</t>
    </rPh>
    <phoneticPr fontId="25"/>
  </si>
  <si>
    <t>様式ダウンロードは
こちらをクリック</t>
    <rPh sb="0" eb="2">
      <t>ヨウシキ</t>
    </rPh>
    <phoneticPr fontId="25"/>
  </si>
  <si>
    <t>テンパークの指導員に依頼する</t>
    <rPh sb="6" eb="9">
      <t>シドウイン</t>
    </rPh>
    <rPh sb="10" eb="12">
      <t>イライ</t>
    </rPh>
    <phoneticPr fontId="25"/>
  </si>
  <si>
    <r>
      <t>オリエンテーリング</t>
    </r>
    <r>
      <rPr>
        <b/>
        <sz val="10"/>
        <color rgb="FF00B050"/>
        <rFont val="BIZ UDゴシック"/>
        <family val="3"/>
        <charset val="128"/>
      </rPr>
      <t>※</t>
    </r>
    <r>
      <rPr>
        <b/>
        <sz val="11"/>
        <rFont val="BIZ UDゴシック"/>
        <family val="3"/>
        <charset val="128"/>
      </rPr>
      <t xml:space="preserve">の活動班数
</t>
    </r>
    <r>
      <rPr>
        <sz val="10"/>
        <rFont val="BIZ UDゴシック"/>
        <family val="3"/>
        <charset val="128"/>
      </rPr>
      <t>一班あたりの人数の目安は
活動資料集をご覧ください。</t>
    </r>
    <rPh sb="11" eb="13">
      <t>カツドウ</t>
    </rPh>
    <rPh sb="13" eb="14">
      <t>ハン</t>
    </rPh>
    <rPh sb="14" eb="15">
      <t>スウ</t>
    </rPh>
    <rPh sb="16" eb="17">
      <t>ヒト</t>
    </rPh>
    <rPh sb="17" eb="18">
      <t>ハン</t>
    </rPh>
    <rPh sb="22" eb="24">
      <t>ニンズウ</t>
    </rPh>
    <rPh sb="25" eb="27">
      <t>メヤス</t>
    </rPh>
    <rPh sb="29" eb="31">
      <t>カツドウ</t>
    </rPh>
    <rPh sb="31" eb="33">
      <t>シリョウ</t>
    </rPh>
    <rPh sb="33" eb="34">
      <t>シュウ</t>
    </rPh>
    <rPh sb="36" eb="37">
      <t>ラン</t>
    </rPh>
    <phoneticPr fontId="25"/>
  </si>
  <si>
    <r>
      <rPr>
        <b/>
        <sz val="11"/>
        <rFont val="BIZ UDゴシック"/>
        <family val="3"/>
        <charset val="128"/>
      </rPr>
      <t xml:space="preserve">テンちゃれんじピックの種目
</t>
    </r>
    <r>
      <rPr>
        <sz val="10"/>
        <rFont val="BIZ UDゴシック"/>
        <family val="3"/>
        <charset val="128"/>
      </rPr>
      <t>活動資料集から
10種目程度をお選びください</t>
    </r>
    <rPh sb="14" eb="16">
      <t>カツドウ</t>
    </rPh>
    <rPh sb="16" eb="18">
      <t>シリョウ</t>
    </rPh>
    <rPh sb="18" eb="19">
      <t>シュウ</t>
    </rPh>
    <rPh sb="23" eb="25">
      <t>テイド</t>
    </rPh>
    <rPh sb="27" eb="28">
      <t>エラ</t>
    </rPh>
    <phoneticPr fontId="25"/>
  </si>
  <si>
    <r>
      <rPr>
        <b/>
        <sz val="12"/>
        <rFont val="BIZ UDゴシック"/>
        <family val="3"/>
        <charset val="128"/>
      </rPr>
      <t>創作活動（自主活動）</t>
    </r>
    <r>
      <rPr>
        <sz val="12"/>
        <rFont val="BIZ UDゴシック"/>
        <family val="3"/>
        <charset val="128"/>
      </rPr>
      <t xml:space="preserve">
</t>
    </r>
    <r>
      <rPr>
        <sz val="10"/>
        <rFont val="BIZ UDゴシック"/>
        <family val="3"/>
        <charset val="128"/>
      </rPr>
      <t>指導ありの創作活動は指導依頼書から
お申し込みください</t>
    </r>
    <rPh sb="0" eb="2">
      <t>ソウサク</t>
    </rPh>
    <rPh sb="2" eb="4">
      <t>カツドウ</t>
    </rPh>
    <rPh sb="5" eb="7">
      <t>ジシュ</t>
    </rPh>
    <rPh sb="7" eb="9">
      <t>カツドウ</t>
    </rPh>
    <rPh sb="11" eb="13">
      <t>シドウ</t>
    </rPh>
    <rPh sb="16" eb="18">
      <t>ソウサク</t>
    </rPh>
    <rPh sb="18" eb="20">
      <t>カツドウ</t>
    </rPh>
    <rPh sb="21" eb="23">
      <t>シドウ</t>
    </rPh>
    <rPh sb="23" eb="25">
      <t>イライ</t>
    </rPh>
    <rPh sb="25" eb="26">
      <t>ショ</t>
    </rPh>
    <rPh sb="30" eb="31">
      <t>モウ</t>
    </rPh>
    <rPh sb="32" eb="33">
      <t>コ</t>
    </rPh>
    <phoneticPr fontId="25"/>
  </si>
  <si>
    <t>標準
生活
時間</t>
    <rPh sb="0" eb="2">
      <t>ヒョウジュン</t>
    </rPh>
    <rPh sb="3" eb="5">
      <t>セイカツ</t>
    </rPh>
    <rPh sb="6" eb="8">
      <t>ジカン</t>
    </rPh>
    <phoneticPr fontId="25"/>
  </si>
  <si>
    <t>・　活動資料集で活動可能人数、活動時間等を確認の上、お申し込みください。</t>
    <rPh sb="2" eb="4">
      <t>カツドウ</t>
    </rPh>
    <rPh sb="4" eb="6">
      <t>シリョウ</t>
    </rPh>
    <rPh sb="6" eb="7">
      <t>シュウ</t>
    </rPh>
    <rPh sb="8" eb="10">
      <t>カツドウ</t>
    </rPh>
    <rPh sb="10" eb="12">
      <t>カノウ</t>
    </rPh>
    <rPh sb="12" eb="14">
      <t>ニンズウ</t>
    </rPh>
    <rPh sb="15" eb="17">
      <t>カツドウ</t>
    </rPh>
    <rPh sb="17" eb="19">
      <t>ジカン</t>
    </rPh>
    <rPh sb="19" eb="20">
      <t>トウ</t>
    </rPh>
    <rPh sb="21" eb="23">
      <t>カクニン</t>
    </rPh>
    <rPh sb="24" eb="25">
      <t>ウエ</t>
    </rPh>
    <rPh sb="27" eb="28">
      <t>モウ</t>
    </rPh>
    <rPh sb="29" eb="30">
      <t>コ</t>
    </rPh>
    <phoneticPr fontId="25"/>
  </si>
  <si>
    <t>食 数 票</t>
    <rPh sb="0" eb="1">
      <t>ショク</t>
    </rPh>
    <rPh sb="2" eb="3">
      <t>カズ</t>
    </rPh>
    <rPh sb="4" eb="5">
      <t>ヒョウ</t>
    </rPh>
    <phoneticPr fontId="25"/>
  </si>
  <si>
    <t>おにぎり（２個）</t>
    <rPh sb="6" eb="7">
      <t>コ</t>
    </rPh>
    <phoneticPr fontId="25"/>
  </si>
  <si>
    <t>ホームページを
開きます</t>
    <rPh sb="8" eb="9">
      <t>ヒラ</t>
    </rPh>
    <phoneticPr fontId="25"/>
  </si>
  <si>
    <t>希望
場所</t>
    <rPh sb="0" eb="2">
      <t>キボウ</t>
    </rPh>
    <rPh sb="3" eb="5">
      <t>バショ</t>
    </rPh>
    <phoneticPr fontId="25"/>
  </si>
  <si>
    <t>17:00～
夕べのつどい</t>
    <rPh sb="7" eb="8">
      <t>ユウ</t>
    </rPh>
    <phoneticPr fontId="25"/>
  </si>
  <si>
    <t>岩手山青少年交流の家</t>
    <rPh sb="0" eb="3">
      <t>イワテサン</t>
    </rPh>
    <rPh sb="3" eb="6">
      <t>セイショウネン</t>
    </rPh>
    <rPh sb="6" eb="8">
      <t>コウリュウ</t>
    </rPh>
    <rPh sb="9" eb="10">
      <t>イエ</t>
    </rPh>
    <phoneticPr fontId="25"/>
  </si>
  <si>
    <t>研修のため</t>
    <rPh sb="0" eb="2">
      <t>ケンシュウ</t>
    </rPh>
    <phoneticPr fontId="25"/>
  </si>
  <si>
    <t>☑</t>
    <phoneticPr fontId="25"/>
  </si>
  <si>
    <t>岩手山　太郎</t>
    <rPh sb="0" eb="2">
      <t>イワテ</t>
    </rPh>
    <rPh sb="2" eb="3">
      <t>サン</t>
    </rPh>
    <rPh sb="4" eb="6">
      <t>タロウ</t>
    </rPh>
    <phoneticPr fontId="25"/>
  </si>
  <si>
    <t>019-688-4221</t>
    <phoneticPr fontId="25"/>
  </si>
  <si>
    <t>080-0000-0000</t>
    <phoneticPr fontId="25"/>
  </si>
  <si>
    <t>iwate-suishin@niye.go.jp</t>
    <phoneticPr fontId="25"/>
  </si>
  <si>
    <t>①②③④⑤⑥⑦⑧⑨⑩</t>
    <phoneticPr fontId="25"/>
  </si>
  <si>
    <t>9:00</t>
    <phoneticPr fontId="25"/>
  </si>
  <si>
    <t>10:00</t>
    <phoneticPr fontId="25"/>
  </si>
  <si>
    <t>13:00</t>
    <phoneticPr fontId="25"/>
  </si>
  <si>
    <t>15:00</t>
    <phoneticPr fontId="25"/>
  </si>
  <si>
    <t>19:00</t>
    <phoneticPr fontId="25"/>
  </si>
  <si>
    <t>20:00</t>
    <phoneticPr fontId="25"/>
  </si>
  <si>
    <t>21：30</t>
    <phoneticPr fontId="25"/>
  </si>
  <si>
    <t>学年レク</t>
    <rPh sb="0" eb="2">
      <t>ガクネン</t>
    </rPh>
    <phoneticPr fontId="25"/>
  </si>
  <si>
    <t>昼食</t>
    <rPh sb="0" eb="2">
      <t>チュウショク</t>
    </rPh>
    <phoneticPr fontId="25"/>
  </si>
  <si>
    <t>ショコラOL</t>
    <phoneticPr fontId="25"/>
  </si>
  <si>
    <t>野外炊事（カレーライス）</t>
    <rPh sb="0" eb="2">
      <t>ヤガイ</t>
    </rPh>
    <rPh sb="2" eb="4">
      <t>スイジ</t>
    </rPh>
    <phoneticPr fontId="25"/>
  </si>
  <si>
    <t>入浴</t>
    <rPh sb="0" eb="2">
      <t>ニュウヨク</t>
    </rPh>
    <phoneticPr fontId="25"/>
  </si>
  <si>
    <t>会議</t>
    <rPh sb="0" eb="2">
      <t>カイギ</t>
    </rPh>
    <phoneticPr fontId="25"/>
  </si>
  <si>
    <t>就寝</t>
    <rPh sb="0" eb="2">
      <t>シュウシン</t>
    </rPh>
    <phoneticPr fontId="25"/>
  </si>
  <si>
    <t>ホール</t>
    <phoneticPr fontId="25"/>
  </si>
  <si>
    <t>つどいの広場</t>
    <rPh sb="4" eb="6">
      <t>ヒロバ</t>
    </rPh>
    <phoneticPr fontId="25"/>
  </si>
  <si>
    <t>野外炊事場</t>
    <rPh sb="0" eb="2">
      <t>ヤガイ</t>
    </rPh>
    <rPh sb="2" eb="4">
      <t>スイジ</t>
    </rPh>
    <rPh sb="4" eb="5">
      <t>ジョウ</t>
    </rPh>
    <phoneticPr fontId="25"/>
  </si>
  <si>
    <t>研修室</t>
    <rPh sb="0" eb="3">
      <t>ケンシュウシツ</t>
    </rPh>
    <phoneticPr fontId="25"/>
  </si>
  <si>
    <t>マイスプーン作り</t>
    <rPh sb="6" eb="7">
      <t>ヅク</t>
    </rPh>
    <phoneticPr fontId="25"/>
  </si>
  <si>
    <t>6:30</t>
    <phoneticPr fontId="25"/>
  </si>
  <si>
    <t>朝のつどい</t>
    <rPh sb="0" eb="1">
      <t>アサ</t>
    </rPh>
    <phoneticPr fontId="25"/>
  </si>
  <si>
    <t>8:30</t>
    <phoneticPr fontId="25"/>
  </si>
  <si>
    <t>9:30</t>
    <phoneticPr fontId="25"/>
  </si>
  <si>
    <t>14:00</t>
    <phoneticPr fontId="25"/>
  </si>
  <si>
    <t>夕べのつどい</t>
    <rPh sb="0" eb="1">
      <t>ユウ</t>
    </rPh>
    <phoneticPr fontId="25"/>
  </si>
  <si>
    <t>18:30</t>
    <phoneticPr fontId="25"/>
  </si>
  <si>
    <t>起床</t>
    <rPh sb="0" eb="2">
      <t>キショウ</t>
    </rPh>
    <phoneticPr fontId="25"/>
  </si>
  <si>
    <t>朝食</t>
    <rPh sb="0" eb="2">
      <t>チョウショク</t>
    </rPh>
    <phoneticPr fontId="25"/>
  </si>
  <si>
    <t>登山
打合せ</t>
    <rPh sb="0" eb="2">
      <t>トザン</t>
    </rPh>
    <rPh sb="3" eb="4">
      <t>ウ</t>
    </rPh>
    <rPh sb="4" eb="5">
      <t>ア</t>
    </rPh>
    <phoneticPr fontId="25"/>
  </si>
  <si>
    <t>移動</t>
    <rPh sb="0" eb="2">
      <t>イドウ</t>
    </rPh>
    <phoneticPr fontId="25"/>
  </si>
  <si>
    <t>鞍掛山登山</t>
    <rPh sb="0" eb="2">
      <t>クラカケ</t>
    </rPh>
    <rPh sb="2" eb="3">
      <t>ヤマ</t>
    </rPh>
    <rPh sb="3" eb="5">
      <t>トザン</t>
    </rPh>
    <phoneticPr fontId="25"/>
  </si>
  <si>
    <t>クラス活動</t>
    <rPh sb="3" eb="5">
      <t>カツドウ</t>
    </rPh>
    <phoneticPr fontId="25"/>
  </si>
  <si>
    <t>夕食</t>
    <rPh sb="0" eb="2">
      <t>ユウショク</t>
    </rPh>
    <phoneticPr fontId="25"/>
  </si>
  <si>
    <t>CF</t>
    <phoneticPr fontId="25"/>
  </si>
  <si>
    <t>ﾛﾋﾞｰ</t>
    <phoneticPr fontId="25"/>
  </si>
  <si>
    <t>研修室×２</t>
    <rPh sb="0" eb="3">
      <t>ケンシュウシツ</t>
    </rPh>
    <phoneticPr fontId="25"/>
  </si>
  <si>
    <t>営火場</t>
    <rPh sb="0" eb="2">
      <t>エイカ</t>
    </rPh>
    <rPh sb="2" eb="3">
      <t>ジョウ</t>
    </rPh>
    <phoneticPr fontId="25"/>
  </si>
  <si>
    <t>10:30</t>
    <phoneticPr fontId="25"/>
  </si>
  <si>
    <t>12:00</t>
    <phoneticPr fontId="25"/>
  </si>
  <si>
    <t>てんちゃれ</t>
    <phoneticPr fontId="25"/>
  </si>
  <si>
    <t>焼き板</t>
    <rPh sb="0" eb="1">
      <t>ヤ</t>
    </rPh>
    <rPh sb="2" eb="3">
      <t>イタ</t>
    </rPh>
    <phoneticPr fontId="25"/>
  </si>
  <si>
    <t>CS</t>
    <phoneticPr fontId="25"/>
  </si>
  <si>
    <t>ピロティ</t>
    <phoneticPr fontId="25"/>
  </si>
  <si>
    <t>退所
点検</t>
    <rPh sb="0" eb="2">
      <t>タイショ</t>
    </rPh>
    <rPh sb="3" eb="5">
      <t>テンケン</t>
    </rPh>
    <phoneticPr fontId="25"/>
  </si>
  <si>
    <t>PA</t>
    <phoneticPr fontId="25"/>
  </si>
  <si>
    <t>退所式</t>
    <rPh sb="0" eb="2">
      <t>タイショ</t>
    </rPh>
    <rPh sb="2" eb="3">
      <t>シキ</t>
    </rPh>
    <phoneticPr fontId="25"/>
  </si>
  <si>
    <t>冒険の森</t>
    <rPh sb="0" eb="2">
      <t>ボウケン</t>
    </rPh>
    <rPh sb="3" eb="4">
      <t>モリ</t>
    </rPh>
    <phoneticPr fontId="25"/>
  </si>
  <si>
    <t>水</t>
  </si>
  <si>
    <t>小学５年生</t>
    <rPh sb="0" eb="2">
      <t>ショウガク</t>
    </rPh>
    <rPh sb="3" eb="5">
      <t>ネンセイ</t>
    </rPh>
    <phoneticPr fontId="25"/>
  </si>
  <si>
    <t>雨天時</t>
  </si>
  <si>
    <t>小学5年生</t>
    <rPh sb="0" eb="2">
      <t>ショウガク</t>
    </rPh>
    <rPh sb="3" eb="5">
      <t>ネンセイ</t>
    </rPh>
    <phoneticPr fontId="25"/>
  </si>
  <si>
    <t>小5</t>
    <rPh sb="0" eb="1">
      <t>ショウ</t>
    </rPh>
    <phoneticPr fontId="25"/>
  </si>
  <si>
    <t>バス運転手</t>
    <rPh sb="2" eb="5">
      <t>ウンテンシュ</t>
    </rPh>
    <phoneticPr fontId="25"/>
  </si>
  <si>
    <t>カレーライス</t>
  </si>
  <si>
    <t>5月8日の弁当は登山時に食べますが、雨天の場合は受取時間を11:50でお願いしたいです。</t>
    <rPh sb="1" eb="2">
      <t>ガツ</t>
    </rPh>
    <rPh sb="3" eb="4">
      <t>ニチ</t>
    </rPh>
    <rPh sb="5" eb="7">
      <t>ベントウ</t>
    </rPh>
    <rPh sb="8" eb="10">
      <t>トザン</t>
    </rPh>
    <rPh sb="10" eb="11">
      <t>ジ</t>
    </rPh>
    <rPh sb="12" eb="13">
      <t>タ</t>
    </rPh>
    <rPh sb="18" eb="20">
      <t>ウテン</t>
    </rPh>
    <rPh sb="21" eb="23">
      <t>バアイ</t>
    </rPh>
    <rPh sb="24" eb="26">
      <t>ウケトリ</t>
    </rPh>
    <rPh sb="26" eb="28">
      <t>ジカン</t>
    </rPh>
    <rPh sb="36" eb="37">
      <t>ネガ</t>
    </rPh>
    <phoneticPr fontId="25"/>
  </si>
  <si>
    <t>そば</t>
    <phoneticPr fontId="25"/>
  </si>
  <si>
    <t>クール便で発送</t>
    <rPh sb="3" eb="4">
      <t>ビン</t>
    </rPh>
    <rPh sb="5" eb="7">
      <t>ハッソウ</t>
    </rPh>
    <phoneticPr fontId="25"/>
  </si>
  <si>
    <t>☑</t>
    <phoneticPr fontId="25"/>
  </si>
  <si>
    <t xml:space="preserve">・入浴は貸切を希望
・ショコラOL
5人×4班
</t>
    <rPh sb="1" eb="3">
      <t>ニュウヨク</t>
    </rPh>
    <rPh sb="4" eb="6">
      <t>カシキリ</t>
    </rPh>
    <rPh sb="7" eb="9">
      <t>キボウ</t>
    </rPh>
    <rPh sb="19" eb="20">
      <t>ニン</t>
    </rPh>
    <rPh sb="22" eb="23">
      <t>ハン</t>
    </rPh>
    <phoneticPr fontId="25"/>
  </si>
  <si>
    <t>・CFはアンプ貸出しを希望</t>
    <rPh sb="7" eb="9">
      <t>カシダ</t>
    </rPh>
    <rPh sb="11" eb="13">
      <t>キボウ</t>
    </rPh>
    <phoneticPr fontId="25"/>
  </si>
  <si>
    <r>
      <rPr>
        <b/>
        <u/>
        <sz val="8.5"/>
        <rFont val="BIZ UDゴシック"/>
        <family val="3"/>
        <charset val="128"/>
      </rPr>
      <t>入浴時間等に希望がない場合</t>
    </r>
    <r>
      <rPr>
        <b/>
        <sz val="8.5"/>
        <rFont val="BIZ UDゴシック"/>
        <family val="3"/>
        <charset val="128"/>
      </rPr>
      <t>、✓を入れてください。</t>
    </r>
    <rPh sb="0" eb="2">
      <t>ニュウヨク</t>
    </rPh>
    <rPh sb="2" eb="4">
      <t>ジカン</t>
    </rPh>
    <rPh sb="4" eb="5">
      <t>トウ</t>
    </rPh>
    <rPh sb="6" eb="8">
      <t>キボウ</t>
    </rPh>
    <rPh sb="11" eb="13">
      <t>バアイ</t>
    </rPh>
    <rPh sb="16" eb="17">
      <t>イ</t>
    </rPh>
    <phoneticPr fontId="25"/>
  </si>
  <si>
    <r>
      <rPr>
        <b/>
        <u/>
        <sz val="8.5"/>
        <rFont val="BIZ UDゴシック"/>
        <family val="3"/>
        <charset val="128"/>
      </rPr>
      <t>食事時間等に希望がない場合</t>
    </r>
    <r>
      <rPr>
        <b/>
        <sz val="8.5"/>
        <rFont val="BIZ UDゴシック"/>
        <family val="3"/>
        <charset val="128"/>
      </rPr>
      <t>、✓を入れてください。</t>
    </r>
    <rPh sb="0" eb="2">
      <t>ショクジ</t>
    </rPh>
    <rPh sb="2" eb="4">
      <t>ジカン</t>
    </rPh>
    <rPh sb="4" eb="5">
      <t>トウ</t>
    </rPh>
    <rPh sb="6" eb="8">
      <t>キボウ</t>
    </rPh>
    <rPh sb="11" eb="13">
      <t>バアイ</t>
    </rPh>
    <rPh sb="16" eb="17">
      <t>イ</t>
    </rPh>
    <phoneticPr fontId="25"/>
  </si>
  <si>
    <t>希望がある場合は、備考欄等に
記入してください。</t>
    <rPh sb="0" eb="2">
      <t>キボウ</t>
    </rPh>
    <rPh sb="5" eb="7">
      <t>バアイ</t>
    </rPh>
    <rPh sb="9" eb="11">
      <t>ビコウ</t>
    </rPh>
    <rPh sb="11" eb="12">
      <t>ラン</t>
    </rPh>
    <rPh sb="12" eb="13">
      <t>トウ</t>
    </rPh>
    <rPh sb="15" eb="17">
      <t>キニュウ</t>
    </rPh>
    <phoneticPr fontId="25"/>
  </si>
  <si>
    <r>
      <rPr>
        <b/>
        <u/>
        <sz val="8.5"/>
        <rFont val="BIZ UDゴシック"/>
        <family val="3"/>
        <charset val="128"/>
      </rPr>
      <t>食事時間等に希望がない
場合</t>
    </r>
    <r>
      <rPr>
        <b/>
        <sz val="8.5"/>
        <rFont val="BIZ UDゴシック"/>
        <family val="3"/>
        <charset val="128"/>
      </rPr>
      <t>、✓を入れてください</t>
    </r>
    <rPh sb="0" eb="2">
      <t>ショクジ</t>
    </rPh>
    <rPh sb="2" eb="4">
      <t>ジカン</t>
    </rPh>
    <rPh sb="4" eb="5">
      <t>トウ</t>
    </rPh>
    <rPh sb="6" eb="8">
      <t>キボウ</t>
    </rPh>
    <rPh sb="12" eb="14">
      <t>バアイ</t>
    </rPh>
    <rPh sb="17" eb="18">
      <t>イ</t>
    </rPh>
    <phoneticPr fontId="25"/>
  </si>
  <si>
    <r>
      <rPr>
        <b/>
        <u/>
        <sz val="8.5"/>
        <rFont val="BIZ UDゴシック"/>
        <family val="3"/>
        <charset val="128"/>
      </rPr>
      <t>入浴時間等に希望がない
場合</t>
    </r>
    <r>
      <rPr>
        <b/>
        <sz val="8.5"/>
        <rFont val="BIZ UDゴシック"/>
        <family val="3"/>
        <charset val="128"/>
      </rPr>
      <t>、✓を入れてください</t>
    </r>
    <rPh sb="0" eb="2">
      <t>ニュウヨク</t>
    </rPh>
    <rPh sb="2" eb="4">
      <t>ジカン</t>
    </rPh>
    <rPh sb="4" eb="5">
      <t>トウ</t>
    </rPh>
    <rPh sb="6" eb="8">
      <t>キボウ</t>
    </rPh>
    <rPh sb="12" eb="14">
      <t>バアイ</t>
    </rPh>
    <rPh sb="17" eb="18">
      <t>イ</t>
    </rPh>
    <phoneticPr fontId="25"/>
  </si>
  <si>
    <t>/</t>
  </si>
  <si>
    <r>
      <t>お手軽プランをご希望の場合は</t>
    </r>
    <r>
      <rPr>
        <u/>
        <sz val="11"/>
        <rFont val="Segoe UI Symbol"/>
        <family val="3"/>
      </rPr>
      <t>✓</t>
    </r>
    <r>
      <rPr>
        <u/>
        <sz val="11"/>
        <rFont val="BIZ UDゴシック"/>
        <family val="3"/>
        <charset val="128"/>
      </rPr>
      <t>を入れてください。</t>
    </r>
    <rPh sb="1" eb="3">
      <t>テガル</t>
    </rPh>
    <rPh sb="8" eb="10">
      <t>キボウ</t>
    </rPh>
    <rPh sb="11" eb="13">
      <t>バアイ</t>
    </rPh>
    <rPh sb="16" eb="17">
      <t>イ</t>
    </rPh>
    <phoneticPr fontId="25"/>
  </si>
  <si>
    <t>食材を持ち込んで活動する場合は✓を入れてください（利用初日に限る）。</t>
    <rPh sb="17" eb="18">
      <t>イ</t>
    </rPh>
    <phoneticPr fontId="25"/>
  </si>
  <si>
    <t>※炊上げたご飯を希望する場合のみ✓を入れてください。</t>
    <rPh sb="1" eb="2">
      <t>タ</t>
    </rPh>
    <rPh sb="2" eb="3">
      <t>ア</t>
    </rPh>
    <rPh sb="6" eb="7">
      <t>ハン</t>
    </rPh>
    <rPh sb="8" eb="10">
      <t>キボウ</t>
    </rPh>
    <rPh sb="12" eb="14">
      <t>バアイ</t>
    </rPh>
    <rPh sb="18" eb="19">
      <t>イ</t>
    </rPh>
    <phoneticPr fontId="25"/>
  </si>
  <si>
    <t>焼き板</t>
    <phoneticPr fontId="25"/>
  </si>
  <si>
    <t>※キャンプファイヤーの指導を希望する場合、
　 雨天時の代替プログラムはキャンドルのつどい
　 またはレクリエーションになります。</t>
    <rPh sb="11" eb="13">
      <t>シドウ</t>
    </rPh>
    <rPh sb="14" eb="16">
      <t>キボウ</t>
    </rPh>
    <rPh sb="18" eb="20">
      <t>バアイ</t>
    </rPh>
    <rPh sb="24" eb="26">
      <t>ウテン</t>
    </rPh>
    <rPh sb="26" eb="27">
      <t>ジ</t>
    </rPh>
    <rPh sb="28" eb="30">
      <t>ダイタイ</t>
    </rPh>
    <phoneticPr fontId="25"/>
  </si>
  <si>
    <t>記入例は
こちらをクリック</t>
    <rPh sb="0" eb="2">
      <t>キニュウ</t>
    </rPh>
    <rPh sb="2" eb="3">
      <t>レイ</t>
    </rPh>
    <phoneticPr fontId="25"/>
  </si>
  <si>
    <t>記載例は
こちらをクリック</t>
    <rPh sb="0" eb="2">
      <t>キサイ</t>
    </rPh>
    <rPh sb="2" eb="3">
      <t>レイ</t>
    </rPh>
    <phoneticPr fontId="25"/>
  </si>
  <si>
    <t>記載例は
こちらをクリック</t>
    <rPh sb="0" eb="3">
      <t>キサイレイ</t>
    </rPh>
    <phoneticPr fontId="25"/>
  </si>
  <si>
    <t>日</t>
    <rPh sb="0" eb="1">
      <t>ニチ</t>
    </rPh>
    <phoneticPr fontId="25"/>
  </si>
  <si>
    <t>自家用車</t>
    <rPh sb="0" eb="3">
      <t>ジカヨウ</t>
    </rPh>
    <rPh sb="3" eb="4">
      <t>シャ</t>
    </rPh>
    <phoneticPr fontId="25"/>
  </si>
  <si>
    <t>大型バス</t>
    <rPh sb="0" eb="2">
      <t>オオガタ</t>
    </rPh>
    <phoneticPr fontId="25"/>
  </si>
  <si>
    <t>台</t>
    <rPh sb="0" eb="1">
      <t>ダイ</t>
    </rPh>
    <phoneticPr fontId="25"/>
  </si>
  <si>
    <r>
      <t xml:space="preserve">交通手段
</t>
    </r>
    <r>
      <rPr>
        <sz val="7"/>
        <rFont val="BIZ UDゴシック"/>
        <family val="3"/>
        <charset val="128"/>
      </rPr>
      <t>※駐車場利用予定台数もご入力ください。</t>
    </r>
    <rPh sb="0" eb="2">
      <t>コウツウ</t>
    </rPh>
    <rPh sb="2" eb="4">
      <t>シュダン</t>
    </rPh>
    <rPh sb="6" eb="9">
      <t>チュウシャジョウ</t>
    </rPh>
    <rPh sb="9" eb="11">
      <t>リヨウ</t>
    </rPh>
    <rPh sb="11" eb="13">
      <t>ヨテイ</t>
    </rPh>
    <rPh sb="13" eb="15">
      <t>ダイスウ</t>
    </rPh>
    <rPh sb="17" eb="19">
      <t>ニュウリョク</t>
    </rPh>
    <phoneticPr fontId="25"/>
  </si>
  <si>
    <t>夕べのつどいは、研修日程の都合上参加できません。
マイクロバス1台と、タクシーを利用予定。</t>
    <rPh sb="0" eb="1">
      <t>ユウ</t>
    </rPh>
    <rPh sb="8" eb="10">
      <t>ケンシュウ</t>
    </rPh>
    <rPh sb="10" eb="12">
      <t>ニッテイ</t>
    </rPh>
    <rPh sb="13" eb="16">
      <t>ツゴウジョウ</t>
    </rPh>
    <rPh sb="16" eb="18">
      <t>サンカ</t>
    </rPh>
    <rPh sb="32" eb="33">
      <t>ダイ</t>
    </rPh>
    <rPh sb="40" eb="42">
      <t>リヨウ</t>
    </rPh>
    <rPh sb="42" eb="44">
      <t>ヨテイ</t>
    </rPh>
    <phoneticPr fontId="25"/>
  </si>
  <si>
    <t>その他(備考欄へ)</t>
    <rPh sb="2" eb="3">
      <t>タ</t>
    </rPh>
    <rPh sb="4" eb="6">
      <t>ビコウ</t>
    </rPh>
    <rPh sb="6" eb="7">
      <t>ラン</t>
    </rPh>
    <phoneticPr fontId="25"/>
  </si>
  <si>
    <r>
      <t>その他</t>
    </r>
    <r>
      <rPr>
        <sz val="6"/>
        <rFont val="BIZ UDゴシック"/>
        <family val="3"/>
        <charset val="128"/>
      </rPr>
      <t>(備考欄に記載)</t>
    </r>
    <rPh sb="2" eb="3">
      <t>タ</t>
    </rPh>
    <rPh sb="4" eb="6">
      <t>ビコウ</t>
    </rPh>
    <rPh sb="6" eb="7">
      <t>ラン</t>
    </rPh>
    <rPh sb="8" eb="10">
      <t>キサイ</t>
    </rPh>
    <phoneticPr fontId="25"/>
  </si>
  <si>
    <t>駐車場
利用予定
台数</t>
    <rPh sb="0" eb="3">
      <t>チュウシャジョウ</t>
    </rPh>
    <rPh sb="4" eb="6">
      <t>リヨウ</t>
    </rPh>
    <rPh sb="6" eb="8">
      <t>ヨテイ</t>
    </rPh>
    <rPh sb="9" eb="11">
      <t>ダイスウ</t>
    </rPh>
    <phoneticPr fontId="25"/>
  </si>
  <si>
    <t>　　　　　      　　　食物アレルギー事前確認票</t>
    <phoneticPr fontId="25"/>
  </si>
  <si>
    <t>ページ数</t>
    <rPh sb="3" eb="4">
      <t>スウ</t>
    </rPh>
    <phoneticPr fontId="32"/>
  </si>
  <si>
    <t>/</t>
    <phoneticPr fontId="32"/>
  </si>
  <si>
    <t>いただいた個人情報は、食物アレルギー等の食材の除去対応の目的以外には利用致しません。</t>
    <rPh sb="5" eb="7">
      <t>コジン</t>
    </rPh>
    <rPh sb="11" eb="13">
      <t>ショクモツ</t>
    </rPh>
    <rPh sb="18" eb="19">
      <t>ナド</t>
    </rPh>
    <rPh sb="20" eb="22">
      <t>ショクザイ</t>
    </rPh>
    <rPh sb="23" eb="25">
      <t>ジョキョ</t>
    </rPh>
    <rPh sb="25" eb="27">
      <t>タイオウ</t>
    </rPh>
    <rPh sb="28" eb="30">
      <t>モクテキ</t>
    </rPh>
    <rPh sb="36" eb="37">
      <t>イタ</t>
    </rPh>
    <phoneticPr fontId="25"/>
  </si>
  <si>
    <t>１．対象者情報</t>
    <rPh sb="2" eb="5">
      <t>タイショウシャ</t>
    </rPh>
    <rPh sb="5" eb="7">
      <t>ジョウホウ</t>
    </rPh>
    <phoneticPr fontId="25"/>
  </si>
  <si>
    <t>団体責任者氏名</t>
    <rPh sb="0" eb="2">
      <t>ダンタイ</t>
    </rPh>
    <rPh sb="2" eb="5">
      <t>セキニンシャ</t>
    </rPh>
    <rPh sb="5" eb="7">
      <t>シメイ</t>
    </rPh>
    <phoneticPr fontId="32"/>
  </si>
  <si>
    <t>ご利用期間</t>
    <rPh sb="1" eb="3">
      <t>リヨウ</t>
    </rPh>
    <rPh sb="3" eb="5">
      <t>キカン</t>
    </rPh>
    <phoneticPr fontId="32"/>
  </si>
  <si>
    <t>２．対応方法について</t>
    <rPh sb="2" eb="4">
      <t>タイオウ</t>
    </rPh>
    <rPh sb="4" eb="6">
      <t>ホウホウ</t>
    </rPh>
    <phoneticPr fontId="25"/>
  </si>
  <si>
    <t>ウェブサイト掲載の「アレルゲン表」「食物アレルギー対応について」をご確認の上、</t>
    <rPh sb="6" eb="8">
      <t>ケイサイ</t>
    </rPh>
    <rPh sb="15" eb="16">
      <t>ヒョウ</t>
    </rPh>
    <rPh sb="18" eb="20">
      <t>ショクモツ</t>
    </rPh>
    <rPh sb="25" eb="27">
      <t>タイオウ</t>
    </rPh>
    <rPh sb="34" eb="36">
      <t>カクニン</t>
    </rPh>
    <rPh sb="37" eb="38">
      <t>ウエ</t>
    </rPh>
    <phoneticPr fontId="32"/>
  </si>
  <si>
    <t>下記表に、食物アレルギー対応者情報と、（A）・（B）　いずれかのご希望対応をご記入ください。</t>
    <rPh sb="0" eb="2">
      <t>カキ</t>
    </rPh>
    <rPh sb="2" eb="3">
      <t>ヒョウ</t>
    </rPh>
    <rPh sb="5" eb="7">
      <t>ショクモツ</t>
    </rPh>
    <rPh sb="12" eb="15">
      <t>タイオウシャ</t>
    </rPh>
    <rPh sb="15" eb="17">
      <t>ジョウホウ</t>
    </rPh>
    <rPh sb="33" eb="35">
      <t>キボウ</t>
    </rPh>
    <rPh sb="35" eb="37">
      <t>タイオウ</t>
    </rPh>
    <rPh sb="39" eb="41">
      <t>キニュウ</t>
    </rPh>
    <phoneticPr fontId="32"/>
  </si>
  <si>
    <t>レストランでは調理・提供時のコンタミネーションの可能性がございます。　ごく微量の摂取にて、アナフィラキシーショック等、</t>
    <rPh sb="7" eb="9">
      <t>チョウリ</t>
    </rPh>
    <rPh sb="10" eb="13">
      <t>テイキョウジ</t>
    </rPh>
    <rPh sb="24" eb="27">
      <t>カノウセイ</t>
    </rPh>
    <phoneticPr fontId="32"/>
  </si>
  <si>
    <t>重篤な症状を起こす可能性のある方は、　万が一の事態を考慮し、（B)の持ち込み対応をいただきますよう、お願いいたします。</t>
    <rPh sb="0" eb="2">
      <t>ジュウトク</t>
    </rPh>
    <rPh sb="3" eb="5">
      <t>ショウジョウ</t>
    </rPh>
    <rPh sb="6" eb="7">
      <t>オ</t>
    </rPh>
    <rPh sb="9" eb="12">
      <t>カノウセイ</t>
    </rPh>
    <rPh sb="15" eb="16">
      <t>カタ</t>
    </rPh>
    <phoneticPr fontId="32"/>
  </si>
  <si>
    <t>上記の場合は、「食物アレルギー事前確認表」をご提出の上、事前にご相談ください。</t>
    <rPh sb="0" eb="2">
      <t>ジョウキ</t>
    </rPh>
    <rPh sb="3" eb="5">
      <t>バアイ</t>
    </rPh>
    <rPh sb="8" eb="10">
      <t>ショクモツ</t>
    </rPh>
    <rPh sb="15" eb="17">
      <t>ジゼン</t>
    </rPh>
    <rPh sb="17" eb="20">
      <t>カクニンヒョウ</t>
    </rPh>
    <rPh sb="23" eb="25">
      <t>テイシュツ</t>
    </rPh>
    <rPh sb="26" eb="27">
      <t>ウエ</t>
    </rPh>
    <rPh sb="28" eb="30">
      <t>ジゼン</t>
    </rPh>
    <rPh sb="32" eb="34">
      <t>ソウダン</t>
    </rPh>
    <phoneticPr fontId="32"/>
  </si>
  <si>
    <t>（A）自己除去</t>
    <rPh sb="3" eb="7">
      <t>ジコジョキョ</t>
    </rPh>
    <phoneticPr fontId="32"/>
  </si>
  <si>
    <t xml:space="preserve">   </t>
    <phoneticPr fontId="32"/>
  </si>
  <si>
    <t xml:space="preserve">   　　　　食物アレルギーについてのご相談は、下記食堂窓口までご連絡ください。</t>
    <rPh sb="7" eb="9">
      <t>ショクモツ</t>
    </rPh>
    <rPh sb="20" eb="22">
      <t>ソウダン</t>
    </rPh>
    <rPh sb="24" eb="26">
      <t>カキ</t>
    </rPh>
    <rPh sb="26" eb="28">
      <t>ショクドウ</t>
    </rPh>
    <rPh sb="28" eb="30">
      <t>マドグチ</t>
    </rPh>
    <rPh sb="33" eb="35">
      <t>レンラク</t>
    </rPh>
    <phoneticPr fontId="32"/>
  </si>
  <si>
    <t>（B）持ち込み対応</t>
    <rPh sb="3" eb="4">
      <t>モ</t>
    </rPh>
    <rPh sb="5" eb="6">
      <t>コ</t>
    </rPh>
    <rPh sb="7" eb="9">
      <t>タイオウ</t>
    </rPh>
    <phoneticPr fontId="32"/>
  </si>
  <si>
    <t xml:space="preserve">   　　　　食堂TEL：019-688-4417（受付時間　午前8時半～午後17時）</t>
    <rPh sb="7" eb="9">
      <t>ショクドウ</t>
    </rPh>
    <rPh sb="26" eb="28">
      <t>ウケツケ</t>
    </rPh>
    <rPh sb="28" eb="30">
      <t>ジカン</t>
    </rPh>
    <rPh sb="31" eb="33">
      <t>ゴゼン</t>
    </rPh>
    <rPh sb="34" eb="35">
      <t>ジ</t>
    </rPh>
    <rPh sb="35" eb="36">
      <t>ハン</t>
    </rPh>
    <rPh sb="37" eb="39">
      <t>ゴゴ</t>
    </rPh>
    <rPh sb="41" eb="42">
      <t>ジ</t>
    </rPh>
    <phoneticPr fontId="32"/>
  </si>
  <si>
    <t>※　食堂のご利用人数に応じて、提供方法を変更させていただく場合がございます。</t>
    <rPh sb="2" eb="4">
      <t>ショクドウ</t>
    </rPh>
    <rPh sb="6" eb="8">
      <t>リヨウ</t>
    </rPh>
    <rPh sb="8" eb="10">
      <t>ニンズウ</t>
    </rPh>
    <rPh sb="11" eb="12">
      <t>オウ</t>
    </rPh>
    <rPh sb="15" eb="17">
      <t>テイキョウ</t>
    </rPh>
    <rPh sb="17" eb="19">
      <t>ホウホウ</t>
    </rPh>
    <rPh sb="20" eb="22">
      <t>ヘンコウ</t>
    </rPh>
    <rPh sb="29" eb="31">
      <t>バアイ</t>
    </rPh>
    <phoneticPr fontId="32"/>
  </si>
  <si>
    <t>　　その場合は、事前に団体責任者の方にアレルギー対応の方法をご相談させていただきます。</t>
    <phoneticPr fontId="32"/>
  </si>
  <si>
    <t>氏名</t>
    <rPh sb="0" eb="2">
      <t>シメイ</t>
    </rPh>
    <phoneticPr fontId="32"/>
  </si>
  <si>
    <t>性別</t>
    <rPh sb="0" eb="2">
      <t>セイベツ</t>
    </rPh>
    <phoneticPr fontId="32"/>
  </si>
  <si>
    <t>年齢</t>
    <rPh sb="0" eb="2">
      <t>ネンレイ</t>
    </rPh>
    <phoneticPr fontId="32"/>
  </si>
  <si>
    <t>食物アレルギー</t>
    <rPh sb="0" eb="2">
      <t>ショクモツ</t>
    </rPh>
    <phoneticPr fontId="32"/>
  </si>
  <si>
    <t>アナフィラキシーショック等、重篤な症状を起こす可能性はありますか</t>
    <rPh sb="12" eb="13">
      <t>トウ</t>
    </rPh>
    <rPh sb="14" eb="16">
      <t>ジュウトク</t>
    </rPh>
    <rPh sb="17" eb="19">
      <t>ショウジョウ</t>
    </rPh>
    <rPh sb="20" eb="21">
      <t>オ</t>
    </rPh>
    <rPh sb="23" eb="26">
      <t>カノウセイ</t>
    </rPh>
    <phoneticPr fontId="32"/>
  </si>
  <si>
    <t>エピペン・
処方薬を
所持して
いますか</t>
    <rPh sb="6" eb="9">
      <t>ショホウヤク</t>
    </rPh>
    <rPh sb="11" eb="13">
      <t>ショジ</t>
    </rPh>
    <phoneticPr fontId="32"/>
  </si>
  <si>
    <t>記載の内容は学校生活管理指導表と一致していますか。</t>
    <rPh sb="0" eb="2">
      <t>キサイ</t>
    </rPh>
    <rPh sb="3" eb="5">
      <t>ナイヨウ</t>
    </rPh>
    <rPh sb="6" eb="8">
      <t>ガッコウ</t>
    </rPh>
    <rPh sb="8" eb="12">
      <t>セイカツカンリ</t>
    </rPh>
    <rPh sb="12" eb="14">
      <t>シドウ</t>
    </rPh>
    <rPh sb="14" eb="15">
      <t>ヒョウ</t>
    </rPh>
    <rPh sb="16" eb="18">
      <t>イッチ</t>
    </rPh>
    <phoneticPr fontId="32"/>
  </si>
  <si>
    <t>備考</t>
    <rPh sb="0" eb="2">
      <t>ビコウ</t>
    </rPh>
    <phoneticPr fontId="32"/>
  </si>
  <si>
    <t>アレルギー食材</t>
    <rPh sb="5" eb="7">
      <t>ショクザイ</t>
    </rPh>
    <phoneticPr fontId="32"/>
  </si>
  <si>
    <t>対応</t>
    <rPh sb="0" eb="2">
      <t>タイオウ</t>
    </rPh>
    <phoneticPr fontId="32"/>
  </si>
  <si>
    <t>例）</t>
    <rPh sb="0" eb="1">
      <t>レイ</t>
    </rPh>
    <phoneticPr fontId="32"/>
  </si>
  <si>
    <t>青少年　太郎</t>
    <rPh sb="0" eb="3">
      <t>セイショウネン</t>
    </rPh>
    <rPh sb="4" eb="6">
      <t>タロウ</t>
    </rPh>
    <phoneticPr fontId="32"/>
  </si>
  <si>
    <t>男</t>
    <rPh sb="0" eb="1">
      <t>オトコ</t>
    </rPh>
    <phoneticPr fontId="32"/>
  </si>
  <si>
    <t>たまご</t>
    <phoneticPr fontId="32"/>
  </si>
  <si>
    <t>ごま</t>
    <phoneticPr fontId="32"/>
  </si>
  <si>
    <t>A</t>
    <phoneticPr fontId="32"/>
  </si>
  <si>
    <t>いいえ・はい</t>
    <phoneticPr fontId="32"/>
  </si>
  <si>
    <t>いいえ・はい
不明</t>
    <rPh sb="7" eb="9">
      <t>フメイ</t>
    </rPh>
    <phoneticPr fontId="32"/>
  </si>
  <si>
    <t>持ち込みに関して</t>
    <rPh sb="0" eb="1">
      <t>モ</t>
    </rPh>
    <rPh sb="2" eb="3">
      <t>コ</t>
    </rPh>
    <rPh sb="5" eb="6">
      <t>カン</t>
    </rPh>
    <phoneticPr fontId="32"/>
  </si>
  <si>
    <t>ご記入ください</t>
    <phoneticPr fontId="32"/>
  </si>
  <si>
    <t>　別紙「食物アレルギーの対応について」を確認の上、上記記載事項に同意します。</t>
    <rPh sb="1" eb="3">
      <t>ベッシ</t>
    </rPh>
    <rPh sb="4" eb="6">
      <t>ショクモツ</t>
    </rPh>
    <rPh sb="12" eb="14">
      <t>タイオウ</t>
    </rPh>
    <rPh sb="20" eb="22">
      <t>カクニン</t>
    </rPh>
    <rPh sb="23" eb="24">
      <t>ウエ</t>
    </rPh>
    <rPh sb="25" eb="27">
      <t>ジョウキ</t>
    </rPh>
    <rPh sb="27" eb="29">
      <t>キサイ</t>
    </rPh>
    <rPh sb="29" eb="31">
      <t>ジコウ</t>
    </rPh>
    <rPh sb="32" eb="34">
      <t>ドウイ</t>
    </rPh>
    <phoneticPr fontId="32"/>
  </si>
  <si>
    <t>団体責任者名</t>
    <rPh sb="0" eb="2">
      <t>ダンタイ</t>
    </rPh>
    <rPh sb="2" eb="5">
      <t>セキニンシャ</t>
    </rPh>
    <rPh sb="5" eb="6">
      <t>メイ</t>
    </rPh>
    <phoneticPr fontId="32"/>
  </si>
  <si>
    <t>食物アレルギーの対応について</t>
    <phoneticPr fontId="32"/>
  </si>
  <si>
    <t>食堂では、食物アレルギーをお持ちの方についても、対応可能な範囲でお食事の提供を</t>
    <rPh sb="5" eb="7">
      <t>ショクモツ</t>
    </rPh>
    <rPh sb="14" eb="15">
      <t>モ</t>
    </rPh>
    <rPh sb="17" eb="18">
      <t>カタ</t>
    </rPh>
    <rPh sb="24" eb="26">
      <t>タイオウ</t>
    </rPh>
    <rPh sb="26" eb="28">
      <t>カノウ</t>
    </rPh>
    <rPh sb="29" eb="31">
      <t>ハンイ</t>
    </rPh>
    <rPh sb="33" eb="35">
      <t>ショクジ</t>
    </rPh>
    <rPh sb="36" eb="38">
      <t>テイキョウ</t>
    </rPh>
    <phoneticPr fontId="32"/>
  </si>
  <si>
    <t>いたしますが、「安全性」を最優先とするため、下記の内容について、ご理解とご協力を</t>
    <rPh sb="8" eb="11">
      <t>アンゼンセイ</t>
    </rPh>
    <rPh sb="13" eb="16">
      <t>サイユウセン</t>
    </rPh>
    <rPh sb="22" eb="24">
      <t>カキ</t>
    </rPh>
    <rPh sb="25" eb="27">
      <t>ナイヨウ</t>
    </rPh>
    <rPh sb="33" eb="35">
      <t>リカイ</t>
    </rPh>
    <rPh sb="37" eb="39">
      <t>キョウリョク</t>
    </rPh>
    <phoneticPr fontId="32"/>
  </si>
  <si>
    <t>お願いいたします。</t>
    <rPh sb="1" eb="2">
      <t>ネガ</t>
    </rPh>
    <phoneticPr fontId="32"/>
  </si>
  <si>
    <t>記</t>
    <rPh sb="0" eb="1">
      <t>キ</t>
    </rPh>
    <phoneticPr fontId="32"/>
  </si>
  <si>
    <t>アレルギー対応に係る必要書類の提出について</t>
    <rPh sb="8" eb="9">
      <t>カカ</t>
    </rPh>
    <phoneticPr fontId="32"/>
  </si>
  <si>
    <t>ご提供するお食事に配慮が必要な場合は、</t>
    <rPh sb="1" eb="3">
      <t>テイキョウ</t>
    </rPh>
    <rPh sb="6" eb="8">
      <t>ショクジ</t>
    </rPh>
    <rPh sb="9" eb="11">
      <t>ハイリョ</t>
    </rPh>
    <rPh sb="12" eb="14">
      <t>ヒツヨウ</t>
    </rPh>
    <rPh sb="15" eb="17">
      <t>バアイ</t>
    </rPh>
    <phoneticPr fontId="32"/>
  </si>
  <si>
    <r>
      <rPr>
        <b/>
        <sz val="10"/>
        <rFont val="ＭＳ Ｐゴシック"/>
        <family val="3"/>
        <charset val="128"/>
        <scheme val="minor"/>
      </rPr>
      <t>「食物アレルギー事前確認表」</t>
    </r>
    <r>
      <rPr>
        <sz val="10"/>
        <rFont val="ＭＳ Ｐゴシック"/>
        <family val="3"/>
        <charset val="128"/>
        <scheme val="minor"/>
      </rPr>
      <t>をご利用日の14日前までにご提出ください。</t>
    </r>
    <rPh sb="1" eb="3">
      <t>ショクモツ</t>
    </rPh>
    <rPh sb="8" eb="10">
      <t>ジゼン</t>
    </rPh>
    <rPh sb="10" eb="13">
      <t>カクニンヒョウ</t>
    </rPh>
    <rPh sb="16" eb="19">
      <t>リヨウヒ</t>
    </rPh>
    <rPh sb="22" eb="23">
      <t>ニチ</t>
    </rPh>
    <rPh sb="23" eb="24">
      <t>マエ</t>
    </rPh>
    <rPh sb="28" eb="30">
      <t>テイシュツ</t>
    </rPh>
    <phoneticPr fontId="32"/>
  </si>
  <si>
    <t>学校行事でご利用の団体様について</t>
    <rPh sb="0" eb="2">
      <t>ガッコウ</t>
    </rPh>
    <rPh sb="2" eb="4">
      <t>ギョウジ</t>
    </rPh>
    <rPh sb="6" eb="8">
      <t>リヨウ</t>
    </rPh>
    <rPh sb="9" eb="11">
      <t>ダンタイ</t>
    </rPh>
    <rPh sb="11" eb="12">
      <t>サマ</t>
    </rPh>
    <phoneticPr fontId="32"/>
  </si>
  <si>
    <t>アレルギー対応については、「学校生活管理指導票」に基づいて、対応をいたします。</t>
    <rPh sb="5" eb="7">
      <t>タイオウ</t>
    </rPh>
    <rPh sb="14" eb="16">
      <t>ガッコウ</t>
    </rPh>
    <rPh sb="16" eb="18">
      <t>セイカツ</t>
    </rPh>
    <rPh sb="18" eb="23">
      <t>カンリシドウヒョウ</t>
    </rPh>
    <rPh sb="25" eb="26">
      <t>モト</t>
    </rPh>
    <rPh sb="30" eb="32">
      <t>タイオウ</t>
    </rPh>
    <phoneticPr fontId="32"/>
  </si>
  <si>
    <t>申請いただくアレルギー情報が、学校生活管理指導票の内容と一致しているか、ご確認の上、弊社指定の</t>
    <rPh sb="0" eb="2">
      <t>シンセイ</t>
    </rPh>
    <rPh sb="11" eb="13">
      <t>ジョウホウ</t>
    </rPh>
    <rPh sb="15" eb="17">
      <t>ガッコウ</t>
    </rPh>
    <rPh sb="17" eb="19">
      <t>セイカツ</t>
    </rPh>
    <rPh sb="19" eb="24">
      <t>カンリシドウヒョウ</t>
    </rPh>
    <rPh sb="25" eb="27">
      <t>ナイヨウ</t>
    </rPh>
    <rPh sb="28" eb="30">
      <t>イッチ</t>
    </rPh>
    <rPh sb="37" eb="39">
      <t>カクニン</t>
    </rPh>
    <rPh sb="40" eb="41">
      <t>ウエ</t>
    </rPh>
    <rPh sb="42" eb="44">
      <t>ヘイシャ</t>
    </rPh>
    <rPh sb="44" eb="46">
      <t>シテイ</t>
    </rPh>
    <phoneticPr fontId="32"/>
  </si>
  <si>
    <t>「食物アレルギー事前確認表」のご提出をお願いいたします。</t>
    <rPh sb="1" eb="3">
      <t>ショクモツ</t>
    </rPh>
    <rPh sb="8" eb="10">
      <t>ジゼン</t>
    </rPh>
    <rPh sb="10" eb="12">
      <t>カクニン</t>
    </rPh>
    <rPh sb="12" eb="13">
      <t>ヒョウ</t>
    </rPh>
    <rPh sb="16" eb="18">
      <t>テイシュツ</t>
    </rPh>
    <rPh sb="20" eb="21">
      <t>ネガ</t>
    </rPh>
    <phoneticPr fontId="32"/>
  </si>
  <si>
    <t>食堂での対応について</t>
    <rPh sb="4" eb="6">
      <t>タイオウ</t>
    </rPh>
    <phoneticPr fontId="32"/>
  </si>
  <si>
    <t>「安全性」を最優先とするため、食堂では以下の内容で、お食事をご提供しております。</t>
    <rPh sb="1" eb="4">
      <t>アンゼンセイ</t>
    </rPh>
    <rPh sb="6" eb="9">
      <t>サイユウセン</t>
    </rPh>
    <rPh sb="19" eb="21">
      <t>イカ</t>
    </rPh>
    <rPh sb="22" eb="24">
      <t>ナイヨウ</t>
    </rPh>
    <rPh sb="27" eb="29">
      <t>ショクジ</t>
    </rPh>
    <rPh sb="31" eb="33">
      <t>テイキョウ</t>
    </rPh>
    <phoneticPr fontId="32"/>
  </si>
  <si>
    <t>１）食堂で使用しない食材について</t>
    <rPh sb="5" eb="7">
      <t>シヨウ</t>
    </rPh>
    <rPh sb="10" eb="12">
      <t>ショクザイ</t>
    </rPh>
    <phoneticPr fontId="32"/>
  </si>
  <si>
    <t>　　食堂の食事では、以下のアレルゲンを含む食材を使用しません。</t>
    <rPh sb="10" eb="12">
      <t>イカ</t>
    </rPh>
    <phoneticPr fontId="32"/>
  </si>
  <si>
    <t>　　①　特定原材料のうち、「えび・かに・そば・落花生・くるみ」</t>
    <phoneticPr fontId="32"/>
  </si>
  <si>
    <t>　　②　特定原材料に準ずる品目のうち、「ごま」※ごま油は除く</t>
    <rPh sb="26" eb="27">
      <t>アブラ</t>
    </rPh>
    <rPh sb="28" eb="29">
      <t>ノゾ</t>
    </rPh>
    <phoneticPr fontId="32"/>
  </si>
  <si>
    <t>２）コンタミネーションについて</t>
    <phoneticPr fontId="32"/>
  </si>
  <si>
    <t>　　厨房では調理器具・食器・洗浄機器、揚げ油など、全てのメニューにおいて共通のものを</t>
    <rPh sb="2" eb="4">
      <t>チュウボウ</t>
    </rPh>
    <rPh sb="6" eb="10">
      <t>チョウリキグ</t>
    </rPh>
    <rPh sb="11" eb="13">
      <t>ショッキ</t>
    </rPh>
    <rPh sb="14" eb="16">
      <t>センジョウ</t>
    </rPh>
    <rPh sb="16" eb="18">
      <t>キキ</t>
    </rPh>
    <rPh sb="19" eb="20">
      <t>ア</t>
    </rPh>
    <rPh sb="21" eb="22">
      <t>アブラ</t>
    </rPh>
    <rPh sb="25" eb="26">
      <t>スベ</t>
    </rPh>
    <rPh sb="36" eb="38">
      <t>キョウツウ</t>
    </rPh>
    <phoneticPr fontId="32"/>
  </si>
  <si>
    <t>　　使用しており、アレルギー物質の交差接触は避けられません。</t>
    <rPh sb="2" eb="4">
      <t>シヨウ</t>
    </rPh>
    <rPh sb="14" eb="16">
      <t>ブッシツ</t>
    </rPh>
    <rPh sb="17" eb="19">
      <t>コウサ</t>
    </rPh>
    <rPh sb="19" eb="21">
      <t>セッショク</t>
    </rPh>
    <rPh sb="22" eb="23">
      <t>サ</t>
    </rPh>
    <phoneticPr fontId="32"/>
  </si>
  <si>
    <t>　   またバイキング形式のため、提供レーンにて隣の料理が混入する場合がございます。</t>
    <rPh sb="11" eb="13">
      <t>ケイシキ</t>
    </rPh>
    <rPh sb="17" eb="19">
      <t>テイキョウ</t>
    </rPh>
    <rPh sb="24" eb="25">
      <t>トナリ</t>
    </rPh>
    <rPh sb="26" eb="28">
      <t>リョウリ</t>
    </rPh>
    <rPh sb="29" eb="31">
      <t>コンニュウ</t>
    </rPh>
    <rPh sb="33" eb="35">
      <t>バアイ</t>
    </rPh>
    <phoneticPr fontId="32"/>
  </si>
  <si>
    <t>３）対応方法について</t>
    <rPh sb="2" eb="4">
      <t>タイオウ</t>
    </rPh>
    <rPh sb="4" eb="6">
      <t>ホウホウ</t>
    </rPh>
    <phoneticPr fontId="32"/>
  </si>
  <si>
    <t>　　食堂では、「除去食」「代替食」のご提供は実施しておりません。</t>
    <rPh sb="8" eb="10">
      <t>ジョキョ</t>
    </rPh>
    <rPh sb="10" eb="11">
      <t>ショク</t>
    </rPh>
    <rPh sb="13" eb="16">
      <t>ダイタイショク</t>
    </rPh>
    <rPh sb="19" eb="21">
      <t>テイキョウ</t>
    </rPh>
    <rPh sb="22" eb="24">
      <t>ジッシ</t>
    </rPh>
    <phoneticPr fontId="32"/>
  </si>
  <si>
    <t>　　食物アレルギーをお持ちの方については、ウェブサイトに掲載をしております「アレルゲン表」</t>
    <rPh sb="28" eb="30">
      <t>ケイサイ</t>
    </rPh>
    <rPh sb="43" eb="44">
      <t>ヒョウ</t>
    </rPh>
    <phoneticPr fontId="32"/>
  </si>
  <si>
    <t>　　のご提出をお願いいたします。</t>
    <rPh sb="4" eb="6">
      <t>テイシュツ</t>
    </rPh>
    <rPh sb="8" eb="9">
      <t>ネガ</t>
    </rPh>
    <phoneticPr fontId="32"/>
  </si>
  <si>
    <t>　　（A）自己除去</t>
    <rPh sb="5" eb="7">
      <t>ジコ</t>
    </rPh>
    <rPh sb="7" eb="9">
      <t>ジョキョ</t>
    </rPh>
    <phoneticPr fontId="32"/>
  </si>
  <si>
    <t>　　（B）持ち込み対応</t>
    <rPh sb="5" eb="6">
      <t>モ</t>
    </rPh>
    <rPh sb="7" eb="8">
      <t>コ</t>
    </rPh>
    <rPh sb="9" eb="11">
      <t>タイオウ</t>
    </rPh>
    <phoneticPr fontId="32"/>
  </si>
  <si>
    <t>　・食堂では調理・提供時のコンタミネーションの可能性がございます。</t>
    <rPh sb="6" eb="8">
      <t>チョウリ</t>
    </rPh>
    <rPh sb="9" eb="12">
      <t>テイキョウジ</t>
    </rPh>
    <rPh sb="23" eb="26">
      <t>カノウセイ</t>
    </rPh>
    <phoneticPr fontId="32"/>
  </si>
  <si>
    <t>　　ごく微量の摂取にて、アナフィラキシーショック等、重篤な症状を起こす可能性のある方は、</t>
    <rPh sb="4" eb="6">
      <t>ビリョウ</t>
    </rPh>
    <rPh sb="7" eb="9">
      <t>セッシュ</t>
    </rPh>
    <rPh sb="24" eb="25">
      <t>トウ</t>
    </rPh>
    <rPh sb="26" eb="28">
      <t>ジュウトク</t>
    </rPh>
    <rPh sb="29" eb="31">
      <t>ショウジョウ</t>
    </rPh>
    <rPh sb="32" eb="33">
      <t>オ</t>
    </rPh>
    <rPh sb="35" eb="38">
      <t>カノウセイ</t>
    </rPh>
    <rPh sb="41" eb="42">
      <t>カタ</t>
    </rPh>
    <phoneticPr fontId="32"/>
  </si>
  <si>
    <t>　　万が一の事態を考慮し、（B)の持ち込み対応をいただきますよう、お願いいたします。</t>
    <rPh sb="2" eb="3">
      <t>マン</t>
    </rPh>
    <rPh sb="4" eb="5">
      <t>イチ</t>
    </rPh>
    <rPh sb="6" eb="8">
      <t>ジタイ</t>
    </rPh>
    <rPh sb="9" eb="11">
      <t>コウリョ</t>
    </rPh>
    <rPh sb="17" eb="18">
      <t>モ</t>
    </rPh>
    <rPh sb="19" eb="20">
      <t>コ</t>
    </rPh>
    <rPh sb="21" eb="23">
      <t>タイオウ</t>
    </rPh>
    <rPh sb="34" eb="35">
      <t>ネガ</t>
    </rPh>
    <phoneticPr fontId="32"/>
  </si>
  <si>
    <t>　　上記の場合は、「食物アレルギー事前確認表」をご提出の上、事前にご相談ください。</t>
    <rPh sb="2" eb="4">
      <t>ジョウキ</t>
    </rPh>
    <rPh sb="5" eb="7">
      <t>バアイ</t>
    </rPh>
    <rPh sb="10" eb="12">
      <t>ショクモツ</t>
    </rPh>
    <rPh sb="17" eb="19">
      <t>ジゼン</t>
    </rPh>
    <rPh sb="19" eb="22">
      <t>カクニンヒョウ</t>
    </rPh>
    <rPh sb="25" eb="27">
      <t>テイシュツ</t>
    </rPh>
    <rPh sb="28" eb="29">
      <t>ウエ</t>
    </rPh>
    <rPh sb="30" eb="32">
      <t>ジゼン</t>
    </rPh>
    <rPh sb="34" eb="36">
      <t>ソウダン</t>
    </rPh>
    <phoneticPr fontId="32"/>
  </si>
  <si>
    <t>　・施設は自然の中に位置しており、緊急受診が必要な場合も、医療機関まで、あるいは救急車の到着</t>
    <rPh sb="2" eb="4">
      <t>シセツ</t>
    </rPh>
    <rPh sb="5" eb="7">
      <t>シゼン</t>
    </rPh>
    <rPh sb="8" eb="9">
      <t>ナカ</t>
    </rPh>
    <rPh sb="10" eb="12">
      <t>イチ</t>
    </rPh>
    <rPh sb="17" eb="21">
      <t>キンキュウジュシン</t>
    </rPh>
    <rPh sb="22" eb="24">
      <t>ヒツヨウ</t>
    </rPh>
    <rPh sb="25" eb="27">
      <t>バアイ</t>
    </rPh>
    <rPh sb="29" eb="31">
      <t>イリョウ</t>
    </rPh>
    <rPh sb="31" eb="33">
      <t>キカン</t>
    </rPh>
    <rPh sb="40" eb="43">
      <t>キュウキュウシャ</t>
    </rPh>
    <rPh sb="44" eb="46">
      <t>トウチャク</t>
    </rPh>
    <phoneticPr fontId="32"/>
  </si>
  <si>
    <t>　　までに、相応の時間を要します。</t>
    <phoneticPr fontId="32"/>
  </si>
  <si>
    <t>　　施設にはエピペンの常備がありません。必要に応じて内服薬とともにご持参ください。</t>
    <rPh sb="2" eb="4">
      <t>シセツ</t>
    </rPh>
    <rPh sb="11" eb="13">
      <t>ジョウビ</t>
    </rPh>
    <rPh sb="20" eb="22">
      <t>ヒツヨウ</t>
    </rPh>
    <rPh sb="23" eb="24">
      <t>オウ</t>
    </rPh>
    <rPh sb="26" eb="29">
      <t>ナイフクヤク</t>
    </rPh>
    <rPh sb="34" eb="36">
      <t>ジサン</t>
    </rPh>
    <phoneticPr fontId="32"/>
  </si>
  <si>
    <t>　・学校給食と同様の設備・人員体制ではないため、給食と同様の対応を行うことは難しく、</t>
    <rPh sb="2" eb="4">
      <t>ガッコウ</t>
    </rPh>
    <rPh sb="4" eb="6">
      <t>キュウショク</t>
    </rPh>
    <rPh sb="7" eb="9">
      <t>ドウヨウ</t>
    </rPh>
    <rPh sb="10" eb="12">
      <t>セツビ</t>
    </rPh>
    <rPh sb="13" eb="15">
      <t>ジンイン</t>
    </rPh>
    <rPh sb="15" eb="17">
      <t>タイセイ</t>
    </rPh>
    <rPh sb="24" eb="26">
      <t>キュウショク</t>
    </rPh>
    <rPh sb="27" eb="29">
      <t>ドウヨウ</t>
    </rPh>
    <rPh sb="30" eb="32">
      <t>タイオウ</t>
    </rPh>
    <rPh sb="33" eb="34">
      <t>オコナ</t>
    </rPh>
    <rPh sb="38" eb="39">
      <t>ムズカ</t>
    </rPh>
    <phoneticPr fontId="32"/>
  </si>
  <si>
    <t>　　安全性を最優先とし、対応可能な範囲にてお食事のご提供をさせていただきます。</t>
    <rPh sb="2" eb="4">
      <t>アンゼン</t>
    </rPh>
    <rPh sb="4" eb="5">
      <t>セイ</t>
    </rPh>
    <rPh sb="6" eb="7">
      <t>サイ</t>
    </rPh>
    <rPh sb="7" eb="9">
      <t>ユウセン</t>
    </rPh>
    <rPh sb="12" eb="14">
      <t>タイオウ</t>
    </rPh>
    <rPh sb="14" eb="16">
      <t>カノウ</t>
    </rPh>
    <rPh sb="17" eb="19">
      <t>ハンイ</t>
    </rPh>
    <rPh sb="22" eb="24">
      <t>ショクジ</t>
    </rPh>
    <rPh sb="26" eb="28">
      <t>テイキョウ</t>
    </rPh>
    <phoneticPr fontId="32"/>
  </si>
  <si>
    <t>※　なお、食堂のご利用人数に応じて、提供方法を変更させていただく場合がございます。</t>
    <rPh sb="5" eb="7">
      <t>ショクドウ</t>
    </rPh>
    <rPh sb="9" eb="11">
      <t>リヨウ</t>
    </rPh>
    <rPh sb="11" eb="13">
      <t>ニンズウ</t>
    </rPh>
    <rPh sb="14" eb="15">
      <t>オウ</t>
    </rPh>
    <rPh sb="18" eb="20">
      <t>テイキョウ</t>
    </rPh>
    <rPh sb="20" eb="22">
      <t>ホウホウ</t>
    </rPh>
    <rPh sb="23" eb="25">
      <t>ヘンコウ</t>
    </rPh>
    <rPh sb="32" eb="34">
      <t>バアイ</t>
    </rPh>
    <phoneticPr fontId="32"/>
  </si>
  <si>
    <t>　　その場合は、事前に団体責任者の方にアレルギー対応の方法をご相談させていただきます。</t>
    <rPh sb="4" eb="6">
      <t>バアイ</t>
    </rPh>
    <rPh sb="8" eb="10">
      <t>ジゼン</t>
    </rPh>
    <rPh sb="11" eb="13">
      <t>ダンタイ</t>
    </rPh>
    <rPh sb="13" eb="16">
      <t>セキニンシャ</t>
    </rPh>
    <rPh sb="17" eb="18">
      <t>カタ</t>
    </rPh>
    <rPh sb="24" eb="26">
      <t>タイオウ</t>
    </rPh>
    <rPh sb="27" eb="29">
      <t>ホウホウ</t>
    </rPh>
    <rPh sb="31" eb="33">
      <t>ソウダン</t>
    </rPh>
    <phoneticPr fontId="32"/>
  </si>
  <si>
    <t>　（A）自己除去</t>
    <rPh sb="4" eb="8">
      <t>ジコジョキョ</t>
    </rPh>
    <phoneticPr fontId="32"/>
  </si>
  <si>
    <t>　・アレルゲン表をご確認いただき、対象者ご自身でお料理の選択をお願いいたします。</t>
    <rPh sb="7" eb="8">
      <t>ヒョウ</t>
    </rPh>
    <rPh sb="10" eb="12">
      <t>カクニン</t>
    </rPh>
    <rPh sb="17" eb="20">
      <t>タイショウシャ</t>
    </rPh>
    <rPh sb="21" eb="23">
      <t>ジシン</t>
    </rPh>
    <rPh sb="25" eb="27">
      <t>リョウリ</t>
    </rPh>
    <rPh sb="28" eb="30">
      <t>センタク</t>
    </rPh>
    <rPh sb="32" eb="33">
      <t>ネガ</t>
    </rPh>
    <phoneticPr fontId="32"/>
  </si>
  <si>
    <t>　・食材の変更が生じる可能性がございます。必ず、最新のアレルゲン表をご確認ください。</t>
    <rPh sb="2" eb="4">
      <t>ショクザイ</t>
    </rPh>
    <rPh sb="5" eb="7">
      <t>ヘンコウ</t>
    </rPh>
    <rPh sb="8" eb="9">
      <t>ショウ</t>
    </rPh>
    <rPh sb="11" eb="14">
      <t>カノウセイ</t>
    </rPh>
    <rPh sb="21" eb="22">
      <t>カナラ</t>
    </rPh>
    <rPh sb="24" eb="26">
      <t>サイシン</t>
    </rPh>
    <rPh sb="32" eb="33">
      <t>ヒョウ</t>
    </rPh>
    <rPh sb="35" eb="37">
      <t>カクニン</t>
    </rPh>
    <phoneticPr fontId="32"/>
  </si>
  <si>
    <t>　（B）持ち込み対応</t>
    <rPh sb="4" eb="5">
      <t>モ</t>
    </rPh>
    <rPh sb="6" eb="7">
      <t>コ</t>
    </rPh>
    <rPh sb="8" eb="10">
      <t>タイオウ</t>
    </rPh>
    <phoneticPr fontId="32"/>
  </si>
  <si>
    <t>　・当食堂では、冷凍庫・冷蔵庫・電子レンジ・電気ポットをご利用いただけます。</t>
    <rPh sb="2" eb="3">
      <t>トウ</t>
    </rPh>
    <rPh sb="8" eb="11">
      <t>レイトウコ</t>
    </rPh>
    <rPh sb="12" eb="15">
      <t>レイゾウコ</t>
    </rPh>
    <rPh sb="16" eb="18">
      <t>デンシ</t>
    </rPh>
    <rPh sb="22" eb="24">
      <t>デンキ</t>
    </rPh>
    <rPh sb="29" eb="31">
      <t>リヨウ</t>
    </rPh>
    <phoneticPr fontId="32"/>
  </si>
  <si>
    <t>　・食器についても、食堂のものをご利用いただけます。また、使い捨ての器や割り箸もご利用いただけます。</t>
    <rPh sb="2" eb="4">
      <t>ショッキ</t>
    </rPh>
    <rPh sb="17" eb="19">
      <t>リヨウ</t>
    </rPh>
    <rPh sb="29" eb="30">
      <t>ツカ</t>
    </rPh>
    <rPh sb="31" eb="32">
      <t>ス</t>
    </rPh>
    <rPh sb="34" eb="35">
      <t>ウツワ</t>
    </rPh>
    <rPh sb="36" eb="37">
      <t>ワ</t>
    </rPh>
    <rPh sb="38" eb="39">
      <t>ハシ</t>
    </rPh>
    <rPh sb="41" eb="43">
      <t>リヨウ</t>
    </rPh>
    <phoneticPr fontId="32"/>
  </si>
  <si>
    <t>　　ご利用いただく備品、及び食器においては、洗浄・保管を含め、通常食、及び他のご利用者様と共用のため、</t>
    <phoneticPr fontId="32"/>
  </si>
  <si>
    <t>　　交差接触については防ぐことができません。</t>
    <rPh sb="2" eb="4">
      <t>コウサ</t>
    </rPh>
    <rPh sb="4" eb="6">
      <t>セッショク</t>
    </rPh>
    <rPh sb="11" eb="12">
      <t>フセ</t>
    </rPh>
    <phoneticPr fontId="32"/>
  </si>
  <si>
    <t>　・持ち込み品の調理については、団体様にて実施をいただいております。食堂での調理は、安全性</t>
    <rPh sb="2" eb="3">
      <t>モ</t>
    </rPh>
    <rPh sb="4" eb="5">
      <t>コ</t>
    </rPh>
    <rPh sb="6" eb="7">
      <t>ヒン</t>
    </rPh>
    <rPh sb="8" eb="10">
      <t>チョウリ</t>
    </rPh>
    <rPh sb="16" eb="19">
      <t>ダンタイサマ</t>
    </rPh>
    <rPh sb="21" eb="23">
      <t>ジッシ</t>
    </rPh>
    <rPh sb="34" eb="36">
      <t>ショクドウ</t>
    </rPh>
    <rPh sb="38" eb="40">
      <t>チョウリ</t>
    </rPh>
    <rPh sb="42" eb="45">
      <t>アンゼンセイ</t>
    </rPh>
    <phoneticPr fontId="32"/>
  </si>
  <si>
    <t>　　確保のためにもいたしかねますので、ご了承ください。</t>
    <rPh sb="2" eb="4">
      <t>カクホ</t>
    </rPh>
    <rPh sb="20" eb="22">
      <t>リョウショウ</t>
    </rPh>
    <phoneticPr fontId="32"/>
  </si>
  <si>
    <t>　・お持ち込み品については、毎食ごとに袋に入れ、【団体名・対象者のお名前・日付・朝昼夕】</t>
    <rPh sb="3" eb="4">
      <t>モ</t>
    </rPh>
    <rPh sb="5" eb="6">
      <t>コ</t>
    </rPh>
    <rPh sb="7" eb="8">
      <t>ヒン</t>
    </rPh>
    <rPh sb="14" eb="16">
      <t>マイショク</t>
    </rPh>
    <rPh sb="19" eb="20">
      <t>フクロ</t>
    </rPh>
    <rPh sb="21" eb="22">
      <t>イ</t>
    </rPh>
    <rPh sb="25" eb="28">
      <t>ダンタイメイ</t>
    </rPh>
    <rPh sb="29" eb="32">
      <t>タイショウシャ</t>
    </rPh>
    <rPh sb="34" eb="36">
      <t>ナマエ</t>
    </rPh>
    <rPh sb="37" eb="39">
      <t>ヒヅケ</t>
    </rPh>
    <rPh sb="40" eb="43">
      <t>アサヒルユウ</t>
    </rPh>
    <phoneticPr fontId="32"/>
  </si>
  <si>
    <t>　　をマジックペンでご記入ください。</t>
    <rPh sb="11" eb="13">
      <t>キニュウ</t>
    </rPh>
    <phoneticPr fontId="32"/>
  </si>
  <si>
    <r>
      <t>　・お持ち込みの方法については、「</t>
    </r>
    <r>
      <rPr>
        <b/>
        <sz val="10"/>
        <rFont val="ＭＳ Ｐゴシック"/>
        <family val="3"/>
        <charset val="128"/>
        <scheme val="minor"/>
      </rPr>
      <t>当日持ち込み</t>
    </r>
    <r>
      <rPr>
        <sz val="10"/>
        <rFont val="ＭＳ Ｐゴシック"/>
        <family val="3"/>
        <charset val="128"/>
        <scheme val="minor"/>
      </rPr>
      <t>」「</t>
    </r>
    <r>
      <rPr>
        <b/>
        <sz val="10"/>
        <rFont val="ＭＳ Ｐゴシック"/>
        <family val="3"/>
        <charset val="128"/>
        <scheme val="minor"/>
      </rPr>
      <t>事前送付</t>
    </r>
    <r>
      <rPr>
        <sz val="10"/>
        <rFont val="ＭＳ Ｐゴシック"/>
        <family val="3"/>
        <charset val="128"/>
        <scheme val="minor"/>
      </rPr>
      <t>」のいずれかをご選択ください。</t>
    </r>
    <rPh sb="3" eb="4">
      <t>モ</t>
    </rPh>
    <rPh sb="5" eb="6">
      <t>コ</t>
    </rPh>
    <rPh sb="8" eb="10">
      <t>ホウホウ</t>
    </rPh>
    <rPh sb="17" eb="19">
      <t>トウジツ</t>
    </rPh>
    <rPh sb="19" eb="20">
      <t>モ</t>
    </rPh>
    <rPh sb="21" eb="22">
      <t>コ</t>
    </rPh>
    <rPh sb="25" eb="27">
      <t>ジゼン</t>
    </rPh>
    <rPh sb="27" eb="29">
      <t>ソウフ</t>
    </rPh>
    <rPh sb="37" eb="39">
      <t>センタク</t>
    </rPh>
    <phoneticPr fontId="32"/>
  </si>
  <si>
    <t>　　当日持ち込みの場合：食堂にお持ちいただき、従業員にお声がけください。</t>
    <rPh sb="2" eb="4">
      <t>トウジツ</t>
    </rPh>
    <rPh sb="4" eb="5">
      <t>モ</t>
    </rPh>
    <rPh sb="6" eb="7">
      <t>コ</t>
    </rPh>
    <rPh sb="9" eb="11">
      <t>バアイ</t>
    </rPh>
    <rPh sb="12" eb="14">
      <t>ショクドウ</t>
    </rPh>
    <rPh sb="16" eb="17">
      <t>モ</t>
    </rPh>
    <rPh sb="23" eb="26">
      <t>ジュウギョウイン</t>
    </rPh>
    <rPh sb="28" eb="29">
      <t>コエ</t>
    </rPh>
    <phoneticPr fontId="32"/>
  </si>
  <si>
    <t>　　　　　　　　　　　　「特別室（アレルギー等個人対応食用）」にご案内いたします。</t>
    <rPh sb="13" eb="16">
      <t>トクベツシツ</t>
    </rPh>
    <rPh sb="22" eb="23">
      <t>トウ</t>
    </rPh>
    <rPh sb="23" eb="25">
      <t>コジン</t>
    </rPh>
    <rPh sb="25" eb="27">
      <t>タイオウ</t>
    </rPh>
    <rPh sb="27" eb="29">
      <t>ショクヨウ</t>
    </rPh>
    <rPh sb="33" eb="35">
      <t>アンナイ</t>
    </rPh>
    <phoneticPr fontId="32"/>
  </si>
  <si>
    <t>　　事前送付の場合：・宅配便にて、下記の住所に送付ください。</t>
    <rPh sb="2" eb="4">
      <t>ジゼン</t>
    </rPh>
    <rPh sb="4" eb="6">
      <t>ソウフ</t>
    </rPh>
    <rPh sb="7" eb="9">
      <t>バアイ</t>
    </rPh>
    <rPh sb="11" eb="14">
      <t>タクハイビン</t>
    </rPh>
    <rPh sb="17" eb="19">
      <t>カキ</t>
    </rPh>
    <rPh sb="20" eb="22">
      <t>ジュウショ</t>
    </rPh>
    <rPh sb="23" eb="25">
      <t>ソウフ</t>
    </rPh>
    <phoneticPr fontId="32"/>
  </si>
  <si>
    <t>　　　　　　　　　　　・冷凍/冷蔵品の場合は必ずクール便で送付ください。</t>
    <rPh sb="12" eb="14">
      <t>レイトウ</t>
    </rPh>
    <rPh sb="15" eb="18">
      <t>レイゾウヒン</t>
    </rPh>
    <rPh sb="19" eb="21">
      <t>バアイ</t>
    </rPh>
    <rPh sb="22" eb="23">
      <t>カナラ</t>
    </rPh>
    <rPh sb="27" eb="28">
      <t>ビン</t>
    </rPh>
    <rPh sb="29" eb="31">
      <t>ソウフ</t>
    </rPh>
    <phoneticPr fontId="32"/>
  </si>
  <si>
    <r>
      <rPr>
        <b/>
        <sz val="10"/>
        <rFont val="ＭＳ Ｐゴシック"/>
        <family val="3"/>
        <charset val="128"/>
        <scheme val="minor"/>
      </rPr>
      <t>　　　　　　　　　　　</t>
    </r>
    <r>
      <rPr>
        <b/>
        <u/>
        <sz val="10"/>
        <rFont val="ＭＳ Ｐゴシック"/>
        <family val="3"/>
        <charset val="128"/>
        <scheme val="minor"/>
      </rPr>
      <t>・送付指定日については、必ず事前に食堂へご連絡ください。</t>
    </r>
    <rPh sb="12" eb="14">
      <t>ソウフ</t>
    </rPh>
    <rPh sb="14" eb="17">
      <t>シテイヒ</t>
    </rPh>
    <rPh sb="23" eb="24">
      <t>カナラ</t>
    </rPh>
    <rPh sb="25" eb="27">
      <t>ジゼン</t>
    </rPh>
    <rPh sb="28" eb="30">
      <t>ショクドウ</t>
    </rPh>
    <rPh sb="32" eb="34">
      <t>レンラク</t>
    </rPh>
    <phoneticPr fontId="32"/>
  </si>
  <si>
    <t>持ち込み品送付先住所</t>
    <rPh sb="0" eb="1">
      <t>モ</t>
    </rPh>
    <rPh sb="2" eb="3">
      <t>コ</t>
    </rPh>
    <rPh sb="4" eb="5">
      <t>ヒン</t>
    </rPh>
    <rPh sb="5" eb="7">
      <t>ソウフ</t>
    </rPh>
    <rPh sb="7" eb="8">
      <t>サキ</t>
    </rPh>
    <rPh sb="8" eb="10">
      <t>ジュウショ</t>
    </rPh>
    <phoneticPr fontId="32"/>
  </si>
  <si>
    <t>〒020-0601　岩手県滝沢市後292</t>
    <rPh sb="10" eb="13">
      <t>イワテケン</t>
    </rPh>
    <rPh sb="13" eb="16">
      <t>タキザワシ</t>
    </rPh>
    <rPh sb="16" eb="17">
      <t>ウシロ</t>
    </rPh>
    <phoneticPr fontId="32"/>
  </si>
  <si>
    <t>国立岩手山青少年交流の家内食堂　コンパスグループジャパン（株）阿部</t>
    <rPh sb="0" eb="2">
      <t>コクリツ</t>
    </rPh>
    <rPh sb="2" eb="5">
      <t>イワテサン</t>
    </rPh>
    <rPh sb="5" eb="8">
      <t>セイショウネン</t>
    </rPh>
    <rPh sb="8" eb="10">
      <t>コウリュウ</t>
    </rPh>
    <rPh sb="11" eb="12">
      <t>イエ</t>
    </rPh>
    <rPh sb="12" eb="13">
      <t>ナイ</t>
    </rPh>
    <rPh sb="13" eb="15">
      <t>ショクドウ</t>
    </rPh>
    <rPh sb="29" eb="30">
      <t>カブ</t>
    </rPh>
    <rPh sb="31" eb="33">
      <t>アベ</t>
    </rPh>
    <phoneticPr fontId="32"/>
  </si>
  <si>
    <t>※一部持ち込みの場合は通常食事料金が発生します。ご了承ください。</t>
    <rPh sb="1" eb="4">
      <t>イチブモ</t>
    </rPh>
    <rPh sb="5" eb="6">
      <t>コ</t>
    </rPh>
    <rPh sb="8" eb="10">
      <t>バアイ</t>
    </rPh>
    <rPh sb="11" eb="13">
      <t>ツウジョウ</t>
    </rPh>
    <rPh sb="13" eb="15">
      <t>ショクジ</t>
    </rPh>
    <rPh sb="15" eb="17">
      <t>リョウキン</t>
    </rPh>
    <rPh sb="18" eb="20">
      <t>ハッセイ</t>
    </rPh>
    <rPh sb="25" eb="27">
      <t>リョウショウ</t>
    </rPh>
    <phoneticPr fontId="32"/>
  </si>
  <si>
    <t>野外炊飯・弁当の対応について</t>
    <rPh sb="0" eb="2">
      <t>ヤガイ</t>
    </rPh>
    <rPh sb="2" eb="4">
      <t>スイハン</t>
    </rPh>
    <rPh sb="5" eb="7">
      <t>ベントウ</t>
    </rPh>
    <rPh sb="8" eb="10">
      <t>タイオウ</t>
    </rPh>
    <phoneticPr fontId="32"/>
  </si>
  <si>
    <t>野外炊飯、弁当についても、ウェブサイト掲載のアレルゲン・原材料表をご確認の上、</t>
    <rPh sb="0" eb="2">
      <t>ヤガイ</t>
    </rPh>
    <rPh sb="2" eb="4">
      <t>スイハン</t>
    </rPh>
    <rPh sb="5" eb="7">
      <t>ベントウ</t>
    </rPh>
    <rPh sb="19" eb="21">
      <t>ケイサイ</t>
    </rPh>
    <rPh sb="28" eb="32">
      <t>ゲンザイリョウヒョウ</t>
    </rPh>
    <rPh sb="34" eb="36">
      <t>カクニン</t>
    </rPh>
    <rPh sb="37" eb="38">
      <t>ウエ</t>
    </rPh>
    <phoneticPr fontId="32"/>
  </si>
  <si>
    <t>　　（A）自己除去</t>
    <rPh sb="5" eb="9">
      <t>ジコジョキョ</t>
    </rPh>
    <phoneticPr fontId="32"/>
  </si>
  <si>
    <t>のいずれでのご対応をお願いしております。食堂での除去・代替は実施しておりません。</t>
    <rPh sb="7" eb="9">
      <t>タイオウ</t>
    </rPh>
    <rPh sb="11" eb="12">
      <t>ネガ</t>
    </rPh>
    <rPh sb="24" eb="26">
      <t>ジョキョ</t>
    </rPh>
    <rPh sb="27" eb="29">
      <t>ダイタイ</t>
    </rPh>
    <rPh sb="30" eb="32">
      <t>ジッシ</t>
    </rPh>
    <phoneticPr fontId="32"/>
  </si>
  <si>
    <t>ご利用日までの流れについて</t>
    <rPh sb="1" eb="3">
      <t>リヨウ</t>
    </rPh>
    <rPh sb="3" eb="4">
      <t>ヒ</t>
    </rPh>
    <rPh sb="7" eb="8">
      <t>ナガ</t>
    </rPh>
    <phoneticPr fontId="32"/>
  </si>
  <si>
    <t>上記をお読みいただき、以下のご対応をお願いいたします。</t>
    <rPh sb="0" eb="2">
      <t>ジョウキ</t>
    </rPh>
    <rPh sb="4" eb="5">
      <t>ヨ</t>
    </rPh>
    <rPh sb="11" eb="13">
      <t>イカ</t>
    </rPh>
    <rPh sb="15" eb="17">
      <t>タイオウ</t>
    </rPh>
    <rPh sb="19" eb="20">
      <t>ネガ</t>
    </rPh>
    <phoneticPr fontId="32"/>
  </si>
  <si>
    <r>
      <t>食堂ご利用日</t>
    </r>
    <r>
      <rPr>
        <b/>
        <sz val="10"/>
        <color rgb="FFFF0000"/>
        <rFont val="ＭＳ Ｐゴシック"/>
        <family val="3"/>
        <charset val="128"/>
        <scheme val="minor"/>
      </rPr>
      <t>14</t>
    </r>
    <r>
      <rPr>
        <b/>
        <sz val="10"/>
        <rFont val="ＭＳ Ｐゴシック"/>
        <family val="3"/>
        <charset val="128"/>
        <scheme val="minor"/>
      </rPr>
      <t>日前までに</t>
    </r>
    <rPh sb="0" eb="2">
      <t>ショクドウ</t>
    </rPh>
    <rPh sb="3" eb="6">
      <t>リヨウヒ</t>
    </rPh>
    <rPh sb="8" eb="9">
      <t>ニチ</t>
    </rPh>
    <rPh sb="9" eb="10">
      <t>マエ</t>
    </rPh>
    <rPh sb="10" eb="11">
      <t>シュウマエ</t>
    </rPh>
    <phoneticPr fontId="32"/>
  </si>
  <si>
    <t>・「食物アレルギー対応について」</t>
    <rPh sb="2" eb="4">
      <t>ショクモツ</t>
    </rPh>
    <rPh sb="9" eb="11">
      <t>タイオウ</t>
    </rPh>
    <phoneticPr fontId="32"/>
  </si>
  <si>
    <t>・アレルゲン表（食堂・弁当・野外炊飯など）</t>
    <rPh sb="6" eb="7">
      <t>ヒョウ</t>
    </rPh>
    <rPh sb="11" eb="13">
      <t>ベントウ</t>
    </rPh>
    <rPh sb="14" eb="16">
      <t>ヤガイ</t>
    </rPh>
    <rPh sb="16" eb="18">
      <t>スイハン</t>
    </rPh>
    <phoneticPr fontId="32"/>
  </si>
  <si>
    <t>　上記内容をご確認のうえ、対応方法をご選択いただき「食物アレルギー事前確認表」を提出する。</t>
    <rPh sb="1" eb="3">
      <t>ジョウキ</t>
    </rPh>
    <rPh sb="3" eb="5">
      <t>ナイヨウ</t>
    </rPh>
    <rPh sb="7" eb="9">
      <t>カクニン</t>
    </rPh>
    <rPh sb="13" eb="15">
      <t>タイオウ</t>
    </rPh>
    <rPh sb="15" eb="17">
      <t>ホウホウ</t>
    </rPh>
    <rPh sb="19" eb="21">
      <t>センタク</t>
    </rPh>
    <rPh sb="26" eb="28">
      <t>ショクモツ</t>
    </rPh>
    <rPh sb="33" eb="35">
      <t>ジゼン</t>
    </rPh>
    <rPh sb="35" eb="38">
      <t>カクニンヒョウ</t>
    </rPh>
    <rPh sb="40" eb="42">
      <t>テイシュツ</t>
    </rPh>
    <phoneticPr fontId="32"/>
  </si>
  <si>
    <t>当日は、アレルゲン表示をご確認の上、</t>
    <rPh sb="0" eb="2">
      <t>トウジツ</t>
    </rPh>
    <rPh sb="9" eb="11">
      <t>ヒョウジ</t>
    </rPh>
    <rPh sb="13" eb="15">
      <t>カクニン</t>
    </rPh>
    <rPh sb="16" eb="17">
      <t>ウエ</t>
    </rPh>
    <phoneticPr fontId="32"/>
  </si>
  <si>
    <t>　　　持ち込み方法をご選択の上、持ち込み品を</t>
    <rPh sb="3" eb="4">
      <t>モ</t>
    </rPh>
    <rPh sb="5" eb="6">
      <t>コ</t>
    </rPh>
    <rPh sb="7" eb="9">
      <t>ホウホウ</t>
    </rPh>
    <rPh sb="11" eb="13">
      <t>センタク</t>
    </rPh>
    <rPh sb="14" eb="15">
      <t>ウエ</t>
    </rPh>
    <rPh sb="16" eb="17">
      <t>モ</t>
    </rPh>
    <rPh sb="18" eb="19">
      <t>コ</t>
    </rPh>
    <rPh sb="20" eb="21">
      <t>ヒン</t>
    </rPh>
    <phoneticPr fontId="32"/>
  </si>
  <si>
    <t>ご自身でお料理の選択をお願いいたします。</t>
    <rPh sb="1" eb="3">
      <t>ジシン</t>
    </rPh>
    <rPh sb="5" eb="7">
      <t>リョウリ</t>
    </rPh>
    <rPh sb="8" eb="10">
      <t>センタク</t>
    </rPh>
    <rPh sb="12" eb="13">
      <t>ネガ</t>
    </rPh>
    <phoneticPr fontId="32"/>
  </si>
  <si>
    <t>　　　「特別室（アレルギー等個人対応食用）」にて</t>
    <phoneticPr fontId="32"/>
  </si>
  <si>
    <t>　　　保管をお願いいたします。</t>
    <rPh sb="3" eb="5">
      <t>ホカン</t>
    </rPh>
    <rPh sb="7" eb="8">
      <t>ネガ</t>
    </rPh>
    <phoneticPr fontId="32"/>
  </si>
  <si>
    <t>　　　団体様にて加熱等の調理をお願いいたします。</t>
    <rPh sb="3" eb="6">
      <t>ダンタイサマ</t>
    </rPh>
    <rPh sb="8" eb="10">
      <t>カネツ</t>
    </rPh>
    <rPh sb="10" eb="11">
      <t>トウ</t>
    </rPh>
    <rPh sb="12" eb="14">
      <t>チョウリ</t>
    </rPh>
    <rPh sb="16" eb="17">
      <t>ネガ</t>
    </rPh>
    <phoneticPr fontId="32"/>
  </si>
  <si>
    <t>　アレルギー対応に関する問い合わせ先：コンパスグループ・ジャパン（株）</t>
    <rPh sb="6" eb="8">
      <t>タイオウ</t>
    </rPh>
    <rPh sb="9" eb="10">
      <t>カン</t>
    </rPh>
    <rPh sb="12" eb="13">
      <t>ト</t>
    </rPh>
    <rPh sb="14" eb="15">
      <t>ア</t>
    </rPh>
    <rPh sb="17" eb="18">
      <t>サキ</t>
    </rPh>
    <rPh sb="33" eb="34">
      <t>カブ</t>
    </rPh>
    <phoneticPr fontId="32"/>
  </si>
  <si>
    <t>（受付時間：午前8時半～午後17時）</t>
    <rPh sb="1" eb="3">
      <t>ウケツケ</t>
    </rPh>
    <rPh sb="3" eb="5">
      <t>ジカン</t>
    </rPh>
    <rPh sb="6" eb="8">
      <t>ゴゼン</t>
    </rPh>
    <rPh sb="9" eb="10">
      <t>ジ</t>
    </rPh>
    <rPh sb="10" eb="11">
      <t>ハン</t>
    </rPh>
    <rPh sb="12" eb="14">
      <t>ゴゴ</t>
    </rPh>
    <rPh sb="16" eb="17">
      <t>ジ</t>
    </rPh>
    <phoneticPr fontId="32"/>
  </si>
  <si>
    <t>←コピーしてお使いください。</t>
    <rPh sb="7" eb="8">
      <t>ツカ</t>
    </rPh>
    <phoneticPr fontId="25"/>
  </si>
  <si>
    <t>西暦</t>
    <rPh sb="0" eb="2">
      <t>セイレキ</t>
    </rPh>
    <phoneticPr fontId="32"/>
  </si>
  <si>
    <t>別紙「食物アレルギーの対応について」</t>
    <rPh sb="0" eb="2">
      <t>ベッシ</t>
    </rPh>
    <rPh sb="3" eb="5">
      <t>ショクモツ</t>
    </rPh>
    <rPh sb="11" eb="13">
      <t>タイオウ</t>
    </rPh>
    <phoneticPr fontId="25"/>
  </si>
  <si>
    <t>A</t>
  </si>
  <si>
    <t>B</t>
  </si>
  <si>
    <t>岩手山　花子</t>
    <rPh sb="0" eb="2">
      <t>イワテ</t>
    </rPh>
    <rPh sb="2" eb="3">
      <t>サン</t>
    </rPh>
    <rPh sb="4" eb="6">
      <t>ハナコ</t>
    </rPh>
    <phoneticPr fontId="25"/>
  </si>
  <si>
    <r>
      <t xml:space="preserve">テント泊の場合
</t>
    </r>
    <r>
      <rPr>
        <sz val="10"/>
        <rFont val="BIZ UDゴシック"/>
        <family val="3"/>
        <charset val="128"/>
      </rPr>
      <t>テント・シュラフの借用希望</t>
    </r>
    <rPh sb="3" eb="4">
      <t>ハク</t>
    </rPh>
    <rPh sb="5" eb="7">
      <t>バアイ</t>
    </rPh>
    <rPh sb="17" eb="19">
      <t>シャクヨウ</t>
    </rPh>
    <rPh sb="19" eb="21">
      <t>キボウ</t>
    </rPh>
    <phoneticPr fontId="25"/>
  </si>
  <si>
    <t>　　講師の都合がつかない場合は、ご希望に添えないこともございますのでご了承ください。</t>
    <rPh sb="2" eb="4">
      <t>コウシ</t>
    </rPh>
    <rPh sb="5" eb="7">
      <t>ツゴウ</t>
    </rPh>
    <rPh sb="12" eb="14">
      <t>バアイ</t>
    </rPh>
    <rPh sb="17" eb="19">
      <t>キボウ</t>
    </rPh>
    <rPh sb="20" eb="21">
      <t>ソ</t>
    </rPh>
    <rPh sb="35" eb="37">
      <t>リョウショウ</t>
    </rPh>
    <phoneticPr fontId="25"/>
  </si>
  <si>
    <r>
      <t>・　交流の家の職員による指導ではなく、</t>
    </r>
    <r>
      <rPr>
        <b/>
        <u/>
        <sz val="11"/>
        <rFont val="BIZ UDゴシック"/>
        <family val="3"/>
        <charset val="128"/>
      </rPr>
      <t>外部講師が指導を行うプログラム</t>
    </r>
    <r>
      <rPr>
        <sz val="11"/>
        <rFont val="BIZ UDゴシック"/>
        <family val="3"/>
        <charset val="128"/>
      </rPr>
      <t>の申込書です。</t>
    </r>
    <rPh sb="2" eb="4">
      <t>コウリュウ</t>
    </rPh>
    <rPh sb="5" eb="6">
      <t>イエ</t>
    </rPh>
    <rPh sb="7" eb="9">
      <t>ショクイン</t>
    </rPh>
    <rPh sb="12" eb="14">
      <t>シドウ</t>
    </rPh>
    <rPh sb="19" eb="21">
      <t>ガイブ</t>
    </rPh>
    <rPh sb="21" eb="23">
      <t>コウシ</t>
    </rPh>
    <rPh sb="24" eb="26">
      <t>シドウ</t>
    </rPh>
    <rPh sb="27" eb="28">
      <t>オコナ</t>
    </rPh>
    <rPh sb="35" eb="37">
      <t>モウシコミ</t>
    </rPh>
    <rPh sb="37" eb="38">
      <t>ショ</t>
    </rPh>
    <phoneticPr fontId="25"/>
  </si>
  <si>
    <r>
      <t xml:space="preserve">年齢
</t>
    </r>
    <r>
      <rPr>
        <sz val="8"/>
        <rFont val="BIZ UDゴシック"/>
        <family val="3"/>
        <charset val="128"/>
      </rPr>
      <t>(学年)</t>
    </r>
    <rPh sb="0" eb="2">
      <t>ネンレイ</t>
    </rPh>
    <rPh sb="4" eb="6">
      <t>ガクネン</t>
    </rPh>
    <phoneticPr fontId="25"/>
  </si>
  <si>
    <t>～22:30
消灯</t>
    <rPh sb="7" eb="9">
      <t>ショウトウ</t>
    </rPh>
    <phoneticPr fontId="25"/>
  </si>
  <si>
    <t>利用申込書（宿泊）</t>
    <rPh sb="0" eb="2">
      <t>リヨウ</t>
    </rPh>
    <rPh sb="2" eb="5">
      <t>モウシコミショ</t>
    </rPh>
    <phoneticPr fontId="25"/>
  </si>
  <si>
    <r>
      <t>オリエンテーリング</t>
    </r>
    <r>
      <rPr>
        <b/>
        <sz val="10"/>
        <color rgb="FF0070C0"/>
        <rFont val="BIZ UDゴシック"/>
        <family val="3"/>
        <charset val="128"/>
      </rPr>
      <t>※</t>
    </r>
    <r>
      <rPr>
        <b/>
        <sz val="11"/>
        <rFont val="BIZ UDゴシック"/>
        <family val="3"/>
        <charset val="128"/>
      </rPr>
      <t xml:space="preserve">の活動班数
</t>
    </r>
    <r>
      <rPr>
        <sz val="10"/>
        <rFont val="BIZ UDゴシック"/>
        <family val="3"/>
        <charset val="128"/>
      </rPr>
      <t>一班あたりの人数の目安は
活動資料集をご覧ください。</t>
    </r>
    <rPh sb="11" eb="13">
      <t>カツドウ</t>
    </rPh>
    <rPh sb="13" eb="14">
      <t>ハン</t>
    </rPh>
    <rPh sb="14" eb="15">
      <t>スウ</t>
    </rPh>
    <rPh sb="16" eb="17">
      <t>ヒト</t>
    </rPh>
    <rPh sb="17" eb="18">
      <t>ハン</t>
    </rPh>
    <rPh sb="22" eb="24">
      <t>ニンズウ</t>
    </rPh>
    <rPh sb="25" eb="27">
      <t>メヤス</t>
    </rPh>
    <rPh sb="29" eb="31">
      <t>カツドウ</t>
    </rPh>
    <rPh sb="31" eb="33">
      <t>シリョウ</t>
    </rPh>
    <rPh sb="33" eb="34">
      <t>シュウ</t>
    </rPh>
    <rPh sb="36" eb="37">
      <t>ラン</t>
    </rPh>
    <phoneticPr fontId="25"/>
  </si>
  <si>
    <r>
      <rPr>
        <b/>
        <sz val="9.5"/>
        <rFont val="BIZ UDゴシック"/>
        <family val="3"/>
        <charset val="128"/>
      </rPr>
      <t>キャンプファイヤー・キャンドルのつどい</t>
    </r>
    <r>
      <rPr>
        <b/>
        <sz val="10"/>
        <rFont val="BIZ UDゴシック"/>
        <family val="3"/>
        <charset val="128"/>
      </rPr>
      <t xml:space="preserve">
</t>
    </r>
    <r>
      <rPr>
        <sz val="10"/>
        <rFont val="BIZ UDゴシック"/>
        <family val="3"/>
        <charset val="128"/>
      </rPr>
      <t xml:space="preserve">火の神衣装、ポータブルアンプ借用希望
</t>
    </r>
    <r>
      <rPr>
        <sz val="8"/>
        <rFont val="BIZ UDゴシック"/>
        <family val="3"/>
        <charset val="128"/>
      </rPr>
      <t>※どちらかのみの場合は備考に記載してください</t>
    </r>
    <rPh sb="20" eb="21">
      <t>ヒ</t>
    </rPh>
    <rPh sb="22" eb="23">
      <t>カミ</t>
    </rPh>
    <rPh sb="23" eb="25">
      <t>イショウ</t>
    </rPh>
    <rPh sb="34" eb="36">
      <t>シャクヨウ</t>
    </rPh>
    <rPh sb="36" eb="38">
      <t>キボウ</t>
    </rPh>
    <rPh sb="47" eb="49">
      <t>バアイ</t>
    </rPh>
    <phoneticPr fontId="25"/>
  </si>
  <si>
    <r>
      <rPr>
        <sz val="8"/>
        <rFont val="BIZ UDゴシック"/>
        <family val="3"/>
        <charset val="128"/>
      </rPr>
      <t>16:30～</t>
    </r>
    <r>
      <rPr>
        <sz val="6"/>
        <rFont val="BIZ UDゴシック"/>
        <family val="3"/>
        <charset val="128"/>
      </rPr>
      <t xml:space="preserve">
代表者
打合せ</t>
    </r>
    <rPh sb="7" eb="10">
      <t>ダイヒョウシャ</t>
    </rPh>
    <rPh sb="11" eb="12">
      <t>ウ</t>
    </rPh>
    <rPh sb="12" eb="13">
      <t>ア</t>
    </rPh>
    <phoneticPr fontId="25"/>
  </si>
  <si>
    <t>現金</t>
    <rPh sb="0" eb="2">
      <t>ゲンキン</t>
    </rPh>
    <phoneticPr fontId="25"/>
  </si>
  <si>
    <t>銀行振込</t>
    <rPh sb="0" eb="2">
      <t>ギンコウ</t>
    </rPh>
    <rPh sb="2" eb="3">
      <t>フ</t>
    </rPh>
    <rPh sb="3" eb="4">
      <t>コ</t>
    </rPh>
    <phoneticPr fontId="25"/>
  </si>
  <si>
    <t>曲り家</t>
    <rPh sb="0" eb="1">
      <t>マガ</t>
    </rPh>
    <rPh sb="2" eb="3">
      <t>イエ</t>
    </rPh>
    <phoneticPr fontId="25"/>
  </si>
  <si>
    <t>朝・夕べの
つどい
※</t>
    <rPh sb="0" eb="1">
      <t>アサ</t>
    </rPh>
    <rPh sb="2" eb="3">
      <t>ユウ</t>
    </rPh>
    <phoneticPr fontId="25"/>
  </si>
  <si>
    <t>・</t>
    <phoneticPr fontId="25"/>
  </si>
  <si>
    <t>１　ﾚｸﾘｴｰｼｮﾝ・ｷｬｯﾌﾟﾊﾝﾃﾞｨ</t>
    <phoneticPr fontId="25"/>
  </si>
  <si>
    <t>※原則として、団体ごとの貸切入浴はできません（学校の集団宿泊行事での利用を除く）。当日の利用状況によっては、入浴可能時間の調整をする場合があります。</t>
    <rPh sb="1" eb="3">
      <t>ゲンソク</t>
    </rPh>
    <rPh sb="7" eb="9">
      <t>ダンタイ</t>
    </rPh>
    <rPh sb="12" eb="14">
      <t>カシキリ</t>
    </rPh>
    <rPh sb="14" eb="16">
      <t>ニュウヨク</t>
    </rPh>
    <rPh sb="23" eb="25">
      <t>ガッコウ</t>
    </rPh>
    <rPh sb="26" eb="28">
      <t>シュウダン</t>
    </rPh>
    <rPh sb="28" eb="30">
      <t>シュクハク</t>
    </rPh>
    <rPh sb="30" eb="32">
      <t>ギョウジ</t>
    </rPh>
    <rPh sb="34" eb="36">
      <t>リヨウ</t>
    </rPh>
    <rPh sb="37" eb="38">
      <t>ノゾ</t>
    </rPh>
    <phoneticPr fontId="25"/>
  </si>
  <si>
    <r>
      <t xml:space="preserve">入浴　　17:15～22:00 </t>
    </r>
    <r>
      <rPr>
        <sz val="10"/>
        <color rgb="FFFF0000"/>
        <rFont val="BIZ UDゴシック"/>
        <family val="3"/>
        <charset val="128"/>
      </rPr>
      <t>※</t>
    </r>
    <phoneticPr fontId="25"/>
  </si>
  <si>
    <t>七宝焼（1個750円）</t>
    <rPh sb="0" eb="2">
      <t>シッポウ</t>
    </rPh>
    <rPh sb="2" eb="3">
      <t>ヤキ</t>
    </rPh>
    <rPh sb="5" eb="6">
      <t>コ</t>
    </rPh>
    <rPh sb="9" eb="10">
      <t>エン</t>
    </rPh>
    <phoneticPr fontId="25"/>
  </si>
  <si>
    <r>
      <t>・ 変更の場合は</t>
    </r>
    <r>
      <rPr>
        <u/>
        <sz val="10"/>
        <rFont val="BIZ UDゴシック"/>
        <family val="3"/>
        <charset val="128"/>
      </rPr>
      <t>変更箇所を</t>
    </r>
    <r>
      <rPr>
        <u/>
        <sz val="10"/>
        <color rgb="FFFF0000"/>
        <rFont val="BIZ UDゴシック"/>
        <family val="3"/>
        <charset val="128"/>
      </rPr>
      <t>朱書き</t>
    </r>
    <r>
      <rPr>
        <u/>
        <sz val="10"/>
        <rFont val="BIZ UDゴシック"/>
        <family val="3"/>
        <charset val="128"/>
      </rPr>
      <t>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5"/>
  </si>
  <si>
    <t>　　　　TEL：019-688-4417　　FAX：019-688-3197　mail：iwate32110@compass-jpn.com</t>
    <phoneticPr fontId="32"/>
  </si>
  <si>
    <t>　　をご確認の上、対応方法を以下からご選択いただき、団体様ごとに「食物アレルギー事前確認票」</t>
    <rPh sb="4" eb="6">
      <t>カクニン</t>
    </rPh>
    <rPh sb="7" eb="8">
      <t>ウエ</t>
    </rPh>
    <rPh sb="9" eb="11">
      <t>タイオウ</t>
    </rPh>
    <rPh sb="11" eb="13">
      <t>ホウホウ</t>
    </rPh>
    <rPh sb="14" eb="16">
      <t>イカ</t>
    </rPh>
    <rPh sb="19" eb="21">
      <t>センタク</t>
    </rPh>
    <rPh sb="26" eb="28">
      <t>ダンタイ</t>
    </rPh>
    <rPh sb="28" eb="29">
      <t>サマ</t>
    </rPh>
    <rPh sb="33" eb="35">
      <t>ショクモツ</t>
    </rPh>
    <rPh sb="40" eb="42">
      <t>ジゼン</t>
    </rPh>
    <rPh sb="42" eb="44">
      <t>カクニン</t>
    </rPh>
    <rPh sb="44" eb="45">
      <t>ヒョウ</t>
    </rPh>
    <phoneticPr fontId="32"/>
  </si>
  <si>
    <r>
      <t xml:space="preserve">幼児
</t>
    </r>
    <r>
      <rPr>
        <sz val="7"/>
        <rFont val="BIZ UDゴシック"/>
        <family val="3"/>
        <charset val="128"/>
      </rPr>
      <t>(当該年度年少未満)</t>
    </r>
    <rPh sb="0" eb="2">
      <t>ヨウジ</t>
    </rPh>
    <phoneticPr fontId="25"/>
  </si>
  <si>
    <r>
      <t xml:space="preserve">幼児
</t>
    </r>
    <r>
      <rPr>
        <sz val="7"/>
        <rFont val="BIZ UDゴシック"/>
        <family val="3"/>
        <charset val="128"/>
      </rPr>
      <t>(当該年度年少以上)</t>
    </r>
    <rPh sb="0" eb="2">
      <t>ヨウジ</t>
    </rPh>
    <rPh sb="4" eb="6">
      <t>トウガイ</t>
    </rPh>
    <rPh sb="6" eb="8">
      <t>ネンド</t>
    </rPh>
    <rPh sb="8" eb="10">
      <t>ネンショウ</t>
    </rPh>
    <rPh sb="10" eb="12">
      <t>イジョウ</t>
    </rPh>
    <phoneticPr fontId="25"/>
  </si>
  <si>
    <r>
      <t>「あり」の場合は「</t>
    </r>
    <r>
      <rPr>
        <sz val="9"/>
        <color rgb="FFFF0000"/>
        <rFont val="BIZ UDゴシック"/>
        <family val="3"/>
        <charset val="128"/>
      </rPr>
      <t>アレルギー事前確認票</t>
    </r>
    <r>
      <rPr>
        <sz val="9"/>
        <rFont val="BIZ UDゴシック"/>
        <family val="3"/>
        <charset val="128"/>
      </rPr>
      <t>」を
提出してください。</t>
    </r>
    <rPh sb="5" eb="7">
      <t>バアイ</t>
    </rPh>
    <rPh sb="14" eb="16">
      <t>ジゼン</t>
    </rPh>
    <rPh sb="16" eb="18">
      <t>カクニン</t>
    </rPh>
    <rPh sb="18" eb="19">
      <t>ヒョウ</t>
    </rPh>
    <rPh sb="22" eb="24">
      <t>テイシュツ</t>
    </rPh>
    <phoneticPr fontId="25"/>
  </si>
  <si>
    <t>宿泊利用者等名簿</t>
    <rPh sb="0" eb="2">
      <t>シュクハク</t>
    </rPh>
    <rPh sb="2" eb="4">
      <t>リヨウ</t>
    </rPh>
    <rPh sb="4" eb="5">
      <t>シャ</t>
    </rPh>
    <rPh sb="5" eb="6">
      <t>トウ</t>
    </rPh>
    <rPh sb="6" eb="8">
      <t>メイボ</t>
    </rPh>
    <phoneticPr fontId="25"/>
  </si>
  <si>
    <r>
      <t>１ 食数（レストラン食）</t>
    </r>
    <r>
      <rPr>
        <b/>
        <sz val="11"/>
        <rFont val="BIZ UDゴシック"/>
        <family val="3"/>
        <charset val="128"/>
      </rPr>
      <t xml:space="preserve"> </t>
    </r>
    <r>
      <rPr>
        <sz val="10"/>
        <color rgb="FFFF0000"/>
        <rFont val="BIZ UDゴシック"/>
        <family val="3"/>
        <charset val="128"/>
      </rPr>
      <t>日付の間違いにご注意ください</t>
    </r>
    <rPh sb="2" eb="4">
      <t>ショクスウ</t>
    </rPh>
    <rPh sb="10" eb="11">
      <t>ショク</t>
    </rPh>
    <rPh sb="13" eb="15">
      <t>ヒヅケ</t>
    </rPh>
    <rPh sb="16" eb="18">
      <t>マチガ</t>
    </rPh>
    <rPh sb="21" eb="23">
      <t>チュウイ</t>
    </rPh>
    <phoneticPr fontId="25"/>
  </si>
  <si>
    <t>引率代表者名</t>
    <rPh sb="0" eb="2">
      <t>インソツ</t>
    </rPh>
    <rPh sb="2" eb="5">
      <t>ダイヒョウシャ</t>
    </rPh>
    <rPh sb="5" eb="6">
      <t>メイ</t>
    </rPh>
    <phoneticPr fontId="25"/>
  </si>
  <si>
    <t>引率代表者住所</t>
    <rPh sb="0" eb="2">
      <t>インソツ</t>
    </rPh>
    <rPh sb="2" eb="5">
      <t>ダイヒョウシャ</t>
    </rPh>
    <rPh sb="5" eb="7">
      <t>ジュウショ</t>
    </rPh>
    <phoneticPr fontId="25"/>
  </si>
  <si>
    <t>引率代表者連絡先（緊急連絡先）</t>
    <rPh sb="0" eb="2">
      <t>インソツ</t>
    </rPh>
    <rPh sb="2" eb="5">
      <t>ダイヒョウシャ</t>
    </rPh>
    <rPh sb="5" eb="8">
      <t>レンラクサキ</t>
    </rPh>
    <rPh sb="9" eb="14">
      <t>キンキュウレンラクサキ</t>
    </rPh>
    <phoneticPr fontId="25"/>
  </si>
  <si>
    <t>岩手山　次郎</t>
    <rPh sb="4" eb="6">
      <t>ジロウ</t>
    </rPh>
    <phoneticPr fontId="25"/>
  </si>
  <si>
    <t>090-xxxx-xxxx</t>
    <phoneticPr fontId="25"/>
  </si>
  <si>
    <t>岩手県滝沢市○○１－２－３</t>
    <rPh sb="0" eb="3">
      <t>イワテケン</t>
    </rPh>
    <rPh sb="3" eb="5">
      <t>タキザワ</t>
    </rPh>
    <rPh sb="5" eb="6">
      <t>シ</t>
    </rPh>
    <phoneticPr fontId="25"/>
  </si>
  <si>
    <t>緑茶</t>
    <rPh sb="0" eb="2">
      <t>リョクチャ</t>
    </rPh>
    <phoneticPr fontId="25"/>
  </si>
  <si>
    <t>スポーツドリンク</t>
    <phoneticPr fontId="25"/>
  </si>
  <si>
    <t>水</t>
    <rPh sb="0" eb="1">
      <t>ミズ</t>
    </rPh>
    <phoneticPr fontId="25"/>
  </si>
  <si>
    <t>ひっつみ汁</t>
    <rPh sb="4" eb="5">
      <t>ジル</t>
    </rPh>
    <phoneticPr fontId="25"/>
  </si>
  <si>
    <t>忍び駒</t>
    <rPh sb="0" eb="1">
      <t>シノ</t>
    </rPh>
    <rPh sb="2" eb="3">
      <t>コマ</t>
    </rPh>
    <phoneticPr fontId="25"/>
  </si>
  <si>
    <t>・　支払方法については、利用の手引きP6をご覧ください。</t>
    <rPh sb="2" eb="4">
      <t>シハラ</t>
    </rPh>
    <rPh sb="4" eb="6">
      <t>ホウホウ</t>
    </rPh>
    <rPh sb="12" eb="14">
      <t>リヨウ</t>
    </rPh>
    <rPh sb="15" eb="17">
      <t>テビ</t>
    </rPh>
    <rPh sb="22" eb="23">
      <t>ラン</t>
    </rPh>
    <phoneticPr fontId="25"/>
  </si>
  <si>
    <t>木の実たっぷりリース</t>
    <phoneticPr fontId="25"/>
  </si>
  <si>
    <t>木の実たっぷりリース（小）</t>
    <rPh sb="0" eb="1">
      <t>キ</t>
    </rPh>
    <rPh sb="2" eb="3">
      <t>ミ</t>
    </rPh>
    <rPh sb="11" eb="12">
      <t>ショウ</t>
    </rPh>
    <phoneticPr fontId="25"/>
  </si>
  <si>
    <t>木の実たっぷりリース（中）</t>
    <rPh sb="0" eb="1">
      <t>キ</t>
    </rPh>
    <rPh sb="2" eb="3">
      <t>ミ</t>
    </rPh>
    <rPh sb="11" eb="12">
      <t>チュウ</t>
    </rPh>
    <phoneticPr fontId="25"/>
  </si>
  <si>
    <t>木の実たっぷりリース（大）</t>
    <rPh sb="0" eb="1">
      <t>キ</t>
    </rPh>
    <rPh sb="2" eb="3">
      <t>ミ</t>
    </rPh>
    <rPh sb="11" eb="12">
      <t>ダイ</t>
    </rPh>
    <phoneticPr fontId="25"/>
  </si>
  <si>
    <t>木の実のやじろべえ（2個）</t>
    <rPh sb="0" eb="1">
      <t>キ</t>
    </rPh>
    <rPh sb="2" eb="3">
      <t>ミ</t>
    </rPh>
    <rPh sb="11" eb="12">
      <t>コ</t>
    </rPh>
    <phoneticPr fontId="25"/>
  </si>
  <si>
    <t>3,500円</t>
    <rPh sb="5" eb="6">
      <t>エン</t>
    </rPh>
    <phoneticPr fontId="25"/>
  </si>
  <si>
    <t>キャップハンディ体験（車イス）</t>
    <rPh sb="11" eb="12">
      <t>クルマ</t>
    </rPh>
    <phoneticPr fontId="25"/>
  </si>
  <si>
    <t>(小)1,100円 (中)2,200円 (大)3,300円</t>
    <phoneticPr fontId="25"/>
  </si>
  <si>
    <t>キャップハンディ体験（車イス）</t>
    <rPh sb="8" eb="10">
      <t>タイケン</t>
    </rPh>
    <rPh sb="11" eb="12">
      <t>クルマ</t>
    </rPh>
    <phoneticPr fontId="25"/>
  </si>
  <si>
    <t>バーベキューセット</t>
    <phoneticPr fontId="25"/>
  </si>
  <si>
    <t>防災炊飯（レトルト）</t>
    <rPh sb="0" eb="2">
      <t>ボウサイ</t>
    </rPh>
    <rPh sb="2" eb="4">
      <t>スイハン</t>
    </rPh>
    <phoneticPr fontId="25"/>
  </si>
  <si>
    <t>防災炊飯（ツナ缶）</t>
    <rPh sb="0" eb="2">
      <t>ボウサイ</t>
    </rPh>
    <rPh sb="2" eb="4">
      <t>スイハン</t>
    </rPh>
    <rPh sb="7" eb="8">
      <t>カン</t>
    </rPh>
    <phoneticPr fontId="25"/>
  </si>
  <si>
    <t>氷（約1kg）</t>
    <rPh sb="0" eb="1">
      <t>コオリ</t>
    </rPh>
    <rPh sb="2" eb="3">
      <t>ヤク</t>
    </rPh>
    <phoneticPr fontId="25"/>
  </si>
  <si>
    <t>入所式
OR</t>
    <rPh sb="0" eb="2">
      <t>ニュウショ</t>
    </rPh>
    <rPh sb="2" eb="3">
      <t>シキ</t>
    </rPh>
    <phoneticPr fontId="25"/>
  </si>
  <si>
    <r>
      <t>☆　</t>
    </r>
    <r>
      <rPr>
        <b/>
        <u/>
        <sz val="11"/>
        <rFont val="BIZ UDゴシック"/>
        <family val="3"/>
        <charset val="128"/>
      </rPr>
      <t>登山指導員、冒険村であそぼう、アドベンチャープログラム、出前講座（11月～3月）を</t>
    </r>
    <rPh sb="2" eb="4">
      <t>トザン</t>
    </rPh>
    <rPh sb="4" eb="7">
      <t>シドウイン</t>
    </rPh>
    <rPh sb="8" eb="10">
      <t>ボウケン</t>
    </rPh>
    <rPh sb="10" eb="11">
      <t>ムラ</t>
    </rPh>
    <rPh sb="30" eb="32">
      <t>デマエ</t>
    </rPh>
    <rPh sb="32" eb="34">
      <t>コウザ</t>
    </rPh>
    <rPh sb="37" eb="38">
      <t>ガツ</t>
    </rPh>
    <rPh sb="40" eb="41">
      <t>ガツ</t>
    </rPh>
    <phoneticPr fontId="25"/>
  </si>
  <si>
    <r>
      <t>　　</t>
    </r>
    <r>
      <rPr>
        <b/>
        <u/>
        <sz val="11"/>
        <rFont val="BIZ UDゴシック"/>
        <family val="3"/>
        <charset val="128"/>
      </rPr>
      <t>ご希望の場合は、HPに掲載されている別様式にてお申込みください。</t>
    </r>
    <rPh sb="26" eb="28">
      <t>モウシコ</t>
    </rPh>
    <phoneticPr fontId="25"/>
  </si>
  <si>
    <r>
      <t xml:space="preserve">幼児
</t>
    </r>
    <r>
      <rPr>
        <sz val="7"/>
        <rFont val="BIZ UDゴシック"/>
        <family val="3"/>
        <charset val="128"/>
      </rPr>
      <t>(当該年度年少未満)</t>
    </r>
    <rPh sb="0" eb="2">
      <t>ヨウジ</t>
    </rPh>
    <rPh sb="4" eb="6">
      <t>トウガイ</t>
    </rPh>
    <rPh sb="6" eb="8">
      <t>ネンド</t>
    </rPh>
    <rPh sb="8" eb="10">
      <t>ネンショウ</t>
    </rPh>
    <rPh sb="10" eb="12">
      <t>ミマン</t>
    </rPh>
    <phoneticPr fontId="25"/>
  </si>
  <si>
    <t>添乗員</t>
    <rPh sb="0" eb="3">
      <t>テンジョウイン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</si>
</sst>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quot;時&quot;00&quot;分&quot;"/>
    <numFmt numFmtId="178" formatCode="m/d"/>
    <numFmt numFmtId="179" formatCode="yyyy&quot;年&quot;m&quot;月&quot;d&quot;日&quot;\(aaa\)"/>
    <numFmt numFmtId="180" formatCode="[$-F800]dddd\,\ mmmm\ dd\,\ yyyy"/>
    <numFmt numFmtId="181" formatCode="00"/>
    <numFmt numFmtId="182" formatCode="00000000"/>
    <numFmt numFmtId="183" formatCode="#,##0&quot;円&quot;"/>
    <numFmt numFmtId="184" formatCode="#,###&quot;円&quot;"/>
    <numFmt numFmtId="185" formatCode="yyyy&quot;年&quot;m&quot;月&quot;d&quot;日&quot;;@"/>
    <numFmt numFmtId="186" formatCode="0_ "/>
  </numFmts>
  <fonts count="1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8"/>
      <name val="ＭＳ Ｐゴシック"/>
      <family val="3"/>
      <charset val="128"/>
    </font>
    <font>
      <sz val="14"/>
      <name val="ＭＳ Ｐゴシック"/>
      <family val="3"/>
      <charset val="128"/>
    </font>
    <font>
      <sz val="9"/>
      <color indexed="81"/>
      <name val="ＭＳ Ｐゴシック"/>
      <family val="3"/>
      <charset val="128"/>
    </font>
    <font>
      <sz val="6"/>
      <name val="ＭＳ Ｐゴシック"/>
      <family val="2"/>
      <charset val="128"/>
      <scheme val="minor"/>
    </font>
    <font>
      <sz val="9"/>
      <color indexed="81"/>
      <name val="MS P ゴシック"/>
      <family val="3"/>
      <charset val="128"/>
    </font>
    <font>
      <b/>
      <sz val="9"/>
      <color indexed="81"/>
      <name val="MS P ゴシック"/>
      <family val="3"/>
      <charset val="128"/>
    </font>
    <font>
      <u/>
      <sz val="11"/>
      <color theme="10"/>
      <name val="ＭＳ Ｐゴシック"/>
      <family val="3"/>
      <charset val="128"/>
    </font>
    <font>
      <sz val="10"/>
      <color theme="1"/>
      <name val="ＭＳ Ｐゴシック"/>
      <family val="2"/>
      <charset val="128"/>
      <scheme val="minor"/>
    </font>
    <font>
      <sz val="11"/>
      <color theme="1"/>
      <name val="ＭＳ Ｐゴシック"/>
      <family val="2"/>
      <scheme val="minor"/>
    </font>
    <font>
      <sz val="11"/>
      <name val="BIZ UDゴシック"/>
      <family val="3"/>
      <charset val="128"/>
    </font>
    <font>
      <b/>
      <sz val="28"/>
      <name val="BIZ UDゴシック"/>
      <family val="3"/>
      <charset val="128"/>
    </font>
    <font>
      <b/>
      <sz val="10"/>
      <name val="BIZ UDゴシック"/>
      <family val="3"/>
      <charset val="128"/>
    </font>
    <font>
      <sz val="10"/>
      <name val="BIZ UDゴシック"/>
      <family val="3"/>
      <charset val="128"/>
    </font>
    <font>
      <sz val="9"/>
      <name val="BIZ UDゴシック"/>
      <family val="3"/>
      <charset val="128"/>
    </font>
    <font>
      <b/>
      <sz val="11"/>
      <color theme="0"/>
      <name val="BIZ UDゴシック"/>
      <family val="3"/>
      <charset val="128"/>
    </font>
    <font>
      <sz val="12"/>
      <name val="BIZ UDゴシック"/>
      <family val="3"/>
      <charset val="128"/>
    </font>
    <font>
      <b/>
      <sz val="11"/>
      <name val="BIZ UDゴシック"/>
      <family val="3"/>
      <charset val="128"/>
    </font>
    <font>
      <b/>
      <sz val="12"/>
      <color indexed="9"/>
      <name val="BIZ UDゴシック"/>
      <family val="3"/>
      <charset val="128"/>
    </font>
    <font>
      <sz val="8"/>
      <name val="BIZ UDゴシック"/>
      <family val="3"/>
      <charset val="128"/>
    </font>
    <font>
      <sz val="16"/>
      <name val="BIZ UDゴシック"/>
      <family val="3"/>
      <charset val="128"/>
    </font>
    <font>
      <sz val="14"/>
      <name val="BIZ UDゴシック"/>
      <family val="3"/>
      <charset val="128"/>
    </font>
    <font>
      <b/>
      <sz val="10"/>
      <color indexed="10"/>
      <name val="BIZ UDゴシック"/>
      <family val="3"/>
      <charset val="128"/>
    </font>
    <font>
      <b/>
      <sz val="11"/>
      <color indexed="10"/>
      <name val="BIZ UDゴシック"/>
      <family val="3"/>
      <charset val="128"/>
    </font>
    <font>
      <sz val="6"/>
      <name val="BIZ UDゴシック"/>
      <family val="3"/>
      <charset val="128"/>
    </font>
    <font>
      <sz val="10"/>
      <color rgb="FFFF0000"/>
      <name val="BIZ UDゴシック"/>
      <family val="3"/>
      <charset val="128"/>
    </font>
    <font>
      <b/>
      <sz val="10"/>
      <color rgb="FF008000"/>
      <name val="BIZ UDゴシック"/>
      <family val="3"/>
      <charset val="128"/>
    </font>
    <font>
      <b/>
      <u/>
      <sz val="10"/>
      <color rgb="FF008000"/>
      <name val="BIZ UDゴシック"/>
      <family val="3"/>
      <charset val="128"/>
    </font>
    <font>
      <b/>
      <sz val="10"/>
      <color indexed="17"/>
      <name val="BIZ UDゴシック"/>
      <family val="3"/>
      <charset val="128"/>
    </font>
    <font>
      <sz val="7"/>
      <name val="BIZ UDゴシック"/>
      <family val="3"/>
      <charset val="128"/>
    </font>
    <font>
      <sz val="8"/>
      <color rgb="FF000000"/>
      <name val="BIZ UDゴシック"/>
      <family val="3"/>
      <charset val="128"/>
    </font>
    <font>
      <b/>
      <sz val="13"/>
      <name val="BIZ UDゴシック"/>
      <family val="3"/>
      <charset val="128"/>
    </font>
    <font>
      <b/>
      <sz val="14"/>
      <name val="BIZ UDゴシック"/>
      <family val="3"/>
      <charset val="128"/>
    </font>
    <font>
      <b/>
      <sz val="12"/>
      <name val="BIZ UDゴシック"/>
      <family val="3"/>
      <charset val="128"/>
    </font>
    <font>
      <b/>
      <sz val="16"/>
      <name val="BIZ UDゴシック"/>
      <family val="3"/>
      <charset val="128"/>
    </font>
    <font>
      <sz val="11"/>
      <color theme="1"/>
      <name val="BIZ UDゴシック"/>
      <family val="3"/>
      <charset val="128"/>
    </font>
    <font>
      <sz val="8"/>
      <color rgb="FFFF0000"/>
      <name val="BIZ UDゴシック"/>
      <family val="3"/>
      <charset val="128"/>
    </font>
    <font>
      <sz val="10"/>
      <color theme="1"/>
      <name val="BIZ UDゴシック"/>
      <family val="3"/>
      <charset val="128"/>
    </font>
    <font>
      <sz val="9"/>
      <color theme="1"/>
      <name val="BIZ UDゴシック"/>
      <family val="3"/>
      <charset val="128"/>
    </font>
    <font>
      <b/>
      <sz val="8"/>
      <name val="BIZ UDゴシック"/>
      <family val="3"/>
      <charset val="128"/>
    </font>
    <font>
      <sz val="12"/>
      <color rgb="FFFF0000"/>
      <name val="BIZ UDゴシック"/>
      <family val="3"/>
      <charset val="128"/>
    </font>
    <font>
      <sz val="9"/>
      <color rgb="FFFF0000"/>
      <name val="BIZ UDゴシック"/>
      <family val="3"/>
      <charset val="128"/>
    </font>
    <font>
      <sz val="22"/>
      <name val="BIZ UDゴシック"/>
      <family val="3"/>
      <charset val="128"/>
    </font>
    <font>
      <b/>
      <sz val="11"/>
      <color indexed="17"/>
      <name val="BIZ UDゴシック"/>
      <family val="3"/>
      <charset val="128"/>
    </font>
    <font>
      <sz val="13"/>
      <name val="BIZ UDゴシック"/>
      <family val="3"/>
      <charset val="128"/>
    </font>
    <font>
      <b/>
      <u/>
      <sz val="11"/>
      <name val="BIZ UDゴシック"/>
      <family val="3"/>
      <charset val="128"/>
    </font>
    <font>
      <b/>
      <sz val="9"/>
      <name val="BIZ UDゴシック"/>
      <family val="3"/>
      <charset val="128"/>
    </font>
    <font>
      <sz val="9.5"/>
      <color rgb="FFFF0000"/>
      <name val="BIZ UDゴシック"/>
      <family val="3"/>
      <charset val="128"/>
    </font>
    <font>
      <b/>
      <sz val="9.5"/>
      <color rgb="FFFF0000"/>
      <name val="BIZ UDゴシック"/>
      <family val="3"/>
      <charset val="128"/>
    </font>
    <font>
      <b/>
      <u/>
      <sz val="9.5"/>
      <name val="BIZ UDゴシック"/>
      <family val="3"/>
      <charset val="128"/>
    </font>
    <font>
      <u/>
      <sz val="9.5"/>
      <name val="BIZ UDゴシック"/>
      <family val="3"/>
      <charset val="128"/>
    </font>
    <font>
      <sz val="9.5"/>
      <name val="BIZ UDゴシック"/>
      <family val="3"/>
      <charset val="128"/>
    </font>
    <font>
      <u/>
      <sz val="10"/>
      <name val="BIZ UDゴシック"/>
      <family val="3"/>
      <charset val="128"/>
    </font>
    <font>
      <u/>
      <sz val="11"/>
      <name val="BIZ UDゴシック"/>
      <family val="3"/>
      <charset val="128"/>
    </font>
    <font>
      <b/>
      <sz val="13"/>
      <color indexed="48"/>
      <name val="BIZ UDゴシック"/>
      <family val="3"/>
      <charset val="128"/>
    </font>
    <font>
      <b/>
      <sz val="11"/>
      <color indexed="48"/>
      <name val="BIZ UDゴシック"/>
      <family val="3"/>
      <charset val="128"/>
    </font>
    <font>
      <b/>
      <sz val="10"/>
      <color indexed="48"/>
      <name val="BIZ UDゴシック"/>
      <family val="3"/>
      <charset val="128"/>
    </font>
    <font>
      <b/>
      <sz val="11"/>
      <color rgb="FF00B050"/>
      <name val="BIZ UDゴシック"/>
      <family val="3"/>
      <charset val="128"/>
    </font>
    <font>
      <sz val="9"/>
      <color rgb="FF00B050"/>
      <name val="BIZ UDゴシック"/>
      <family val="3"/>
      <charset val="128"/>
    </font>
    <font>
      <b/>
      <sz val="12"/>
      <color rgb="FF00B050"/>
      <name val="BIZ UDゴシック"/>
      <family val="3"/>
      <charset val="128"/>
    </font>
    <font>
      <sz val="10"/>
      <color rgb="FF0070C0"/>
      <name val="BIZ UDゴシック"/>
      <family val="3"/>
      <charset val="128"/>
    </font>
    <font>
      <sz val="12"/>
      <color rgb="FF0070C0"/>
      <name val="BIZ UDゴシック"/>
      <family val="3"/>
      <charset val="128"/>
    </font>
    <font>
      <b/>
      <sz val="20"/>
      <name val="BIZ UDゴシック"/>
      <family val="3"/>
      <charset val="128"/>
    </font>
    <font>
      <b/>
      <sz val="10"/>
      <color rgb="FF00B050"/>
      <name val="BIZ UDゴシック"/>
      <family val="3"/>
      <charset val="128"/>
    </font>
    <font>
      <sz val="11"/>
      <color rgb="FF00B050"/>
      <name val="BIZ UDゴシック"/>
      <family val="3"/>
      <charset val="128"/>
    </font>
    <font>
      <b/>
      <sz val="30"/>
      <name val="BIZ UDゴシック"/>
      <family val="3"/>
      <charset val="128"/>
    </font>
    <font>
      <sz val="12"/>
      <color rgb="FF00B050"/>
      <name val="BIZ UDゴシック"/>
      <family val="3"/>
      <charset val="128"/>
    </font>
    <font>
      <u/>
      <sz val="11"/>
      <color theme="10"/>
      <name val="BIZ UDゴシック"/>
      <family val="3"/>
      <charset val="128"/>
    </font>
    <font>
      <b/>
      <sz val="9"/>
      <color indexed="81"/>
      <name val="ＭＳ Ｐゴシック"/>
      <family val="3"/>
      <charset val="128"/>
    </font>
    <font>
      <sz val="11"/>
      <color rgb="FF0070C0"/>
      <name val="BIZ UDゴシック"/>
      <family val="3"/>
      <charset val="128"/>
    </font>
    <font>
      <sz val="9"/>
      <color rgb="FF0070C0"/>
      <name val="BIZ UDゴシック"/>
      <family val="3"/>
      <charset val="128"/>
    </font>
    <font>
      <sz val="16"/>
      <color rgb="FF0070C0"/>
      <name val="BIZ UDゴシック"/>
      <family val="3"/>
      <charset val="128"/>
    </font>
    <font>
      <sz val="14"/>
      <color rgb="FF0070C0"/>
      <name val="BIZ UDゴシック"/>
      <family val="3"/>
      <charset val="128"/>
    </font>
    <font>
      <sz val="14"/>
      <color rgb="FF0070C0"/>
      <name val="Segoe UI Symbol"/>
      <family val="3"/>
    </font>
    <font>
      <u/>
      <sz val="11"/>
      <color rgb="FF0070C0"/>
      <name val="ＭＳ Ｐゴシック"/>
      <family val="3"/>
      <charset val="128"/>
    </font>
    <font>
      <sz val="16"/>
      <color rgb="FF0070C0"/>
      <name val="Segoe UI Symbol"/>
      <family val="3"/>
    </font>
    <font>
      <sz val="8"/>
      <color rgb="FF0070C0"/>
      <name val="BIZ UDゴシック"/>
      <family val="3"/>
      <charset val="128"/>
    </font>
    <font>
      <b/>
      <sz val="13"/>
      <color rgb="FF0070C0"/>
      <name val="BIZ UDゴシック"/>
      <family val="3"/>
      <charset val="128"/>
    </font>
    <font>
      <b/>
      <sz val="14"/>
      <color rgb="FF0070C0"/>
      <name val="BIZ UDゴシック"/>
      <family val="3"/>
      <charset val="128"/>
    </font>
    <font>
      <sz val="6"/>
      <color rgb="FF0070C0"/>
      <name val="BIZ UDゴシック"/>
      <family val="3"/>
      <charset val="128"/>
    </font>
    <font>
      <b/>
      <sz val="11"/>
      <color rgb="FF0070C0"/>
      <name val="BIZ UDゴシック"/>
      <family val="3"/>
      <charset val="128"/>
    </font>
    <font>
      <b/>
      <sz val="10"/>
      <color rgb="FF0070C0"/>
      <name val="BIZ UDゴシック"/>
      <family val="3"/>
      <charset val="128"/>
    </font>
    <font>
      <b/>
      <sz val="12"/>
      <color rgb="FF0070C0"/>
      <name val="BIZ UDゴシック"/>
      <family val="3"/>
      <charset val="128"/>
    </font>
    <font>
      <sz val="13"/>
      <color rgb="FF0070C0"/>
      <name val="BIZ UDゴシック"/>
      <family val="3"/>
      <charset val="128"/>
    </font>
    <font>
      <sz val="13"/>
      <color rgb="FFFF0000"/>
      <name val="BIZ UDゴシック"/>
      <family val="3"/>
      <charset val="128"/>
    </font>
    <font>
      <b/>
      <sz val="8.5"/>
      <name val="BIZ UDゴシック"/>
      <family val="3"/>
      <charset val="128"/>
    </font>
    <font>
      <b/>
      <u/>
      <sz val="8.5"/>
      <name val="BIZ UDゴシック"/>
      <family val="3"/>
      <charset val="128"/>
    </font>
    <font>
      <sz val="8.5"/>
      <name val="BIZ UDゴシック"/>
      <family val="3"/>
      <charset val="128"/>
    </font>
    <font>
      <b/>
      <sz val="9.5"/>
      <name val="BIZ UDゴシック"/>
      <family val="3"/>
      <charset val="128"/>
    </font>
    <font>
      <u/>
      <sz val="11"/>
      <name val="Segoe UI Symbol"/>
      <family val="3"/>
    </font>
    <font>
      <b/>
      <sz val="20"/>
      <name val="ＭＳ Ｐゴシック"/>
      <family val="3"/>
      <charset val="128"/>
    </font>
    <font>
      <b/>
      <sz val="12"/>
      <name val="ＭＳ Ｐゴシック"/>
      <family val="3"/>
      <charset val="128"/>
    </font>
    <font>
      <sz val="36"/>
      <name val="ＭＳ Ｐゴシック"/>
      <family val="3"/>
      <charset val="128"/>
    </font>
    <font>
      <sz val="12"/>
      <name val="ＭＳ Ｐゴシック"/>
      <family val="3"/>
      <charset val="128"/>
    </font>
    <font>
      <sz val="11"/>
      <name val="ＭＳ Ｐゴシック"/>
      <family val="2"/>
      <charset val="128"/>
      <scheme val="minor"/>
    </font>
    <font>
      <b/>
      <u/>
      <sz val="16"/>
      <name val="ＭＳ Ｐゴシック"/>
      <family val="3"/>
      <charset val="128"/>
    </font>
    <font>
      <b/>
      <u/>
      <sz val="12"/>
      <name val="ＭＳ Ｐゴシック"/>
      <family val="3"/>
      <charset val="128"/>
    </font>
    <font>
      <sz val="8"/>
      <name val="ＭＳ Ｐゴシック"/>
      <family val="2"/>
      <charset val="128"/>
      <scheme val="minor"/>
    </font>
    <font>
      <sz val="10"/>
      <name val="ＭＳ Ｐゴシック"/>
      <family val="3"/>
      <charset val="128"/>
      <scheme val="minor"/>
    </font>
    <font>
      <sz val="10"/>
      <color theme="1"/>
      <name val="ＭＳ Ｐゴシック"/>
      <family val="3"/>
      <charset val="128"/>
      <scheme val="minor"/>
    </font>
    <font>
      <b/>
      <u/>
      <sz val="10"/>
      <name val="ＭＳ Ｐゴシック"/>
      <family val="3"/>
      <charset val="128"/>
      <scheme val="minor"/>
    </font>
    <font>
      <b/>
      <sz val="10"/>
      <name val="ＭＳ Ｐゴシック"/>
      <family val="3"/>
      <charset val="128"/>
      <scheme val="minor"/>
    </font>
    <font>
      <sz val="11"/>
      <name val="ＭＳ Ｐゴシック"/>
      <family val="3"/>
      <charset val="128"/>
      <scheme val="minor"/>
    </font>
    <font>
      <b/>
      <sz val="10"/>
      <color rgb="FFFF0000"/>
      <name val="ＭＳ Ｐゴシック"/>
      <family val="3"/>
      <charset val="128"/>
      <scheme val="minor"/>
    </font>
    <font>
      <sz val="12"/>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11"/>
      <color rgb="FF0070C0"/>
      <name val="ＭＳ Ｐゴシック"/>
      <family val="3"/>
      <charset val="128"/>
    </font>
    <font>
      <u/>
      <sz val="10"/>
      <color rgb="FFFF0000"/>
      <name val="BIZ UD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C000"/>
        <bgColor indexed="64"/>
      </patternFill>
    </fill>
    <fill>
      <patternFill patternType="solid">
        <fgColor rgb="FFFFFF99"/>
        <bgColor indexed="64"/>
      </patternFill>
    </fill>
  </fills>
  <borders count="14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bottom style="hair">
        <color indexed="64"/>
      </bottom>
      <diagonal/>
    </border>
    <border>
      <left/>
      <right/>
      <top/>
      <bottom style="dotted">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style="thin">
        <color indexed="64"/>
      </right>
      <top style="hair">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hair">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medium">
        <color indexed="64"/>
      </top>
      <bottom style="thin">
        <color indexed="64"/>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double">
        <color rgb="FF0070C0"/>
      </left>
      <right/>
      <top/>
      <bottom/>
      <diagonal/>
    </border>
    <border>
      <left/>
      <right style="double">
        <color rgb="FF0070C0"/>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bottom style="thin">
        <color indexed="64"/>
      </bottom>
      <diagonal style="thin">
        <color indexed="64"/>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style="thick">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s>
  <cellStyleXfs count="6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7" fillId="0" borderId="0"/>
    <xf numFmtId="0" fontId="12" fillId="0" borderId="0"/>
    <xf numFmtId="0" fontId="24" fillId="4" borderId="0" applyNumberFormat="0" applyBorder="0" applyAlignment="0" applyProtection="0">
      <alignment vertical="center"/>
    </xf>
    <xf numFmtId="0" fontId="12" fillId="0" borderId="0">
      <alignment vertical="center"/>
    </xf>
    <xf numFmtId="0" fontId="6" fillId="0" borderId="0">
      <alignment vertical="center"/>
    </xf>
    <xf numFmtId="0" fontId="5" fillId="0" borderId="0">
      <alignment vertical="center"/>
    </xf>
    <xf numFmtId="0" fontId="35" fillId="0" borderId="0" applyNumberFormat="0" applyFill="0" applyBorder="0" applyAlignment="0" applyProtection="0">
      <alignment vertical="center"/>
    </xf>
    <xf numFmtId="0" fontId="36" fillId="0" borderId="0">
      <alignment vertical="center"/>
    </xf>
    <xf numFmtId="0" fontId="37" fillId="0" borderId="0"/>
    <xf numFmtId="38" fontId="12" fillId="0" borderId="0" applyFont="0" applyFill="0" applyBorder="0" applyAlignment="0" applyProtection="0">
      <alignment vertical="center"/>
    </xf>
    <xf numFmtId="38" fontId="37" fillId="0" borderId="0" applyFont="0" applyFill="0" applyBorder="0" applyAlignment="0" applyProtection="0">
      <alignment vertical="center"/>
    </xf>
    <xf numFmtId="0" fontId="4" fillId="0" borderId="0">
      <alignment vertical="center"/>
    </xf>
    <xf numFmtId="38" fontId="12"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2" fillId="0" borderId="0">
      <alignment vertical="center"/>
    </xf>
    <xf numFmtId="0" fontId="1" fillId="0" borderId="0">
      <alignment vertical="center"/>
    </xf>
  </cellStyleXfs>
  <cellXfs count="1511">
    <xf numFmtId="0" fontId="0" fillId="0" borderId="0" xfId="0">
      <alignment vertical="center"/>
    </xf>
    <xf numFmtId="20" fontId="0" fillId="0" borderId="0" xfId="0" applyNumberFormat="1">
      <alignment vertical="center"/>
    </xf>
    <xf numFmtId="0" fontId="38" fillId="0" borderId="0" xfId="42" applyFont="1" applyBorder="1" applyAlignment="1">
      <alignment vertical="center"/>
    </xf>
    <xf numFmtId="0" fontId="38" fillId="0" borderId="0" xfId="42" applyFont="1"/>
    <xf numFmtId="0" fontId="39" fillId="0" borderId="0" xfId="42" applyFont="1" applyBorder="1" applyAlignment="1">
      <alignment vertical="center"/>
    </xf>
    <xf numFmtId="0" fontId="39" fillId="0" borderId="0" xfId="42" applyFont="1" applyFill="1" applyAlignment="1">
      <alignment vertical="top" justifyLastLine="1"/>
    </xf>
    <xf numFmtId="0" fontId="41" fillId="0" borderId="0" xfId="42" applyFont="1" applyFill="1" applyBorder="1" applyAlignment="1">
      <alignment vertical="top"/>
    </xf>
    <xf numFmtId="0" fontId="41" fillId="0" borderId="0" xfId="42" applyFont="1"/>
    <xf numFmtId="0" fontId="40" fillId="0" borderId="0" xfId="42" applyFont="1" applyFill="1" applyAlignment="1">
      <alignment vertical="center"/>
    </xf>
    <xf numFmtId="0" fontId="41" fillId="0" borderId="0" xfId="42" applyFont="1" applyFill="1"/>
    <xf numFmtId="0" fontId="38" fillId="0" borderId="0" xfId="42" applyFont="1" applyFill="1" applyBorder="1" applyAlignment="1">
      <alignment vertical="center"/>
    </xf>
    <xf numFmtId="0" fontId="41" fillId="0" borderId="0" xfId="42" applyFont="1" applyBorder="1"/>
    <xf numFmtId="14" fontId="41" fillId="0" borderId="0" xfId="42" applyNumberFormat="1" applyFont="1"/>
    <xf numFmtId="0" fontId="44" fillId="0" borderId="0" xfId="42" applyNumberFormat="1" applyFont="1" applyFill="1" applyBorder="1" applyAlignment="1">
      <alignment shrinkToFit="1"/>
    </xf>
    <xf numFmtId="0" fontId="44" fillId="0" borderId="0" xfId="42" applyNumberFormat="1" applyFont="1" applyFill="1" applyBorder="1" applyAlignment="1">
      <alignment vertical="center" shrinkToFit="1"/>
    </xf>
    <xf numFmtId="14" fontId="38" fillId="0" borderId="0" xfId="42" applyNumberFormat="1" applyFont="1" applyAlignment="1"/>
    <xf numFmtId="0" fontId="42" fillId="0" borderId="14" xfId="42" applyFont="1" applyFill="1" applyBorder="1" applyAlignment="1">
      <alignment vertical="center" shrinkToFit="1"/>
    </xf>
    <xf numFmtId="0" fontId="38" fillId="0" borderId="0" xfId="42" applyFont="1" applyAlignment="1"/>
    <xf numFmtId="0" fontId="38" fillId="0" borderId="11" xfId="42" applyFont="1" applyBorder="1" applyAlignment="1"/>
    <xf numFmtId="31" fontId="38" fillId="0" borderId="0" xfId="42" applyNumberFormat="1" applyFont="1"/>
    <xf numFmtId="0" fontId="46" fillId="0" borderId="0" xfId="42" applyFont="1" applyFill="1" applyBorder="1" applyAlignment="1">
      <alignment vertical="center" textRotation="255"/>
    </xf>
    <xf numFmtId="0" fontId="47" fillId="0" borderId="0" xfId="42" applyFont="1" applyFill="1" applyBorder="1" applyAlignment="1">
      <alignment vertical="center"/>
    </xf>
    <xf numFmtId="0" fontId="41" fillId="0" borderId="0" xfId="42" applyFont="1" applyFill="1" applyBorder="1" applyAlignment="1">
      <alignment vertical="center" wrapText="1"/>
    </xf>
    <xf numFmtId="0" fontId="38" fillId="0" borderId="0" xfId="42" applyFont="1" applyBorder="1"/>
    <xf numFmtId="0" fontId="41" fillId="0" borderId="14" xfId="42" applyFont="1" applyFill="1" applyBorder="1" applyAlignment="1">
      <alignment vertical="center" wrapText="1"/>
    </xf>
    <xf numFmtId="0" fontId="38" fillId="0" borderId="0" xfId="42" applyFont="1" applyFill="1" applyBorder="1" applyAlignment="1">
      <alignment vertical="center" wrapText="1"/>
    </xf>
    <xf numFmtId="0" fontId="38" fillId="0" borderId="113" xfId="0" applyNumberFormat="1" applyFont="1" applyBorder="1" applyAlignment="1">
      <alignment vertical="center"/>
    </xf>
    <xf numFmtId="0" fontId="38" fillId="0" borderId="22" xfId="0" applyNumberFormat="1" applyFont="1" applyBorder="1" applyAlignment="1">
      <alignment vertical="center"/>
    </xf>
    <xf numFmtId="0" fontId="38" fillId="27" borderId="0" xfId="42" applyFont="1" applyFill="1"/>
    <xf numFmtId="0" fontId="41" fillId="0" borderId="10" xfId="42" applyFont="1" applyFill="1" applyBorder="1" applyAlignment="1">
      <alignment vertical="center"/>
    </xf>
    <xf numFmtId="0" fontId="41" fillId="0" borderId="11" xfId="42" applyFont="1" applyFill="1" applyBorder="1" applyAlignment="1">
      <alignment vertical="center"/>
    </xf>
    <xf numFmtId="0" fontId="41" fillId="0" borderId="0" xfId="42" applyFont="1" applyFill="1" applyBorder="1" applyAlignment="1">
      <alignment vertical="center"/>
    </xf>
    <xf numFmtId="180" fontId="38" fillId="0" borderId="0" xfId="42" applyNumberFormat="1" applyFont="1"/>
    <xf numFmtId="0" fontId="42" fillId="0" borderId="0" xfId="42" applyFont="1" applyFill="1" applyBorder="1" applyAlignment="1">
      <alignment vertical="center"/>
    </xf>
    <xf numFmtId="0" fontId="52" fillId="0" borderId="0" xfId="42" applyFont="1" applyFill="1" applyBorder="1" applyAlignment="1">
      <alignment horizontal="center" vertical="center" wrapText="1"/>
    </xf>
    <xf numFmtId="0" fontId="42" fillId="0" borderId="0" xfId="42" applyFont="1" applyFill="1" applyBorder="1" applyAlignment="1">
      <alignment horizontal="center" vertical="center"/>
    </xf>
    <xf numFmtId="0" fontId="42" fillId="0" borderId="0" xfId="42" applyFont="1" applyFill="1" applyBorder="1" applyAlignment="1">
      <alignment horizontal="center" vertical="center" wrapText="1"/>
    </xf>
    <xf numFmtId="0" fontId="41" fillId="0" borderId="0" xfId="42" applyFont="1" applyFill="1" applyBorder="1" applyAlignment="1">
      <alignment vertical="center" wrapText="1" shrinkToFit="1"/>
    </xf>
    <xf numFmtId="0" fontId="42" fillId="0" borderId="0" xfId="42" applyFont="1" applyFill="1" applyBorder="1" applyAlignment="1">
      <alignment horizontal="center" vertical="center" shrinkToFit="1"/>
    </xf>
    <xf numFmtId="179" fontId="38" fillId="0" borderId="0" xfId="0" applyNumberFormat="1" applyFont="1" applyBorder="1" applyAlignment="1"/>
    <xf numFmtId="0" fontId="41" fillId="0" borderId="0" xfId="42" applyFont="1" applyFill="1" applyBorder="1" applyAlignment="1">
      <alignment vertical="center" shrinkToFit="1"/>
    </xf>
    <xf numFmtId="0" fontId="43" fillId="0" borderId="0" xfId="42" applyFont="1" applyFill="1" applyBorder="1" applyAlignment="1">
      <alignment vertical="center" justifyLastLine="1"/>
    </xf>
    <xf numFmtId="0" fontId="54" fillId="0" borderId="0" xfId="42" applyFont="1" applyFill="1" applyAlignment="1">
      <alignment vertical="top"/>
    </xf>
    <xf numFmtId="0" fontId="54" fillId="0" borderId="12" xfId="42" applyFont="1" applyFill="1" applyBorder="1" applyAlignment="1">
      <alignment vertical="top"/>
    </xf>
    <xf numFmtId="0" fontId="46" fillId="0" borderId="0" xfId="42" applyFont="1" applyFill="1" applyBorder="1" applyAlignment="1">
      <alignment vertical="center" textRotation="255" shrinkToFit="1"/>
    </xf>
    <xf numFmtId="0" fontId="46" fillId="0" borderId="11" xfId="42" applyFont="1" applyFill="1" applyBorder="1" applyAlignment="1">
      <alignment vertical="center" textRotation="255" shrinkToFit="1"/>
    </xf>
    <xf numFmtId="0" fontId="42" fillId="0" borderId="0" xfId="42" applyFont="1" applyFill="1" applyBorder="1" applyAlignment="1">
      <alignment vertical="center" shrinkToFit="1"/>
    </xf>
    <xf numFmtId="38" fontId="38" fillId="0" borderId="0" xfId="42" applyNumberFormat="1" applyFont="1"/>
    <xf numFmtId="179" fontId="38" fillId="0" borderId="0" xfId="42" applyNumberFormat="1" applyFont="1"/>
    <xf numFmtId="179" fontId="44" fillId="0" borderId="0" xfId="42" applyNumberFormat="1" applyFont="1" applyFill="1" applyBorder="1" applyAlignment="1">
      <alignment shrinkToFit="1"/>
    </xf>
    <xf numFmtId="0" fontId="38" fillId="0" borderId="28" xfId="42" applyFont="1" applyBorder="1"/>
    <xf numFmtId="0" fontId="41" fillId="0" borderId="0" xfId="42" applyFont="1" applyBorder="1" applyAlignment="1">
      <alignment wrapText="1"/>
    </xf>
    <xf numFmtId="0" fontId="41" fillId="0" borderId="0" xfId="42" applyFont="1" applyBorder="1" applyAlignment="1">
      <alignment horizontal="right"/>
    </xf>
    <xf numFmtId="0" fontId="38" fillId="0" borderId="29" xfId="42" applyFont="1" applyBorder="1" applyAlignment="1">
      <alignment horizontal="right" vertical="center"/>
    </xf>
    <xf numFmtId="0" fontId="57" fillId="0" borderId="29" xfId="42" applyFont="1" applyBorder="1" applyAlignment="1">
      <alignment wrapText="1"/>
    </xf>
    <xf numFmtId="0" fontId="47" fillId="0" borderId="29" xfId="42" applyFont="1" applyBorder="1" applyAlignment="1"/>
    <xf numFmtId="0" fontId="38" fillId="0" borderId="29" xfId="42" applyFont="1" applyBorder="1"/>
    <xf numFmtId="0" fontId="47" fillId="0" borderId="29" xfId="42" applyFont="1" applyBorder="1"/>
    <xf numFmtId="0" fontId="42" fillId="0" borderId="29" xfId="42" applyFont="1" applyBorder="1" applyAlignment="1">
      <alignment vertical="center" shrinkToFit="1"/>
    </xf>
    <xf numFmtId="0" fontId="47" fillId="0" borderId="83" xfId="42" applyFont="1" applyBorder="1" applyAlignment="1"/>
    <xf numFmtId="0" fontId="38" fillId="0" borderId="14" xfId="42" applyFont="1" applyBorder="1" applyAlignment="1">
      <alignment horizontal="right" vertical="center"/>
    </xf>
    <xf numFmtId="0" fontId="57" fillId="0" borderId="14" xfId="42" applyFont="1" applyBorder="1" applyAlignment="1">
      <alignment wrapText="1"/>
    </xf>
    <xf numFmtId="0" fontId="47" fillId="0" borderId="14" xfId="42" applyFont="1" applyBorder="1" applyAlignment="1"/>
    <xf numFmtId="0" fontId="38" fillId="0" borderId="14" xfId="42" applyFont="1" applyBorder="1"/>
    <xf numFmtId="0" fontId="47" fillId="0" borderId="14" xfId="42" applyFont="1" applyBorder="1"/>
    <xf numFmtId="0" fontId="42" fillId="0" borderId="14" xfId="42" applyFont="1" applyBorder="1" applyAlignment="1">
      <alignment vertical="center" shrinkToFit="1"/>
    </xf>
    <xf numFmtId="0" fontId="47" fillId="0" borderId="24" xfId="42" applyFont="1" applyBorder="1" applyAlignment="1"/>
    <xf numFmtId="0" fontId="52" fillId="0" borderId="22" xfId="42" applyFont="1" applyBorder="1" applyAlignment="1">
      <alignment vertical="center" wrapText="1"/>
    </xf>
    <xf numFmtId="0" fontId="57" fillId="0" borderId="22" xfId="42" applyFont="1" applyBorder="1" applyAlignment="1">
      <alignment wrapText="1"/>
    </xf>
    <xf numFmtId="0" fontId="47" fillId="0" borderId="22" xfId="42" applyFont="1" applyBorder="1" applyAlignment="1"/>
    <xf numFmtId="0" fontId="41" fillId="0" borderId="22" xfId="42" applyFont="1" applyBorder="1" applyAlignment="1">
      <alignment vertical="center"/>
    </xf>
    <xf numFmtId="0" fontId="47" fillId="0" borderId="0" xfId="42" applyFont="1" applyBorder="1" applyAlignment="1">
      <alignment vertical="center"/>
    </xf>
    <xf numFmtId="0" fontId="47" fillId="0" borderId="14" xfId="42" applyFont="1" applyBorder="1" applyAlignment="1">
      <alignment vertical="center"/>
    </xf>
    <xf numFmtId="0" fontId="47" fillId="0" borderId="14" xfId="42" applyFont="1" applyBorder="1" applyAlignment="1">
      <alignment horizontal="center" vertical="center"/>
    </xf>
    <xf numFmtId="0" fontId="58" fillId="0" borderId="14" xfId="0" applyFont="1" applyBorder="1" applyAlignment="1">
      <alignment horizontal="left" vertical="center"/>
    </xf>
    <xf numFmtId="0" fontId="47" fillId="0" borderId="14" xfId="42" applyFont="1" applyBorder="1" applyAlignment="1">
      <alignment vertical="center" shrinkToFit="1"/>
    </xf>
    <xf numFmtId="0" fontId="47" fillId="0" borderId="24" xfId="42" applyFont="1" applyBorder="1" applyAlignment="1">
      <alignment vertical="center"/>
    </xf>
    <xf numFmtId="0" fontId="47" fillId="28" borderId="24" xfId="42" applyFont="1" applyFill="1" applyBorder="1" applyAlignment="1">
      <alignment vertical="top"/>
    </xf>
    <xf numFmtId="0" fontId="38" fillId="0" borderId="32" xfId="42" applyFont="1" applyBorder="1"/>
    <xf numFmtId="0" fontId="47" fillId="28" borderId="25" xfId="42" applyFont="1" applyFill="1" applyBorder="1" applyAlignment="1">
      <alignment vertical="top"/>
    </xf>
    <xf numFmtId="0" fontId="41" fillId="0" borderId="0" xfId="42" applyFont="1" applyBorder="1" applyAlignment="1">
      <alignment horizontal="center" vertical="center"/>
    </xf>
    <xf numFmtId="0" fontId="45" fillId="0" borderId="0" xfId="42" applyFont="1" applyBorder="1" applyAlignment="1">
      <alignment horizontal="center" vertical="center" shrinkToFit="1"/>
    </xf>
    <xf numFmtId="0" fontId="57" fillId="0" borderId="0" xfId="42" applyFont="1" applyBorder="1" applyAlignment="1">
      <alignment horizontal="center" vertical="center" wrapText="1" shrinkToFit="1"/>
    </xf>
    <xf numFmtId="176" fontId="59" fillId="0" borderId="0" xfId="42" applyNumberFormat="1" applyFont="1" applyBorder="1" applyAlignment="1">
      <alignment horizontal="right" vertical="center" shrinkToFit="1"/>
    </xf>
    <xf numFmtId="0" fontId="53" fillId="0" borderId="0" xfId="42" applyFont="1"/>
    <xf numFmtId="0" fontId="49" fillId="0" borderId="0" xfId="42" applyFont="1" applyBorder="1" applyAlignment="1">
      <alignment vertical="center"/>
    </xf>
    <xf numFmtId="0" fontId="38" fillId="0" borderId="0" xfId="42" applyFont="1" applyAlignment="1">
      <alignment vertical="center"/>
    </xf>
    <xf numFmtId="0" fontId="44" fillId="0" borderId="0" xfId="42" applyFont="1" applyBorder="1" applyAlignment="1">
      <alignment vertical="center"/>
    </xf>
    <xf numFmtId="0" fontId="42" fillId="0" borderId="0" xfId="42" applyFont="1" applyBorder="1" applyAlignment="1">
      <alignment vertical="center"/>
    </xf>
    <xf numFmtId="0" fontId="42" fillId="0" borderId="0" xfId="42" applyFont="1" applyBorder="1" applyAlignment="1">
      <alignment wrapText="1"/>
    </xf>
    <xf numFmtId="0" fontId="42" fillId="0" borderId="0" xfId="42" applyFont="1" applyBorder="1" applyAlignment="1"/>
    <xf numFmtId="0" fontId="41" fillId="0" borderId="0" xfId="42" applyFont="1" applyBorder="1" applyAlignment="1">
      <alignment vertical="center" shrinkToFit="1"/>
    </xf>
    <xf numFmtId="0" fontId="42" fillId="0" borderId="0" xfId="42" applyFont="1" applyBorder="1" applyAlignment="1">
      <alignment vertical="center" wrapText="1"/>
    </xf>
    <xf numFmtId="0" fontId="59" fillId="0" borderId="0" xfId="42" applyNumberFormat="1" applyFont="1" applyFill="1" applyBorder="1" applyAlignment="1">
      <alignment horizontal="center" vertical="center" shrinkToFit="1"/>
    </xf>
    <xf numFmtId="0" fontId="41" fillId="0" borderId="0" xfId="42" applyFont="1" applyBorder="1" applyAlignment="1">
      <alignment horizontal="left" vertical="center" shrinkToFit="1"/>
    </xf>
    <xf numFmtId="0" fontId="38" fillId="0" borderId="0" xfId="0" applyFont="1">
      <alignment vertical="center"/>
    </xf>
    <xf numFmtId="183" fontId="44" fillId="0" borderId="0" xfId="53" applyNumberFormat="1" applyFont="1" applyBorder="1" applyAlignment="1">
      <alignment horizontal="right" vertical="center"/>
    </xf>
    <xf numFmtId="0" fontId="47" fillId="0" borderId="0" xfId="42" applyFont="1" applyFill="1" applyBorder="1" applyAlignment="1">
      <alignment vertical="center" wrapText="1"/>
    </xf>
    <xf numFmtId="0" fontId="47" fillId="0" borderId="35" xfId="42" applyFont="1" applyFill="1" applyBorder="1" applyAlignment="1">
      <alignment vertical="center" wrapText="1"/>
    </xf>
    <xf numFmtId="0" fontId="41" fillId="0" borderId="0" xfId="42" applyFont="1" applyFill="1" applyBorder="1" applyAlignment="1">
      <alignment horizontal="left" wrapText="1" shrinkToFit="1"/>
    </xf>
    <xf numFmtId="0" fontId="42" fillId="0" borderId="0" xfId="42" applyFont="1" applyBorder="1" applyAlignment="1">
      <alignment vertical="top" wrapText="1"/>
    </xf>
    <xf numFmtId="38" fontId="47" fillId="0" borderId="0" xfId="53" applyFont="1" applyFill="1" applyBorder="1" applyAlignment="1">
      <alignment vertical="center" wrapText="1"/>
    </xf>
    <xf numFmtId="0" fontId="52" fillId="0" borderId="35" xfId="42" applyFont="1" applyBorder="1" applyAlignment="1">
      <alignment vertical="center" wrapText="1"/>
    </xf>
    <xf numFmtId="0" fontId="47" fillId="0" borderId="22" xfId="42" applyFont="1" applyBorder="1" applyAlignment="1">
      <alignment vertical="center" wrapText="1"/>
    </xf>
    <xf numFmtId="0" fontId="41" fillId="0" borderId="51" xfId="42" applyFont="1" applyBorder="1" applyAlignment="1">
      <alignment vertical="center"/>
    </xf>
    <xf numFmtId="0" fontId="38" fillId="0" borderId="58" xfId="42" applyFont="1" applyBorder="1" applyAlignment="1">
      <alignment vertical="center"/>
    </xf>
    <xf numFmtId="0" fontId="38" fillId="0" borderId="23" xfId="42" applyFont="1" applyBorder="1" applyAlignment="1">
      <alignment vertical="center"/>
    </xf>
    <xf numFmtId="0" fontId="38" fillId="0" borderId="23" xfId="42" applyFont="1" applyFill="1" applyBorder="1" applyAlignment="1">
      <alignment vertical="center"/>
    </xf>
    <xf numFmtId="0" fontId="65" fillId="0" borderId="29" xfId="45" applyFont="1" applyBorder="1">
      <alignment vertical="center"/>
    </xf>
    <xf numFmtId="0" fontId="63" fillId="0" borderId="29" xfId="45" applyFont="1" applyBorder="1">
      <alignment vertical="center"/>
    </xf>
    <xf numFmtId="0" fontId="38" fillId="0" borderId="0" xfId="42" applyFont="1" applyBorder="1" applyAlignment="1"/>
    <xf numFmtId="0" fontId="38" fillId="0" borderId="70" xfId="42" applyFont="1" applyBorder="1" applyAlignment="1"/>
    <xf numFmtId="0" fontId="42" fillId="0" borderId="0" xfId="42" applyFont="1" applyFill="1" applyBorder="1" applyAlignment="1">
      <alignment vertical="center" wrapText="1"/>
    </xf>
    <xf numFmtId="0" fontId="68" fillId="0" borderId="0" xfId="42" applyFont="1" applyFill="1" applyBorder="1" applyAlignment="1">
      <alignment vertical="center" shrinkToFit="1"/>
    </xf>
    <xf numFmtId="0" fontId="63" fillId="0" borderId="0" xfId="45" applyFont="1" applyAlignment="1">
      <alignment vertical="center" wrapText="1"/>
    </xf>
    <xf numFmtId="0" fontId="69" fillId="0" borderId="0" xfId="42" applyFont="1" applyFill="1" applyBorder="1" applyAlignment="1">
      <alignment vertical="center" wrapText="1"/>
    </xf>
    <xf numFmtId="0" fontId="38" fillId="0" borderId="0" xfId="42" applyFont="1" applyFill="1" applyBorder="1" applyAlignment="1">
      <alignment vertical="top"/>
    </xf>
    <xf numFmtId="0" fontId="70" fillId="0" borderId="0" xfId="42" applyFont="1" applyFill="1" applyBorder="1" applyAlignment="1">
      <alignment vertical="top"/>
    </xf>
    <xf numFmtId="14" fontId="38" fillId="0" borderId="0" xfId="42" applyNumberFormat="1" applyFont="1"/>
    <xf numFmtId="181" fontId="38" fillId="0" borderId="0" xfId="42" applyNumberFormat="1" applyFont="1"/>
    <xf numFmtId="0" fontId="41" fillId="0" borderId="35" xfId="42" applyFont="1" applyFill="1" applyBorder="1" applyAlignment="1">
      <alignment vertical="center"/>
    </xf>
    <xf numFmtId="0" fontId="41" fillId="0" borderId="22" xfId="42" applyFont="1" applyFill="1" applyBorder="1" applyAlignment="1">
      <alignment vertical="center"/>
    </xf>
    <xf numFmtId="182" fontId="38" fillId="0" borderId="0" xfId="42" applyNumberFormat="1" applyFont="1"/>
    <xf numFmtId="0" fontId="38" fillId="0" borderId="0" xfId="42" applyFont="1" applyAlignment="1">
      <alignment horizontal="left"/>
    </xf>
    <xf numFmtId="0" fontId="41" fillId="0" borderId="0" xfId="42" applyFont="1" applyFill="1" applyBorder="1" applyAlignment="1">
      <alignment horizontal="distributed" vertical="center" justifyLastLine="1"/>
    </xf>
    <xf numFmtId="0" fontId="41" fillId="0" borderId="22" xfId="42" applyFont="1" applyFill="1" applyBorder="1" applyAlignment="1">
      <alignment horizontal="distributed" vertical="center" justifyLastLine="1"/>
    </xf>
    <xf numFmtId="176" fontId="72" fillId="0" borderId="22" xfId="42" applyNumberFormat="1" applyFont="1" applyFill="1" applyBorder="1" applyAlignment="1">
      <alignment horizontal="center" vertical="center" shrinkToFit="1"/>
    </xf>
    <xf numFmtId="176" fontId="72" fillId="0" borderId="0" xfId="42" applyNumberFormat="1" applyFont="1" applyFill="1" applyBorder="1" applyAlignment="1">
      <alignment horizontal="center" vertical="center" shrinkToFit="1"/>
    </xf>
    <xf numFmtId="0" fontId="74" fillId="0" borderId="0" xfId="42" applyFont="1" applyFill="1" applyBorder="1" applyAlignment="1">
      <alignment vertical="center" wrapText="1" shrinkToFit="1"/>
    </xf>
    <xf numFmtId="0" fontId="45" fillId="0" borderId="0" xfId="42" applyFont="1" applyFill="1" applyBorder="1" applyAlignment="1">
      <alignment vertical="center"/>
    </xf>
    <xf numFmtId="0" fontId="73" fillId="0" borderId="0" xfId="42" applyFont="1" applyFill="1" applyBorder="1" applyAlignment="1">
      <alignment vertical="center" shrinkToFit="1"/>
    </xf>
    <xf numFmtId="0" fontId="73" fillId="0" borderId="0" xfId="42" applyFont="1" applyFill="1" applyBorder="1" applyAlignment="1">
      <alignment horizontal="center" vertical="center"/>
    </xf>
    <xf numFmtId="0" fontId="38" fillId="0" borderId="10" xfId="42" applyFont="1" applyBorder="1"/>
    <xf numFmtId="0" fontId="38" fillId="0" borderId="0" xfId="42" applyNumberFormat="1" applyFont="1" applyBorder="1" applyAlignment="1">
      <alignment horizontal="center" vertical="center" shrinkToFit="1"/>
    </xf>
    <xf numFmtId="0" fontId="38" fillId="0" borderId="0" xfId="42" applyFont="1" applyBorder="1" applyAlignment="1">
      <alignment horizontal="center" vertical="center"/>
    </xf>
    <xf numFmtId="0" fontId="41" fillId="0" borderId="0" xfId="42" applyFont="1" applyBorder="1" applyAlignment="1">
      <alignment shrinkToFit="1"/>
    </xf>
    <xf numFmtId="0" fontId="41" fillId="0" borderId="0" xfId="42" applyFont="1" applyFill="1" applyBorder="1" applyAlignment="1">
      <alignment vertical="center" justifyLastLine="1" shrinkToFit="1"/>
    </xf>
    <xf numFmtId="0" fontId="41" fillId="0" borderId="0" xfId="42" applyFont="1" applyFill="1" applyBorder="1" applyAlignment="1">
      <alignment vertical="center" textRotation="255" shrinkToFit="1"/>
    </xf>
    <xf numFmtId="0" fontId="62" fillId="0" borderId="0" xfId="42" applyFont="1" applyAlignment="1"/>
    <xf numFmtId="185" fontId="38" fillId="0" borderId="0" xfId="42" applyNumberFormat="1" applyFont="1" applyAlignment="1"/>
    <xf numFmtId="0" fontId="41" fillId="0" borderId="22" xfId="42" applyFont="1" applyFill="1" applyBorder="1" applyAlignment="1">
      <alignment horizontal="center" vertical="center" wrapText="1"/>
    </xf>
    <xf numFmtId="0" fontId="61" fillId="0" borderId="22" xfId="42" applyFont="1" applyBorder="1" applyAlignment="1">
      <alignment horizontal="center" vertical="center" shrinkToFit="1"/>
    </xf>
    <xf numFmtId="49" fontId="60" fillId="0" borderId="22" xfId="42" applyNumberFormat="1" applyFont="1" applyFill="1" applyBorder="1" applyAlignment="1">
      <alignment horizontal="center" vertical="center" shrinkToFit="1"/>
    </xf>
    <xf numFmtId="0" fontId="81" fillId="0" borderId="0" xfId="42" applyFont="1"/>
    <xf numFmtId="183" fontId="44" fillId="0" borderId="0" xfId="53" applyNumberFormat="1" applyFont="1" applyBorder="1" applyAlignment="1">
      <alignment vertical="center"/>
    </xf>
    <xf numFmtId="0" fontId="42" fillId="0" borderId="23" xfId="42" applyFont="1" applyBorder="1" applyAlignment="1">
      <alignment vertical="center"/>
    </xf>
    <xf numFmtId="0" fontId="42" fillId="0" borderId="25" xfId="42" applyFont="1" applyBorder="1" applyAlignment="1">
      <alignment vertical="center"/>
    </xf>
    <xf numFmtId="0" fontId="72" fillId="0" borderId="0" xfId="42" applyFont="1" applyBorder="1" applyAlignment="1">
      <alignment horizontal="right" vertical="center" shrinkToFit="1"/>
    </xf>
    <xf numFmtId="0" fontId="42" fillId="0" borderId="0" xfId="42" applyFont="1" applyBorder="1" applyAlignment="1">
      <alignment horizontal="center" vertical="center"/>
    </xf>
    <xf numFmtId="0" fontId="38" fillId="0" borderId="0" xfId="42" applyFont="1" applyBorder="1" applyAlignment="1">
      <alignment horizontal="center" vertical="center" shrinkToFit="1"/>
    </xf>
    <xf numFmtId="0" fontId="82" fillId="0" borderId="0" xfId="42" applyNumberFormat="1" applyFont="1" applyFill="1" applyBorder="1" applyAlignment="1">
      <alignment horizontal="right" vertical="center" shrinkToFit="1"/>
    </xf>
    <xf numFmtId="49" fontId="42" fillId="0" borderId="0" xfId="42" applyNumberFormat="1" applyFont="1" applyFill="1" applyBorder="1" applyAlignment="1">
      <alignment horizontal="center" vertical="center" shrinkToFit="1"/>
    </xf>
    <xf numFmtId="0" fontId="45" fillId="0" borderId="0" xfId="42" applyFont="1" applyBorder="1" applyAlignment="1">
      <alignment horizontal="right" vertical="center"/>
    </xf>
    <xf numFmtId="181" fontId="45" fillId="0" borderId="0" xfId="42" applyNumberFormat="1" applyFont="1" applyBorder="1" applyAlignment="1">
      <alignment horizontal="right" vertical="center"/>
    </xf>
    <xf numFmtId="0" fontId="83" fillId="0" borderId="0" xfId="42" applyFont="1" applyBorder="1" applyAlignment="1">
      <alignment horizontal="center" vertical="center" wrapText="1"/>
    </xf>
    <xf numFmtId="0" fontId="59" fillId="0" borderId="0" xfId="42" applyFont="1" applyBorder="1" applyAlignment="1">
      <alignment horizontal="right" vertical="center"/>
    </xf>
    <xf numFmtId="181" fontId="59" fillId="0" borderId="0" xfId="42" applyNumberFormat="1" applyFont="1" applyBorder="1" applyAlignment="1">
      <alignment horizontal="right" vertical="center"/>
    </xf>
    <xf numFmtId="0" fontId="41" fillId="0" borderId="0" xfId="42" applyFont="1" applyBorder="1" applyAlignment="1">
      <alignment vertical="center"/>
    </xf>
    <xf numFmtId="0" fontId="40" fillId="0" borderId="0" xfId="42" applyFont="1" applyBorder="1" applyAlignment="1">
      <alignment horizontal="center" vertical="center"/>
    </xf>
    <xf numFmtId="0" fontId="72" fillId="0" borderId="0" xfId="42" applyNumberFormat="1" applyFont="1" applyFill="1" applyBorder="1" applyAlignment="1">
      <alignment horizontal="right" vertical="center" shrinkToFit="1"/>
    </xf>
    <xf numFmtId="0" fontId="74" fillId="0" borderId="0" xfId="42" applyFont="1" applyBorder="1" applyAlignment="1">
      <alignment horizontal="center" vertical="center" wrapText="1"/>
    </xf>
    <xf numFmtId="0" fontId="40" fillId="0" borderId="0" xfId="42" applyFont="1" applyBorder="1" applyAlignment="1">
      <alignment horizontal="center" vertical="center" shrinkToFit="1"/>
    </xf>
    <xf numFmtId="181" fontId="38" fillId="0" borderId="0" xfId="42" applyNumberFormat="1" applyFont="1" applyBorder="1" applyAlignment="1">
      <alignment horizontal="right" vertical="center"/>
    </xf>
    <xf numFmtId="0" fontId="38" fillId="0" borderId="0" xfId="42" applyFont="1" applyBorder="1" applyAlignment="1">
      <alignment horizontal="right" vertical="center"/>
    </xf>
    <xf numFmtId="0" fontId="72" fillId="0" borderId="0" xfId="42" applyFont="1" applyBorder="1" applyAlignment="1">
      <alignment horizontal="center" vertical="center" shrinkToFit="1"/>
    </xf>
    <xf numFmtId="0" fontId="42" fillId="0" borderId="31" xfId="42" applyFont="1" applyFill="1" applyBorder="1" applyAlignment="1">
      <alignment vertical="center" wrapText="1"/>
    </xf>
    <xf numFmtId="0" fontId="71" fillId="0" borderId="0" xfId="42" applyFont="1" applyBorder="1" applyAlignment="1">
      <alignment vertical="center"/>
    </xf>
    <xf numFmtId="0" fontId="65" fillId="0" borderId="0" xfId="48" applyFont="1">
      <alignment vertical="center"/>
    </xf>
    <xf numFmtId="0" fontId="38" fillId="0" borderId="10" xfId="42" applyFont="1" applyBorder="1" applyAlignment="1"/>
    <xf numFmtId="0" fontId="38" fillId="0" borderId="22" xfId="42" applyFont="1" applyBorder="1" applyAlignment="1"/>
    <xf numFmtId="0" fontId="41" fillId="0" borderId="0" xfId="48" applyFont="1" applyFill="1">
      <alignment vertical="center"/>
    </xf>
    <xf numFmtId="0" fontId="41" fillId="0" borderId="0" xfId="48" applyFont="1">
      <alignment vertical="center"/>
    </xf>
    <xf numFmtId="0" fontId="85" fillId="0" borderId="0" xfId="0" applyFont="1">
      <alignment vertical="center"/>
    </xf>
    <xf numFmtId="0" fontId="86" fillId="0" borderId="0" xfId="42" applyFont="1" applyFill="1" applyBorder="1" applyAlignment="1">
      <alignment vertical="center" wrapText="1"/>
    </xf>
    <xf numFmtId="0" fontId="52" fillId="0" borderId="23" xfId="42" applyFont="1" applyBorder="1" applyAlignment="1">
      <alignment vertical="center" wrapText="1"/>
    </xf>
    <xf numFmtId="0" fontId="52" fillId="0" borderId="23" xfId="42" applyFont="1" applyBorder="1" applyAlignment="1">
      <alignment vertical="center"/>
    </xf>
    <xf numFmtId="0" fontId="38" fillId="0" borderId="0" xfId="42" applyNumberFormat="1" applyFont="1"/>
    <xf numFmtId="14" fontId="38" fillId="0" borderId="0" xfId="42" applyNumberFormat="1" applyFont="1" applyFill="1" applyBorder="1" applyAlignment="1">
      <alignment vertical="center" wrapText="1"/>
    </xf>
    <xf numFmtId="0" fontId="41" fillId="0" borderId="22" xfId="42" applyFont="1" applyFill="1" applyBorder="1" applyAlignment="1">
      <alignment horizontal="center" vertical="center"/>
    </xf>
    <xf numFmtId="0" fontId="39" fillId="0" borderId="0" xfId="42" applyFont="1" applyAlignment="1">
      <alignment horizontal="center" vertical="center"/>
    </xf>
    <xf numFmtId="0" fontId="60" fillId="0" borderId="0" xfId="42" applyFont="1" applyBorder="1" applyAlignment="1">
      <alignment horizontal="left" vertical="center" shrinkToFit="1"/>
    </xf>
    <xf numFmtId="0" fontId="60" fillId="0" borderId="0" xfId="42" applyFont="1" applyBorder="1" applyAlignment="1">
      <alignment horizontal="left" vertical="center"/>
    </xf>
    <xf numFmtId="0" fontId="38" fillId="0" borderId="0" xfId="42" applyFont="1" applyBorder="1" applyAlignment="1">
      <alignment horizontal="center" vertical="center"/>
    </xf>
    <xf numFmtId="0" fontId="38" fillId="0" borderId="0" xfId="0" applyFont="1" applyFill="1" applyAlignment="1">
      <alignment horizontal="center" vertical="center"/>
    </xf>
    <xf numFmtId="0" fontId="38" fillId="0" borderId="0" xfId="0" applyFont="1" applyFill="1">
      <alignment vertical="center"/>
    </xf>
    <xf numFmtId="49" fontId="38" fillId="0" borderId="0" xfId="0" applyNumberFormat="1" applyFont="1" applyFill="1">
      <alignment vertical="center"/>
    </xf>
    <xf numFmtId="0" fontId="48" fillId="0" borderId="0" xfId="0" applyFont="1" applyFill="1" applyBorder="1" applyAlignment="1">
      <alignment horizontal="center" vertical="center"/>
    </xf>
    <xf numFmtId="0" fontId="44" fillId="0" borderId="0" xfId="0" applyFont="1" applyFill="1" applyBorder="1" applyAlignment="1">
      <alignment horizontal="center" vertical="center"/>
    </xf>
    <xf numFmtId="0" fontId="61" fillId="0" borderId="0" xfId="0" applyFont="1" applyFill="1" applyBorder="1" applyAlignment="1">
      <alignment horizontal="center" vertical="center"/>
    </xf>
    <xf numFmtId="49" fontId="61" fillId="0" borderId="0" xfId="0" applyNumberFormat="1" applyFont="1" applyFill="1" applyBorder="1" applyAlignment="1">
      <alignment horizontal="center" vertical="center"/>
    </xf>
    <xf numFmtId="0" fontId="44" fillId="0" borderId="49" xfId="0" applyFont="1" applyFill="1" applyBorder="1" applyAlignment="1">
      <alignment horizontal="center" vertical="center"/>
    </xf>
    <xf numFmtId="0" fontId="44" fillId="0" borderId="46" xfId="0" applyFont="1" applyFill="1" applyBorder="1" applyAlignment="1">
      <alignment horizontal="center" vertical="center"/>
    </xf>
    <xf numFmtId="0" fontId="44" fillId="24" borderId="23" xfId="0" applyFont="1" applyFill="1" applyBorder="1" applyAlignment="1">
      <alignment vertical="center"/>
    </xf>
    <xf numFmtId="0" fontId="44" fillId="24" borderId="14" xfId="0" applyFont="1" applyFill="1" applyBorder="1" applyAlignment="1">
      <alignment vertical="center"/>
    </xf>
    <xf numFmtId="0" fontId="44" fillId="24" borderId="58" xfId="0" applyFont="1" applyFill="1" applyBorder="1" applyAlignment="1">
      <alignment vertical="center"/>
    </xf>
    <xf numFmtId="0" fontId="44" fillId="24" borderId="14" xfId="0" applyFont="1" applyFill="1" applyBorder="1" applyAlignment="1">
      <alignment horizontal="center" vertical="center"/>
    </xf>
    <xf numFmtId="0" fontId="44" fillId="24" borderId="23" xfId="0" applyFont="1" applyFill="1" applyBorder="1" applyAlignment="1">
      <alignment horizontal="center" vertical="center"/>
    </xf>
    <xf numFmtId="0" fontId="44" fillId="0" borderId="103" xfId="0" applyFont="1" applyFill="1" applyBorder="1" applyAlignment="1">
      <alignment horizontal="center" vertical="center"/>
    </xf>
    <xf numFmtId="0" fontId="44" fillId="24" borderId="98" xfId="0" applyFont="1" applyFill="1" applyBorder="1" applyAlignment="1">
      <alignment vertical="center"/>
    </xf>
    <xf numFmtId="0" fontId="38" fillId="0" borderId="0" xfId="0" applyFont="1" applyAlignment="1">
      <alignment horizontal="center" vertical="center"/>
    </xf>
    <xf numFmtId="49" fontId="38" fillId="0" borderId="0" xfId="0" applyNumberFormat="1" applyFont="1">
      <alignment vertical="center"/>
    </xf>
    <xf numFmtId="49" fontId="47" fillId="0" borderId="10" xfId="42" applyNumberFormat="1" applyFont="1" applyBorder="1" applyAlignment="1">
      <alignment vertical="center"/>
    </xf>
    <xf numFmtId="49" fontId="47" fillId="0" borderId="0" xfId="42" applyNumberFormat="1" applyFont="1" applyBorder="1" applyAlignment="1">
      <alignment vertical="center"/>
    </xf>
    <xf numFmtId="49" fontId="47" fillId="0" borderId="0" xfId="42" applyNumberFormat="1" applyFont="1" applyBorder="1" applyAlignment="1">
      <alignment vertical="center" textRotation="255"/>
    </xf>
    <xf numFmtId="49" fontId="47" fillId="0" borderId="22" xfId="42" applyNumberFormat="1" applyFont="1" applyFill="1" applyBorder="1" applyAlignment="1">
      <alignment vertical="center"/>
    </xf>
    <xf numFmtId="49" fontId="47" fillId="0" borderId="11" xfId="42" applyNumberFormat="1" applyFont="1" applyBorder="1" applyAlignment="1">
      <alignment vertical="center"/>
    </xf>
    <xf numFmtId="49" fontId="47" fillId="0" borderId="0" xfId="42" applyNumberFormat="1" applyFont="1" applyFill="1" applyBorder="1" applyAlignment="1">
      <alignment vertical="center"/>
    </xf>
    <xf numFmtId="49" fontId="47" fillId="0" borderId="27" xfId="42" applyNumberFormat="1" applyFont="1" applyFill="1" applyBorder="1" applyAlignment="1">
      <alignment vertical="center"/>
    </xf>
    <xf numFmtId="49" fontId="47" fillId="0" borderId="33" xfId="42" applyNumberFormat="1" applyFont="1" applyBorder="1" applyAlignment="1">
      <alignment vertical="center"/>
    </xf>
    <xf numFmtId="49" fontId="47" fillId="0" borderId="34" xfId="42" applyNumberFormat="1" applyFont="1" applyBorder="1" applyAlignment="1">
      <alignment vertical="center"/>
    </xf>
    <xf numFmtId="49" fontId="47" fillId="0" borderId="34" xfId="42" applyNumberFormat="1" applyFont="1" applyFill="1" applyBorder="1" applyAlignment="1">
      <alignment vertical="center"/>
    </xf>
    <xf numFmtId="49" fontId="47" fillId="0" borderId="35" xfId="42" applyNumberFormat="1" applyFont="1" applyBorder="1" applyAlignment="1">
      <alignment vertical="center"/>
    </xf>
    <xf numFmtId="49" fontId="47" fillId="0" borderId="22" xfId="42" applyNumberFormat="1" applyFont="1" applyBorder="1" applyAlignment="1">
      <alignment vertical="center"/>
    </xf>
    <xf numFmtId="49" fontId="47" fillId="0" borderId="36" xfId="42" applyNumberFormat="1" applyFont="1" applyBorder="1" applyAlignment="1">
      <alignment vertical="center"/>
    </xf>
    <xf numFmtId="49" fontId="47" fillId="0" borderId="27" xfId="42" applyNumberFormat="1" applyFont="1" applyBorder="1" applyAlignment="1">
      <alignment vertical="center"/>
    </xf>
    <xf numFmtId="49" fontId="47" fillId="0" borderId="37" xfId="42" applyNumberFormat="1" applyFont="1" applyBorder="1" applyAlignment="1">
      <alignment vertical="center"/>
    </xf>
    <xf numFmtId="49" fontId="47" fillId="0" borderId="38" xfId="42" applyNumberFormat="1" applyFont="1" applyBorder="1" applyAlignment="1">
      <alignment vertical="center"/>
    </xf>
    <xf numFmtId="49" fontId="47" fillId="0" borderId="38" xfId="42" applyNumberFormat="1" applyFont="1" applyFill="1" applyBorder="1" applyAlignment="1">
      <alignment vertical="center"/>
    </xf>
    <xf numFmtId="49" fontId="47" fillId="0" borderId="51" xfId="42" applyNumberFormat="1" applyFont="1" applyBorder="1" applyAlignment="1">
      <alignment vertical="center"/>
    </xf>
    <xf numFmtId="49" fontId="47" fillId="0" borderId="42" xfId="42" applyNumberFormat="1" applyFont="1" applyBorder="1" applyAlignment="1">
      <alignment vertical="center"/>
    </xf>
    <xf numFmtId="49" fontId="47" fillId="0" borderId="43" xfId="42" applyNumberFormat="1" applyFont="1" applyBorder="1" applyAlignment="1">
      <alignment vertical="center"/>
    </xf>
    <xf numFmtId="49" fontId="47" fillId="0" borderId="43" xfId="42" applyNumberFormat="1" applyFont="1" applyFill="1" applyBorder="1" applyAlignment="1">
      <alignment vertical="center"/>
    </xf>
    <xf numFmtId="0" fontId="38" fillId="26" borderId="0" xfId="42" applyFont="1" applyFill="1" applyBorder="1" applyAlignment="1">
      <alignment vertical="center" wrapText="1"/>
    </xf>
    <xf numFmtId="0" fontId="87" fillId="0" borderId="0" xfId="42" applyFont="1" applyFill="1" applyBorder="1" applyAlignment="1">
      <alignment vertical="center" wrapText="1"/>
    </xf>
    <xf numFmtId="0" fontId="94" fillId="0" borderId="0" xfId="48" applyFont="1">
      <alignment vertical="center"/>
    </xf>
    <xf numFmtId="0" fontId="45" fillId="0" borderId="0" xfId="42" applyFont="1" applyFill="1" applyBorder="1" applyAlignment="1">
      <alignment vertical="center" shrinkToFit="1"/>
    </xf>
    <xf numFmtId="0" fontId="52" fillId="0" borderId="0" xfId="42" applyFont="1" applyFill="1" applyBorder="1" applyAlignment="1">
      <alignment vertical="center" justifyLastLine="1"/>
    </xf>
    <xf numFmtId="0" fontId="38" fillId="0" borderId="129" xfId="42" applyFont="1" applyBorder="1"/>
    <xf numFmtId="0" fontId="47" fillId="0" borderId="0" xfId="42" applyFont="1" applyFill="1" applyBorder="1" applyAlignment="1">
      <alignment vertical="center"/>
    </xf>
    <xf numFmtId="0" fontId="47" fillId="0" borderId="14" xfId="42" applyFont="1" applyBorder="1" applyAlignment="1">
      <alignment vertical="center"/>
    </xf>
    <xf numFmtId="0" fontId="47" fillId="0" borderId="24" xfId="42" applyFont="1" applyBorder="1" applyAlignment="1">
      <alignment vertical="center"/>
    </xf>
    <xf numFmtId="0" fontId="41" fillId="0" borderId="22" xfId="42" applyFont="1" applyFill="1" applyBorder="1" applyAlignment="1">
      <alignment horizontal="center" vertical="center"/>
    </xf>
    <xf numFmtId="0" fontId="42" fillId="0" borderId="0" xfId="42" applyFont="1" applyBorder="1" applyAlignment="1">
      <alignment vertical="top" wrapText="1"/>
    </xf>
    <xf numFmtId="0" fontId="38" fillId="0" borderId="0" xfId="42" applyFont="1" applyAlignment="1">
      <alignment horizontal="left"/>
    </xf>
    <xf numFmtId="0" fontId="39" fillId="0" borderId="0" xfId="42" applyFont="1" applyAlignment="1">
      <alignment horizontal="center" vertical="center"/>
    </xf>
    <xf numFmtId="0" fontId="38" fillId="0" borderId="0" xfId="42" applyFont="1" applyBorder="1" applyAlignment="1">
      <alignment horizontal="center" vertical="center"/>
    </xf>
    <xf numFmtId="0" fontId="42" fillId="0" borderId="0" xfId="42" applyFont="1" applyFill="1" applyBorder="1" applyAlignment="1">
      <alignment horizontal="center" vertical="center" wrapText="1"/>
    </xf>
    <xf numFmtId="0" fontId="38" fillId="0" borderId="0" xfId="42" applyFont="1" applyBorder="1" applyAlignment="1">
      <alignment horizontal="center" vertical="center" shrinkToFit="1"/>
    </xf>
    <xf numFmtId="0" fontId="65" fillId="0" borderId="29" xfId="55" applyFont="1" applyBorder="1">
      <alignment vertical="center"/>
    </xf>
    <xf numFmtId="0" fontId="63" fillId="0" borderId="29" xfId="55" applyFont="1" applyBorder="1">
      <alignment vertical="center"/>
    </xf>
    <xf numFmtId="49" fontId="104" fillId="0" borderId="0" xfId="42" applyNumberFormat="1" applyFont="1" applyBorder="1" applyAlignment="1">
      <alignment vertical="center"/>
    </xf>
    <xf numFmtId="49" fontId="104" fillId="0" borderId="35" xfId="42" applyNumberFormat="1" applyFont="1" applyBorder="1" applyAlignment="1">
      <alignment vertical="center"/>
    </xf>
    <xf numFmtId="49" fontId="104" fillId="0" borderId="22" xfId="42" applyNumberFormat="1" applyFont="1" applyBorder="1" applyAlignment="1">
      <alignment vertical="center"/>
    </xf>
    <xf numFmtId="49" fontId="104" fillId="0" borderId="51" xfId="42" applyNumberFormat="1" applyFont="1" applyBorder="1" applyAlignment="1">
      <alignment vertical="center"/>
    </xf>
    <xf numFmtId="49" fontId="104" fillId="0" borderId="22" xfId="42" applyNumberFormat="1" applyFont="1" applyFill="1" applyBorder="1" applyAlignment="1">
      <alignment vertical="center"/>
    </xf>
    <xf numFmtId="49" fontId="104" fillId="0" borderId="35" xfId="42" applyNumberFormat="1" applyFont="1" applyFill="1" applyBorder="1" applyAlignment="1">
      <alignment vertical="center"/>
    </xf>
    <xf numFmtId="49" fontId="104" fillId="0" borderId="0" xfId="42" applyNumberFormat="1" applyFont="1" applyFill="1" applyBorder="1" applyAlignment="1">
      <alignment vertical="center"/>
    </xf>
    <xf numFmtId="49" fontId="104" fillId="0" borderId="10" xfId="42" applyNumberFormat="1" applyFont="1" applyFill="1" applyBorder="1" applyAlignment="1">
      <alignment vertical="center"/>
    </xf>
    <xf numFmtId="49" fontId="104" fillId="0" borderId="34" xfId="42" applyNumberFormat="1" applyFont="1" applyBorder="1" applyAlignment="1">
      <alignment vertical="center"/>
    </xf>
    <xf numFmtId="49" fontId="104" fillId="0" borderId="34" xfId="42" applyNumberFormat="1" applyFont="1" applyFill="1" applyBorder="1" applyAlignment="1">
      <alignment vertical="center"/>
    </xf>
    <xf numFmtId="49" fontId="104" fillId="0" borderId="37" xfId="42" applyNumberFormat="1" applyFont="1" applyFill="1" applyBorder="1" applyAlignment="1">
      <alignment vertical="center"/>
    </xf>
    <xf numFmtId="49" fontId="104" fillId="0" borderId="27" xfId="42" applyNumberFormat="1" applyFont="1" applyBorder="1" applyAlignment="1">
      <alignment vertical="center"/>
    </xf>
    <xf numFmtId="49" fontId="104" fillId="0" borderId="27" xfId="42" applyNumberFormat="1" applyFont="1" applyFill="1" applyBorder="1" applyAlignment="1">
      <alignment vertical="center"/>
    </xf>
    <xf numFmtId="49" fontId="104" fillId="0" borderId="10" xfId="42" applyNumberFormat="1" applyFont="1" applyBorder="1" applyAlignment="1">
      <alignment vertical="center"/>
    </xf>
    <xf numFmtId="49" fontId="104" fillId="0" borderId="51" xfId="42" applyNumberFormat="1" applyFont="1" applyFill="1" applyBorder="1" applyAlignment="1">
      <alignment vertical="center"/>
    </xf>
    <xf numFmtId="49" fontId="104" fillId="0" borderId="33" xfId="42" applyNumberFormat="1" applyFont="1" applyBorder="1" applyAlignment="1">
      <alignment vertical="center"/>
    </xf>
    <xf numFmtId="49" fontId="104" fillId="0" borderId="37" xfId="42" applyNumberFormat="1" applyFont="1" applyBorder="1" applyAlignment="1">
      <alignment vertical="center"/>
    </xf>
    <xf numFmtId="49" fontId="104" fillId="0" borderId="36" xfId="42" applyNumberFormat="1" applyFont="1" applyBorder="1" applyAlignment="1">
      <alignment vertical="center"/>
    </xf>
    <xf numFmtId="49" fontId="104" fillId="0" borderId="38" xfId="42" applyNumberFormat="1" applyFont="1" applyBorder="1" applyAlignment="1">
      <alignment vertical="center"/>
    </xf>
    <xf numFmtId="49" fontId="104" fillId="0" borderId="38" xfId="42" applyNumberFormat="1" applyFont="1" applyFill="1" applyBorder="1" applyAlignment="1">
      <alignment vertical="center"/>
    </xf>
    <xf numFmtId="49" fontId="104" fillId="0" borderId="42" xfId="42" applyNumberFormat="1" applyFont="1" applyBorder="1" applyAlignment="1">
      <alignment vertical="center"/>
    </xf>
    <xf numFmtId="49" fontId="104" fillId="0" borderId="43" xfId="42" applyNumberFormat="1" applyFont="1" applyBorder="1" applyAlignment="1">
      <alignment vertical="center"/>
    </xf>
    <xf numFmtId="0" fontId="110" fillId="24" borderId="23" xfId="0" applyFont="1" applyFill="1" applyBorder="1" applyAlignment="1">
      <alignment vertical="center"/>
    </xf>
    <xf numFmtId="0" fontId="63" fillId="0" borderId="0" xfId="55" applyFont="1" applyAlignment="1">
      <alignment vertical="center" wrapText="1"/>
    </xf>
    <xf numFmtId="0" fontId="38" fillId="0" borderId="22" xfId="42" applyFont="1" applyFill="1" applyBorder="1" applyAlignment="1">
      <alignment vertical="center" wrapText="1"/>
    </xf>
    <xf numFmtId="0" fontId="65" fillId="0" borderId="0" xfId="55" applyFont="1" applyAlignment="1">
      <alignment vertical="top"/>
    </xf>
    <xf numFmtId="0" fontId="65" fillId="0" borderId="0" xfId="45" applyFont="1" applyAlignment="1">
      <alignment vertical="top"/>
    </xf>
    <xf numFmtId="0" fontId="47" fillId="0" borderId="14" xfId="42" applyFont="1" applyFill="1" applyBorder="1" applyAlignment="1">
      <alignment vertical="center" wrapText="1"/>
    </xf>
    <xf numFmtId="0" fontId="39" fillId="0" borderId="0" xfId="42" applyFont="1" applyBorder="1" applyAlignment="1">
      <alignment justifyLastLine="1"/>
    </xf>
    <xf numFmtId="0" fontId="73" fillId="27" borderId="0" xfId="42" applyFont="1" applyFill="1" applyBorder="1" applyAlignment="1">
      <alignment vertical="center"/>
    </xf>
    <xf numFmtId="0" fontId="35" fillId="32" borderId="0" xfId="47" applyFill="1" applyBorder="1" applyAlignment="1">
      <alignment wrapText="1"/>
    </xf>
    <xf numFmtId="0" fontId="44" fillId="0" borderId="109" xfId="0" applyFont="1" applyFill="1" applyBorder="1" applyAlignment="1">
      <alignment horizontal="center" vertical="center"/>
    </xf>
    <xf numFmtId="0" fontId="42" fillId="27" borderId="0" xfId="42" applyFont="1" applyFill="1" applyBorder="1" applyAlignment="1">
      <alignment vertical="center" wrapText="1"/>
    </xf>
    <xf numFmtId="0" fontId="38" fillId="0" borderId="137" xfId="42" applyFont="1" applyBorder="1"/>
    <xf numFmtId="0" fontId="38" fillId="0" borderId="23" xfId="42" applyFont="1" applyBorder="1"/>
    <xf numFmtId="38" fontId="47" fillId="0" borderId="14" xfId="53" applyFont="1" applyFill="1" applyBorder="1" applyAlignment="1">
      <alignment vertical="center" wrapText="1"/>
    </xf>
    <xf numFmtId="0" fontId="52" fillId="0" borderId="23" xfId="42" applyFont="1" applyFill="1" applyBorder="1" applyAlignment="1">
      <alignment horizontal="center" vertical="center" wrapText="1"/>
    </xf>
    <xf numFmtId="0" fontId="118" fillId="0" borderId="0" xfId="58" applyFont="1">
      <alignment vertical="center"/>
    </xf>
    <xf numFmtId="0" fontId="12" fillId="0" borderId="0" xfId="58">
      <alignment vertical="center"/>
    </xf>
    <xf numFmtId="0" fontId="26" fillId="0" borderId="0" xfId="58" applyFont="1">
      <alignment vertical="center"/>
    </xf>
    <xf numFmtId="0" fontId="27" fillId="0" borderId="0" xfId="58" applyFont="1">
      <alignment vertical="center"/>
    </xf>
    <xf numFmtId="0" fontId="119" fillId="0" borderId="0" xfId="58" applyFont="1">
      <alignment vertical="center"/>
    </xf>
    <xf numFmtId="0" fontId="28" fillId="0" borderId="0" xfId="58" applyFont="1">
      <alignment vertical="center"/>
    </xf>
    <xf numFmtId="0" fontId="28" fillId="0" borderId="0" xfId="58" applyFont="1" applyAlignment="1">
      <alignment vertical="center" shrinkToFit="1"/>
    </xf>
    <xf numFmtId="0" fontId="121" fillId="33" borderId="23" xfId="58" applyFont="1" applyFill="1" applyBorder="1" applyAlignment="1">
      <alignment horizontal="left" vertical="center"/>
    </xf>
    <xf numFmtId="0" fontId="28" fillId="33" borderId="25" xfId="58" applyFont="1" applyFill="1" applyBorder="1">
      <alignment vertical="center"/>
    </xf>
    <xf numFmtId="0" fontId="121" fillId="33" borderId="45" xfId="58" applyFont="1" applyFill="1" applyBorder="1" applyAlignment="1">
      <alignment horizontal="left" vertical="center"/>
    </xf>
    <xf numFmtId="0" fontId="12" fillId="33" borderId="45" xfId="58" applyFill="1" applyBorder="1" applyAlignment="1">
      <alignment horizontal="left" vertical="center"/>
    </xf>
    <xf numFmtId="0" fontId="12" fillId="33" borderId="58" xfId="58" applyFill="1" applyBorder="1" applyAlignment="1">
      <alignment horizontal="left" vertical="center"/>
    </xf>
    <xf numFmtId="0" fontId="121" fillId="33" borderId="58" xfId="58" applyFont="1" applyFill="1" applyBorder="1" applyAlignment="1">
      <alignment horizontal="left" vertical="center"/>
    </xf>
    <xf numFmtId="0" fontId="12" fillId="33" borderId="23" xfId="58" applyFill="1" applyBorder="1" applyAlignment="1">
      <alignment horizontal="left" vertical="center"/>
    </xf>
    <xf numFmtId="0" fontId="121" fillId="0" borderId="0" xfId="58" applyFont="1" applyAlignment="1">
      <alignment horizontal="left" vertical="center"/>
    </xf>
    <xf numFmtId="0" fontId="12" fillId="0" borderId="0" xfId="58" applyAlignment="1">
      <alignment horizontal="left" vertical="center"/>
    </xf>
    <xf numFmtId="0" fontId="28" fillId="0" borderId="0" xfId="58" applyFont="1" applyAlignment="1">
      <alignment horizontal="center" vertical="center"/>
    </xf>
    <xf numFmtId="0" fontId="122" fillId="0" borderId="0" xfId="59" applyFont="1">
      <alignment vertical="center"/>
    </xf>
    <xf numFmtId="0" fontId="12" fillId="0" borderId="0" xfId="59" applyFont="1">
      <alignment vertical="center"/>
    </xf>
    <xf numFmtId="0" fontId="123" fillId="0" borderId="0" xfId="58" applyFont="1" applyAlignment="1">
      <alignment horizontal="left" vertical="center"/>
    </xf>
    <xf numFmtId="0" fontId="30" fillId="0" borderId="0" xfId="58" applyFont="1" applyAlignment="1">
      <alignment horizontal="left" vertical="center"/>
    </xf>
    <xf numFmtId="0" fontId="124" fillId="0" borderId="0" xfId="58" applyFont="1" applyAlignment="1">
      <alignment horizontal="left" vertical="center"/>
    </xf>
    <xf numFmtId="0" fontId="119" fillId="0" borderId="0" xfId="58" applyFont="1" applyAlignment="1">
      <alignment horizontal="left" vertical="center"/>
    </xf>
    <xf numFmtId="0" fontId="28" fillId="0" borderId="0" xfId="58" applyFont="1" applyAlignment="1">
      <alignment horizontal="left" vertical="center"/>
    </xf>
    <xf numFmtId="0" fontId="119" fillId="0" borderId="0" xfId="58" applyFont="1" applyAlignment="1">
      <alignment horizontal="center" vertical="center"/>
    </xf>
    <xf numFmtId="0" fontId="121" fillId="0" borderId="0" xfId="59" applyFont="1">
      <alignment vertical="center"/>
    </xf>
    <xf numFmtId="0" fontId="12" fillId="33" borderId="45" xfId="58" applyFill="1" applyBorder="1" applyAlignment="1">
      <alignment horizontal="center" vertical="center"/>
    </xf>
    <xf numFmtId="0" fontId="26" fillId="0" borderId="142" xfId="58" applyFont="1" applyBorder="1" applyAlignment="1">
      <alignment horizontal="center" vertical="center" wrapText="1"/>
    </xf>
    <xf numFmtId="0" fontId="26" fillId="0" borderId="143" xfId="58" applyFont="1" applyBorder="1" applyAlignment="1">
      <alignment horizontal="center" vertical="center" wrapText="1"/>
    </xf>
    <xf numFmtId="0" fontId="121" fillId="0" borderId="143" xfId="58" applyFont="1" applyBorder="1" applyAlignment="1">
      <alignment horizontal="center" vertical="center" wrapText="1"/>
    </xf>
    <xf numFmtId="0" fontId="26" fillId="0" borderId="144" xfId="58" applyFont="1" applyBorder="1" applyAlignment="1">
      <alignment horizontal="center" vertical="center"/>
    </xf>
    <xf numFmtId="0" fontId="26" fillId="0" borderId="145" xfId="58" applyFont="1" applyBorder="1" applyAlignment="1">
      <alignment horizontal="center" vertical="center"/>
    </xf>
    <xf numFmtId="0" fontId="121" fillId="0" borderId="145" xfId="58" applyFont="1" applyBorder="1" applyAlignment="1">
      <alignment horizontal="center" vertical="center"/>
    </xf>
    <xf numFmtId="0" fontId="121" fillId="0" borderId="0" xfId="58" applyFont="1" applyAlignment="1">
      <alignment horizontal="center" vertical="center"/>
    </xf>
    <xf numFmtId="0" fontId="121" fillId="0" borderId="0" xfId="58" applyFont="1">
      <alignment vertical="center"/>
    </xf>
    <xf numFmtId="0" fontId="126" fillId="0" borderId="0" xfId="59" applyFont="1">
      <alignment vertical="center"/>
    </xf>
    <xf numFmtId="0" fontId="127" fillId="0" borderId="0" xfId="59" applyFont="1">
      <alignment vertical="center"/>
    </xf>
    <xf numFmtId="0" fontId="129" fillId="0" borderId="0" xfId="59" applyFont="1">
      <alignment vertical="center"/>
    </xf>
    <xf numFmtId="0" fontId="128" fillId="0" borderId="0" xfId="59" applyFont="1">
      <alignment vertical="center"/>
    </xf>
    <xf numFmtId="0" fontId="130" fillId="0" borderId="0" xfId="59" applyFont="1">
      <alignment vertical="center"/>
    </xf>
    <xf numFmtId="0" fontId="0" fillId="0" borderId="0" xfId="58" applyFont="1">
      <alignment vertical="center"/>
    </xf>
    <xf numFmtId="31" fontId="12" fillId="0" borderId="0" xfId="58" applyNumberFormat="1">
      <alignment vertical="center"/>
    </xf>
    <xf numFmtId="0" fontId="121" fillId="0" borderId="14" xfId="58" applyFont="1" applyBorder="1" applyAlignment="1">
      <alignment horizontal="right" vertical="center"/>
    </xf>
    <xf numFmtId="0" fontId="133" fillId="0" borderId="142" xfId="58" applyFont="1" applyBorder="1" applyAlignment="1">
      <alignment horizontal="center" vertical="center" wrapText="1"/>
    </xf>
    <xf numFmtId="0" fontId="133" fillId="0" borderId="143" xfId="58" applyFont="1" applyBorder="1" applyAlignment="1">
      <alignment horizontal="center" vertical="center" wrapText="1"/>
    </xf>
    <xf numFmtId="0" fontId="132" fillId="0" borderId="143" xfId="58" applyFont="1" applyBorder="1" applyAlignment="1">
      <alignment horizontal="center" vertical="center" wrapText="1"/>
    </xf>
    <xf numFmtId="0" fontId="133" fillId="0" borderId="144" xfId="58" applyFont="1" applyBorder="1" applyAlignment="1">
      <alignment horizontal="center" vertical="center"/>
    </xf>
    <xf numFmtId="0" fontId="133" fillId="0" borderId="145" xfId="58" applyFont="1" applyBorder="1" applyAlignment="1">
      <alignment horizontal="center" vertical="center"/>
    </xf>
    <xf numFmtId="0" fontId="132" fillId="0" borderId="145" xfId="58" applyFont="1" applyBorder="1" applyAlignment="1">
      <alignment horizontal="center" vertical="center"/>
    </xf>
    <xf numFmtId="0" fontId="61" fillId="24" borderId="14" xfId="0" applyFont="1" applyFill="1" applyBorder="1" applyAlignment="1">
      <alignment vertical="center"/>
    </xf>
    <xf numFmtId="0" fontId="61" fillId="24" borderId="23" xfId="0" applyFont="1" applyFill="1" applyBorder="1" applyAlignment="1">
      <alignment vertical="center"/>
    </xf>
    <xf numFmtId="0" fontId="53" fillId="0" borderId="0" xfId="42" applyFont="1" applyAlignment="1">
      <alignment vertical="center"/>
    </xf>
    <xf numFmtId="0" fontId="41" fillId="0" borderId="0" xfId="42" applyFont="1" applyAlignment="1"/>
    <xf numFmtId="0" fontId="98" fillId="0" borderId="0" xfId="42" applyFont="1" applyBorder="1" applyAlignment="1">
      <alignment vertical="center" wrapText="1"/>
    </xf>
    <xf numFmtId="0" fontId="38" fillId="0" borderId="117" xfId="0" applyFont="1" applyFill="1" applyBorder="1" applyAlignment="1">
      <alignment horizontal="left" vertical="center" wrapText="1"/>
    </xf>
    <xf numFmtId="0" fontId="60" fillId="0" borderId="117" xfId="0" applyFont="1" applyFill="1" applyBorder="1" applyAlignment="1">
      <alignment horizontal="center" vertical="center" wrapText="1"/>
    </xf>
    <xf numFmtId="49" fontId="60" fillId="0" borderId="117" xfId="0" applyNumberFormat="1" applyFont="1" applyFill="1" applyBorder="1" applyAlignment="1">
      <alignment horizontal="center" vertical="center" wrapText="1"/>
    </xf>
    <xf numFmtId="0" fontId="38" fillId="0" borderId="117" xfId="0" applyFont="1" applyBorder="1">
      <alignment vertical="center"/>
    </xf>
    <xf numFmtId="0" fontId="38" fillId="0" borderId="117" xfId="0" applyFont="1" applyFill="1" applyBorder="1" applyAlignment="1">
      <alignment horizontal="center" vertical="center" wrapText="1"/>
    </xf>
    <xf numFmtId="184" fontId="38" fillId="0" borderId="0" xfId="42" applyNumberFormat="1" applyFont="1" applyBorder="1" applyAlignment="1">
      <alignment vertical="center"/>
    </xf>
    <xf numFmtId="0" fontId="41" fillId="0" borderId="0" xfId="0" applyFont="1" applyAlignment="1">
      <alignment horizontal="left" vertical="center"/>
    </xf>
    <xf numFmtId="0" fontId="0" fillId="0" borderId="0" xfId="0" applyAlignment="1">
      <alignment vertical="center" wrapText="1"/>
    </xf>
    <xf numFmtId="0" fontId="42" fillId="0" borderId="23" xfId="42" applyFont="1" applyBorder="1" applyAlignment="1">
      <alignment horizontal="center" vertical="center"/>
    </xf>
    <xf numFmtId="0" fontId="42" fillId="0" borderId="25" xfId="42" applyFont="1" applyBorder="1" applyAlignment="1">
      <alignment horizontal="center" vertical="center"/>
    </xf>
    <xf numFmtId="0" fontId="41" fillId="0" borderId="23" xfId="42" applyFont="1" applyBorder="1" applyAlignment="1">
      <alignment horizontal="center" vertical="center" shrinkToFit="1"/>
    </xf>
    <xf numFmtId="0" fontId="41" fillId="0" borderId="58" xfId="42" applyFont="1" applyBorder="1" applyAlignment="1">
      <alignment horizontal="center" vertical="center" shrinkToFit="1"/>
    </xf>
    <xf numFmtId="0" fontId="42" fillId="0" borderId="51" xfId="42" applyFont="1" applyBorder="1" applyAlignment="1">
      <alignment horizontal="center" vertical="center"/>
    </xf>
    <xf numFmtId="0" fontId="42" fillId="0" borderId="14" xfId="42" applyFont="1" applyBorder="1" applyAlignment="1">
      <alignment horizontal="center" vertical="center"/>
    </xf>
    <xf numFmtId="0" fontId="42" fillId="0" borderId="24" xfId="42" applyFont="1" applyBorder="1" applyAlignment="1">
      <alignment horizontal="center" vertical="center"/>
    </xf>
    <xf numFmtId="0" fontId="38" fillId="0" borderId="29" xfId="0" applyFont="1" applyBorder="1" applyAlignment="1">
      <alignment horizontal="center" vertical="center"/>
    </xf>
    <xf numFmtId="0" fontId="38" fillId="0" borderId="30" xfId="0" applyFont="1" applyBorder="1" applyAlignment="1">
      <alignment horizontal="center" vertical="center"/>
    </xf>
    <xf numFmtId="0" fontId="38" fillId="0" borderId="40" xfId="0" applyFont="1" applyBorder="1" applyAlignment="1">
      <alignment horizontal="center" vertical="center"/>
    </xf>
    <xf numFmtId="0" fontId="38" fillId="0" borderId="90" xfId="0" applyFont="1" applyBorder="1" applyAlignment="1">
      <alignment horizontal="center" vertical="center"/>
    </xf>
    <xf numFmtId="0" fontId="35" fillId="0" borderId="125" xfId="47" applyBorder="1" applyAlignment="1">
      <alignment horizontal="center" vertical="center" wrapText="1"/>
    </xf>
    <xf numFmtId="0" fontId="35" fillId="0" borderId="126" xfId="47" applyBorder="1" applyAlignment="1">
      <alignment horizontal="center" vertical="center"/>
    </xf>
    <xf numFmtId="0" fontId="35" fillId="0" borderId="127" xfId="47" applyBorder="1" applyAlignment="1">
      <alignment horizontal="center" vertical="center"/>
    </xf>
    <xf numFmtId="0" fontId="35" fillId="0" borderId="128" xfId="47" applyBorder="1" applyAlignment="1">
      <alignment horizontal="center" vertical="center"/>
    </xf>
    <xf numFmtId="0" fontId="35" fillId="0" borderId="129" xfId="47" applyBorder="1" applyAlignment="1">
      <alignment horizontal="center" vertical="center"/>
    </xf>
    <xf numFmtId="0" fontId="35" fillId="0" borderId="130" xfId="47" applyBorder="1" applyAlignment="1">
      <alignment horizontal="center" vertical="center"/>
    </xf>
    <xf numFmtId="0" fontId="49" fillId="0" borderId="45" xfId="42" applyFont="1" applyFill="1" applyBorder="1" applyAlignment="1">
      <alignment horizontal="center" vertical="center"/>
    </xf>
    <xf numFmtId="0" fontId="42" fillId="26" borderId="58" xfId="42" applyFont="1" applyFill="1" applyBorder="1" applyAlignment="1">
      <alignment horizontal="center" vertical="center"/>
    </xf>
    <xf numFmtId="0" fontId="42" fillId="26" borderId="23" xfId="42" applyFont="1" applyFill="1" applyBorder="1" applyAlignment="1">
      <alignment horizontal="center" vertical="center"/>
    </xf>
    <xf numFmtId="0" fontId="42" fillId="26" borderId="25" xfId="42" applyFont="1" applyFill="1" applyBorder="1" applyAlignment="1">
      <alignment horizontal="center" vertical="center"/>
    </xf>
    <xf numFmtId="0" fontId="52" fillId="26" borderId="58" xfId="42" applyFont="1" applyFill="1" applyBorder="1" applyAlignment="1">
      <alignment horizontal="center" vertical="center" wrapText="1"/>
    </xf>
    <xf numFmtId="0" fontId="52" fillId="26" borderId="23" xfId="42" applyFont="1" applyFill="1" applyBorder="1" applyAlignment="1">
      <alignment horizontal="center" vertical="center"/>
    </xf>
    <xf numFmtId="0" fontId="52" fillId="26" borderId="25" xfId="42" applyFont="1" applyFill="1" applyBorder="1" applyAlignment="1">
      <alignment horizontal="center" vertical="center"/>
    </xf>
    <xf numFmtId="0" fontId="41" fillId="0" borderId="23" xfId="42" applyFont="1" applyFill="1" applyBorder="1" applyAlignment="1">
      <alignment horizontal="left" vertical="center" wrapText="1"/>
    </xf>
    <xf numFmtId="0" fontId="41" fillId="26" borderId="45" xfId="42" applyFont="1" applyFill="1" applyBorder="1" applyAlignment="1">
      <alignment horizontal="center" vertical="center"/>
    </xf>
    <xf numFmtId="0" fontId="38" fillId="0" borderId="58" xfId="42" applyFont="1" applyFill="1" applyBorder="1" applyAlignment="1">
      <alignment horizontal="left" vertical="center" wrapText="1"/>
    </xf>
    <xf numFmtId="0" fontId="38" fillId="0" borderId="23" xfId="42" applyFont="1" applyFill="1" applyBorder="1" applyAlignment="1">
      <alignment horizontal="left" vertical="center" wrapText="1"/>
    </xf>
    <xf numFmtId="0" fontId="38" fillId="0" borderId="25" xfId="42" applyFont="1" applyFill="1" applyBorder="1" applyAlignment="1">
      <alignment horizontal="left" vertical="center" wrapText="1"/>
    </xf>
    <xf numFmtId="0" fontId="41" fillId="26" borderId="58" xfId="42" applyFont="1" applyFill="1" applyBorder="1" applyAlignment="1">
      <alignment horizontal="center" vertical="center"/>
    </xf>
    <xf numFmtId="0" fontId="41" fillId="26" borderId="23" xfId="42" applyFont="1" applyFill="1" applyBorder="1" applyAlignment="1">
      <alignment horizontal="center" vertical="center"/>
    </xf>
    <xf numFmtId="0" fontId="41" fillId="26" borderId="25" xfId="42" applyFont="1" applyFill="1" applyBorder="1" applyAlignment="1">
      <alignment horizontal="center" vertical="center"/>
    </xf>
    <xf numFmtId="0" fontId="38" fillId="0" borderId="112" xfId="42" applyNumberFormat="1" applyFont="1" applyFill="1" applyBorder="1" applyAlignment="1">
      <alignment horizontal="center" vertical="center"/>
    </xf>
    <xf numFmtId="0" fontId="38" fillId="0" borderId="113" xfId="42" applyNumberFormat="1" applyFont="1" applyFill="1" applyBorder="1" applyAlignment="1">
      <alignment horizontal="center" vertical="center"/>
    </xf>
    <xf numFmtId="0" fontId="38" fillId="0" borderId="113" xfId="0" applyNumberFormat="1" applyFont="1" applyBorder="1" applyAlignment="1">
      <alignment horizontal="center" vertical="center"/>
    </xf>
    <xf numFmtId="0" fontId="44" fillId="0" borderId="58" xfId="42" applyNumberFormat="1" applyFont="1" applyFill="1" applyBorder="1" applyAlignment="1">
      <alignment horizontal="left" vertical="center"/>
    </xf>
    <xf numFmtId="0" fontId="44" fillId="0" borderId="23" xfId="42" applyNumberFormat="1" applyFont="1" applyFill="1" applyBorder="1" applyAlignment="1">
      <alignment horizontal="left" vertical="center"/>
    </xf>
    <xf numFmtId="0" fontId="44" fillId="0" borderId="25" xfId="42" applyNumberFormat="1" applyFont="1" applyFill="1" applyBorder="1" applyAlignment="1">
      <alignment horizontal="left" vertical="center"/>
    </xf>
    <xf numFmtId="0" fontId="41" fillId="26" borderId="58" xfId="42" applyFont="1" applyFill="1" applyBorder="1" applyAlignment="1">
      <alignment horizontal="center" vertical="center" wrapText="1" shrinkToFit="1"/>
    </xf>
    <xf numFmtId="0" fontId="41" fillId="26" borderId="23" xfId="42" applyFont="1" applyFill="1" applyBorder="1" applyAlignment="1">
      <alignment horizontal="center" vertical="center" wrapText="1" shrinkToFit="1"/>
    </xf>
    <xf numFmtId="0" fontId="41" fillId="26" borderId="25" xfId="42" applyFont="1" applyFill="1" applyBorder="1" applyAlignment="1">
      <alignment horizontal="center" vertical="center" wrapText="1" shrinkToFit="1"/>
    </xf>
    <xf numFmtId="0" fontId="44" fillId="0" borderId="58" xfId="42" applyNumberFormat="1" applyFont="1" applyFill="1" applyBorder="1" applyAlignment="1">
      <alignment horizontal="left" vertical="center" wrapText="1" shrinkToFit="1"/>
    </xf>
    <xf numFmtId="0" fontId="44" fillId="0" borderId="23" xfId="42" applyNumberFormat="1" applyFont="1" applyFill="1" applyBorder="1" applyAlignment="1">
      <alignment horizontal="left" vertical="center" wrapText="1" shrinkToFit="1"/>
    </xf>
    <xf numFmtId="0" fontId="44" fillId="0" borderId="25" xfId="42" applyNumberFormat="1" applyFont="1" applyFill="1" applyBorder="1" applyAlignment="1">
      <alignment horizontal="left" vertical="center" wrapText="1" shrinkToFit="1"/>
    </xf>
    <xf numFmtId="0" fontId="38" fillId="0" borderId="23" xfId="42" applyFont="1" applyFill="1" applyBorder="1" applyAlignment="1">
      <alignment horizontal="center" vertical="center" wrapText="1"/>
    </xf>
    <xf numFmtId="0" fontId="49" fillId="0" borderId="113" xfId="42" applyNumberFormat="1" applyFont="1" applyFill="1" applyBorder="1" applyAlignment="1">
      <alignment horizontal="center" vertical="center" justifyLastLine="1"/>
    </xf>
    <xf numFmtId="0" fontId="38" fillId="0" borderId="23" xfId="42" applyNumberFormat="1" applyFont="1" applyFill="1" applyBorder="1" applyAlignment="1">
      <alignment horizontal="center" vertical="center"/>
    </xf>
    <xf numFmtId="0" fontId="51" fillId="0" borderId="14" xfId="42" applyFont="1" applyFill="1" applyBorder="1" applyAlignment="1">
      <alignment vertical="center"/>
    </xf>
    <xf numFmtId="0" fontId="51" fillId="0" borderId="0" xfId="42" applyFont="1" applyFill="1" applyBorder="1" applyAlignment="1">
      <alignment vertical="center"/>
    </xf>
    <xf numFmtId="0" fontId="46" fillId="25" borderId="58" xfId="42" applyFont="1" applyFill="1" applyBorder="1" applyAlignment="1">
      <alignment horizontal="center" vertical="center"/>
    </xf>
    <xf numFmtId="0" fontId="46" fillId="25" borderId="23" xfId="42" applyFont="1" applyFill="1" applyBorder="1" applyAlignment="1">
      <alignment horizontal="center" vertical="center"/>
    </xf>
    <xf numFmtId="0" fontId="41" fillId="26" borderId="55" xfId="42" applyFont="1" applyFill="1" applyBorder="1" applyAlignment="1">
      <alignment horizontal="center" vertical="center" wrapText="1" shrinkToFit="1"/>
    </xf>
    <xf numFmtId="0" fontId="41" fillId="26" borderId="56" xfId="42" applyFont="1" applyFill="1" applyBorder="1" applyAlignment="1">
      <alignment horizontal="center" vertical="center" wrapText="1" shrinkToFit="1"/>
    </xf>
    <xf numFmtId="0" fontId="41" fillId="26" borderId="57" xfId="42" applyFont="1" applyFill="1" applyBorder="1" applyAlignment="1">
      <alignment horizontal="center" vertical="center" wrapText="1" shrinkToFit="1"/>
    </xf>
    <xf numFmtId="0" fontId="41" fillId="26" borderId="10" xfId="42" applyFont="1" applyFill="1" applyBorder="1" applyAlignment="1">
      <alignment horizontal="center" vertical="center" wrapText="1" shrinkToFit="1"/>
    </xf>
    <xf numFmtId="0" fontId="41" fillId="26" borderId="0" xfId="42" applyFont="1" applyFill="1" applyBorder="1" applyAlignment="1">
      <alignment horizontal="center" vertical="center" wrapText="1" shrinkToFit="1"/>
    </xf>
    <xf numFmtId="0" fontId="41" fillId="26" borderId="11" xfId="42" applyFont="1" applyFill="1" applyBorder="1" applyAlignment="1">
      <alignment horizontal="center" vertical="center" wrapText="1" shrinkToFit="1"/>
    </xf>
    <xf numFmtId="0" fontId="49" fillId="0" borderId="10" xfId="42" applyFont="1" applyFill="1" applyBorder="1" applyAlignment="1">
      <alignment horizontal="left" vertical="center"/>
    </xf>
    <xf numFmtId="0" fontId="49" fillId="0" borderId="0" xfId="42" applyFont="1" applyFill="1" applyBorder="1" applyAlignment="1">
      <alignment horizontal="left" vertical="center"/>
    </xf>
    <xf numFmtId="0" fontId="49" fillId="0" borderId="11" xfId="42" applyFont="1" applyFill="1" applyBorder="1" applyAlignment="1">
      <alignment horizontal="left" vertical="center"/>
    </xf>
    <xf numFmtId="0" fontId="49" fillId="0" borderId="13" xfId="42" applyFont="1" applyFill="1" applyBorder="1" applyAlignment="1">
      <alignment horizontal="left" vertical="center"/>
    </xf>
    <xf numFmtId="0" fontId="49" fillId="0" borderId="14" xfId="42" applyFont="1" applyFill="1" applyBorder="1" applyAlignment="1">
      <alignment horizontal="left" vertical="center"/>
    </xf>
    <xf numFmtId="0" fontId="49" fillId="0" borderId="24" xfId="42" applyFont="1" applyFill="1" applyBorder="1" applyAlignment="1">
      <alignment horizontal="left" vertical="center"/>
    </xf>
    <xf numFmtId="0" fontId="42" fillId="0" borderId="112" xfId="42" applyFont="1" applyFill="1" applyBorder="1" applyAlignment="1">
      <alignment horizontal="left" vertical="center"/>
    </xf>
    <xf numFmtId="0" fontId="42" fillId="0" borderId="113" xfId="42" applyFont="1" applyFill="1" applyBorder="1" applyAlignment="1">
      <alignment horizontal="left" vertical="center"/>
    </xf>
    <xf numFmtId="0" fontId="42" fillId="0" borderId="114" xfId="42" applyFont="1" applyFill="1" applyBorder="1" applyAlignment="1">
      <alignment horizontal="left" vertical="center"/>
    </xf>
    <xf numFmtId="0" fontId="35" fillId="0" borderId="58" xfId="47" applyNumberFormat="1" applyBorder="1" applyAlignment="1">
      <alignment horizontal="left" vertical="center"/>
    </xf>
    <xf numFmtId="0" fontId="41" fillId="0" borderId="23" xfId="42" applyNumberFormat="1" applyFont="1" applyBorder="1" applyAlignment="1">
      <alignment horizontal="left" vertical="center"/>
    </xf>
    <xf numFmtId="0" fontId="41" fillId="0" borderId="25" xfId="42" applyNumberFormat="1" applyFont="1" applyBorder="1" applyAlignment="1">
      <alignment horizontal="left" vertical="center"/>
    </xf>
    <xf numFmtId="0" fontId="53" fillId="0" borderId="0" xfId="42" applyFont="1" applyAlignment="1">
      <alignment vertical="top"/>
    </xf>
    <xf numFmtId="0" fontId="42" fillId="26" borderId="58" xfId="42" applyFont="1" applyFill="1" applyBorder="1" applyAlignment="1">
      <alignment horizontal="center" vertical="center" wrapText="1"/>
    </xf>
    <xf numFmtId="0" fontId="41" fillId="26" borderId="35" xfId="42" applyFont="1" applyFill="1" applyBorder="1" applyAlignment="1">
      <alignment horizontal="center" vertical="center"/>
    </xf>
    <xf numFmtId="0" fontId="41" fillId="26" borderId="22" xfId="42" applyFont="1" applyFill="1" applyBorder="1" applyAlignment="1">
      <alignment horizontal="center" vertical="center"/>
    </xf>
    <xf numFmtId="0" fontId="41" fillId="26" borderId="51" xfId="42" applyFont="1" applyFill="1" applyBorder="1" applyAlignment="1">
      <alignment horizontal="center" vertical="center"/>
    </xf>
    <xf numFmtId="0" fontId="41" fillId="26" borderId="13" xfId="42" applyFont="1" applyFill="1" applyBorder="1" applyAlignment="1">
      <alignment horizontal="center" vertical="center"/>
    </xf>
    <xf numFmtId="0" fontId="41" fillId="26" borderId="14" xfId="42" applyFont="1" applyFill="1" applyBorder="1" applyAlignment="1">
      <alignment horizontal="center" vertical="center"/>
    </xf>
    <xf numFmtId="0" fontId="41" fillId="26" borderId="24" xfId="42" applyFont="1" applyFill="1" applyBorder="1" applyAlignment="1">
      <alignment horizontal="center" vertical="center"/>
    </xf>
    <xf numFmtId="0" fontId="49" fillId="0" borderId="58" xfId="42" applyFont="1" applyFill="1" applyBorder="1" applyAlignment="1">
      <alignment horizontal="center" vertical="center"/>
    </xf>
    <xf numFmtId="0" fontId="49" fillId="0" borderId="23" xfId="42" applyFont="1" applyFill="1" applyBorder="1" applyAlignment="1">
      <alignment horizontal="center" vertical="center"/>
    </xf>
    <xf numFmtId="0" fontId="49" fillId="0" borderId="25" xfId="42" applyFont="1" applyFill="1" applyBorder="1" applyAlignment="1">
      <alignment horizontal="center" vertical="center"/>
    </xf>
    <xf numFmtId="0" fontId="41" fillId="0" borderId="0" xfId="42" applyFont="1" applyFill="1" applyBorder="1" applyAlignment="1">
      <alignment horizontal="left" vertical="top" wrapText="1" shrinkToFit="1"/>
    </xf>
    <xf numFmtId="0" fontId="40" fillId="0" borderId="71" xfId="42" applyFont="1" applyFill="1" applyBorder="1" applyAlignment="1">
      <alignment horizontal="center" vertical="center"/>
    </xf>
    <xf numFmtId="0" fontId="40" fillId="0" borderId="72" xfId="42" applyFont="1" applyFill="1" applyBorder="1" applyAlignment="1">
      <alignment horizontal="center" vertical="center"/>
    </xf>
    <xf numFmtId="0" fontId="40" fillId="0" borderId="73" xfId="42" applyFont="1" applyFill="1" applyBorder="1" applyAlignment="1">
      <alignment horizontal="center" vertical="center"/>
    </xf>
    <xf numFmtId="0" fontId="38" fillId="0" borderId="10" xfId="42" applyFont="1" applyFill="1" applyBorder="1" applyAlignment="1">
      <alignment horizontal="center" vertical="center"/>
    </xf>
    <xf numFmtId="0" fontId="38" fillId="0" borderId="0" xfId="42" applyFont="1" applyFill="1" applyBorder="1" applyAlignment="1">
      <alignment horizontal="center" vertical="center"/>
    </xf>
    <xf numFmtId="0" fontId="38" fillId="0" borderId="11" xfId="42" applyFont="1" applyFill="1" applyBorder="1" applyAlignment="1">
      <alignment horizontal="center" vertical="center"/>
    </xf>
    <xf numFmtId="0" fontId="38" fillId="0" borderId="13" xfId="42" applyFont="1" applyFill="1" applyBorder="1" applyAlignment="1">
      <alignment horizontal="center" vertical="center"/>
    </xf>
    <xf numFmtId="0" fontId="38" fillId="0" borderId="14" xfId="42" applyFont="1" applyFill="1" applyBorder="1" applyAlignment="1">
      <alignment horizontal="center" vertical="center"/>
    </xf>
    <xf numFmtId="0" fontId="38" fillId="0" borderId="24" xfId="42" applyFont="1" applyFill="1" applyBorder="1" applyAlignment="1">
      <alignment horizontal="center" vertical="center"/>
    </xf>
    <xf numFmtId="38" fontId="42" fillId="0" borderId="121" xfId="53" applyFont="1" applyFill="1" applyBorder="1" applyAlignment="1">
      <alignment horizontal="left" vertical="center" shrinkToFit="1"/>
    </xf>
    <xf numFmtId="0" fontId="41" fillId="0" borderId="62" xfId="42" applyFont="1" applyFill="1" applyBorder="1" applyAlignment="1">
      <alignment horizontal="center" vertical="center" shrinkToFit="1"/>
    </xf>
    <xf numFmtId="0" fontId="41" fillId="0" borderId="14" xfId="42" applyFont="1" applyFill="1" applyBorder="1" applyAlignment="1">
      <alignment horizontal="center" vertical="center" shrinkToFit="1"/>
    </xf>
    <xf numFmtId="0" fontId="41" fillId="0" borderId="63" xfId="42" applyFont="1" applyFill="1" applyBorder="1" applyAlignment="1">
      <alignment horizontal="center" vertical="center" shrinkToFit="1"/>
    </xf>
    <xf numFmtId="0" fontId="41" fillId="0" borderId="64" xfId="42" applyFont="1" applyFill="1" applyBorder="1" applyAlignment="1">
      <alignment horizontal="center" vertical="center" shrinkToFit="1"/>
    </xf>
    <xf numFmtId="0" fontId="41" fillId="0" borderId="0" xfId="42" applyFont="1" applyFill="1" applyBorder="1" applyAlignment="1">
      <alignment horizontal="center" vertical="center" shrinkToFit="1"/>
    </xf>
    <xf numFmtId="0" fontId="41" fillId="0" borderId="11" xfId="42" applyFont="1" applyFill="1" applyBorder="1" applyAlignment="1">
      <alignment horizontal="center" vertical="center" shrinkToFit="1"/>
    </xf>
    <xf numFmtId="0" fontId="42" fillId="0" borderId="74" xfId="42" applyFont="1" applyFill="1" applyBorder="1" applyAlignment="1">
      <alignment horizontal="center" vertical="center" shrinkToFit="1"/>
    </xf>
    <xf numFmtId="0" fontId="42" fillId="0" borderId="22" xfId="42" applyFont="1" applyFill="1" applyBorder="1" applyAlignment="1">
      <alignment horizontal="center" vertical="center" shrinkToFit="1"/>
    </xf>
    <xf numFmtId="0" fontId="42" fillId="0" borderId="75" xfId="42" applyFont="1" applyFill="1" applyBorder="1" applyAlignment="1">
      <alignment horizontal="center" vertical="center" shrinkToFit="1"/>
    </xf>
    <xf numFmtId="0" fontId="42" fillId="0" borderId="76" xfId="42" applyFont="1" applyFill="1" applyBorder="1" applyAlignment="1">
      <alignment horizontal="center" vertical="center" shrinkToFit="1"/>
    </xf>
    <xf numFmtId="0" fontId="42" fillId="0" borderId="77" xfId="42" applyFont="1" applyFill="1" applyBorder="1" applyAlignment="1">
      <alignment horizontal="center" vertical="center" shrinkToFit="1"/>
    </xf>
    <xf numFmtId="0" fontId="42" fillId="0" borderId="78" xfId="42" applyFont="1" applyFill="1" applyBorder="1" applyAlignment="1">
      <alignment horizontal="center" vertical="center" shrinkToFit="1"/>
    </xf>
    <xf numFmtId="0" fontId="41" fillId="0" borderId="79" xfId="42" applyFont="1" applyFill="1" applyBorder="1" applyAlignment="1">
      <alignment horizontal="center" vertical="center" shrinkToFit="1"/>
    </xf>
    <xf numFmtId="0" fontId="41" fillId="0" borderId="17" xfId="42" applyFont="1" applyFill="1" applyBorder="1" applyAlignment="1">
      <alignment horizontal="center" vertical="center" shrinkToFit="1"/>
    </xf>
    <xf numFmtId="0" fontId="41" fillId="0" borderId="18" xfId="42" applyFont="1" applyFill="1" applyBorder="1" applyAlignment="1">
      <alignment horizontal="center" vertical="center" shrinkToFit="1"/>
    </xf>
    <xf numFmtId="0" fontId="38" fillId="0" borderId="16" xfId="42" applyFont="1" applyFill="1" applyBorder="1" applyAlignment="1">
      <alignment horizontal="center" vertical="center"/>
    </xf>
    <xf numFmtId="0" fontId="38" fillId="0" borderId="17" xfId="42" applyFont="1" applyFill="1" applyBorder="1" applyAlignment="1">
      <alignment horizontal="center" vertical="center"/>
    </xf>
    <xf numFmtId="0" fontId="38" fillId="0" borderId="18" xfId="42" applyFont="1" applyFill="1" applyBorder="1" applyAlignment="1">
      <alignment horizontal="center" vertical="center"/>
    </xf>
    <xf numFmtId="0" fontId="41" fillId="0" borderId="10" xfId="42" applyFont="1" applyFill="1" applyBorder="1" applyAlignment="1">
      <alignment horizontal="center"/>
    </xf>
    <xf numFmtId="0" fontId="41" fillId="0" borderId="0" xfId="42" applyFont="1" applyFill="1" applyBorder="1" applyAlignment="1">
      <alignment horizontal="center"/>
    </xf>
    <xf numFmtId="0" fontId="41" fillId="0" borderId="12" xfId="42" applyFont="1" applyFill="1" applyBorder="1" applyAlignment="1">
      <alignment horizontal="center"/>
    </xf>
    <xf numFmtId="0" fontId="41" fillId="0" borderId="13" xfId="42" applyFont="1" applyFill="1" applyBorder="1" applyAlignment="1">
      <alignment horizontal="center"/>
    </xf>
    <xf numFmtId="0" fontId="41" fillId="0" borderId="14" xfId="42" applyFont="1" applyFill="1" applyBorder="1" applyAlignment="1">
      <alignment horizontal="center"/>
    </xf>
    <xf numFmtId="0" fontId="41" fillId="0" borderId="15" xfId="42" applyFont="1" applyFill="1" applyBorder="1" applyAlignment="1">
      <alignment horizontal="center"/>
    </xf>
    <xf numFmtId="0" fontId="43" fillId="29" borderId="0" xfId="42" applyFont="1" applyFill="1" applyBorder="1" applyAlignment="1">
      <alignment horizontal="center" vertical="center" justifyLastLine="1"/>
    </xf>
    <xf numFmtId="0" fontId="38" fillId="0" borderId="14" xfId="42" applyNumberFormat="1" applyFont="1" applyFill="1" applyBorder="1" applyAlignment="1">
      <alignment horizontal="center"/>
    </xf>
    <xf numFmtId="179" fontId="38" fillId="0" borderId="14" xfId="0" applyNumberFormat="1" applyFont="1" applyBorder="1" applyAlignment="1">
      <alignment horizontal="center"/>
    </xf>
    <xf numFmtId="0" fontId="38" fillId="0" borderId="14" xfId="0" applyNumberFormat="1" applyFont="1" applyBorder="1" applyAlignment="1">
      <alignment horizontal="center"/>
    </xf>
    <xf numFmtId="0" fontId="38" fillId="0" borderId="80" xfId="42" applyFont="1" applyFill="1" applyBorder="1" applyAlignment="1">
      <alignment horizontal="center" vertical="center"/>
    </xf>
    <xf numFmtId="0" fontId="38" fillId="0" borderId="77" xfId="42" applyFont="1" applyFill="1" applyBorder="1" applyAlignment="1">
      <alignment horizontal="center" vertical="center"/>
    </xf>
    <xf numFmtId="0" fontId="38" fillId="0" borderId="81" xfId="42" applyFont="1" applyFill="1" applyBorder="1" applyAlignment="1">
      <alignment horizontal="center" vertical="center"/>
    </xf>
    <xf numFmtId="0" fontId="38" fillId="0" borderId="19" xfId="42" applyFont="1" applyFill="1" applyBorder="1" applyAlignment="1">
      <alignment horizontal="center" vertical="center"/>
    </xf>
    <xf numFmtId="0" fontId="38" fillId="0" borderId="20" xfId="42" applyFont="1" applyFill="1" applyBorder="1" applyAlignment="1">
      <alignment horizontal="center" vertical="center"/>
    </xf>
    <xf numFmtId="0" fontId="38" fillId="0" borderId="21" xfId="42" applyFont="1" applyFill="1" applyBorder="1" applyAlignment="1">
      <alignment horizontal="center" vertical="center"/>
    </xf>
    <xf numFmtId="0" fontId="41" fillId="0" borderId="35" xfId="42" applyNumberFormat="1" applyFont="1" applyFill="1" applyBorder="1" applyAlignment="1">
      <alignment horizontal="center" vertical="center" shrinkToFit="1"/>
    </xf>
    <xf numFmtId="0" fontId="41" fillId="0" borderId="22" xfId="42" applyNumberFormat="1" applyFont="1" applyFill="1" applyBorder="1" applyAlignment="1">
      <alignment horizontal="center" vertical="center" shrinkToFit="1"/>
    </xf>
    <xf numFmtId="0" fontId="41" fillId="0" borderId="51" xfId="42" applyNumberFormat="1" applyFont="1" applyFill="1" applyBorder="1" applyAlignment="1">
      <alignment horizontal="center" vertical="center" shrinkToFit="1"/>
    </xf>
    <xf numFmtId="0" fontId="49" fillId="0" borderId="35" xfId="42" applyNumberFormat="1" applyFont="1" applyBorder="1" applyAlignment="1">
      <alignment horizontal="center" vertical="center" shrinkToFit="1"/>
    </xf>
    <xf numFmtId="0" fontId="49" fillId="0" borderId="22" xfId="42" applyNumberFormat="1" applyFont="1" applyBorder="1" applyAlignment="1">
      <alignment horizontal="center" vertical="center" shrinkToFit="1"/>
    </xf>
    <xf numFmtId="0" fontId="41" fillId="0" borderId="22" xfId="42" applyNumberFormat="1" applyFont="1" applyFill="1" applyBorder="1" applyAlignment="1">
      <alignment horizontal="center" vertical="center" justifyLastLine="1"/>
    </xf>
    <xf numFmtId="0" fontId="41" fillId="0" borderId="22" xfId="42" applyNumberFormat="1" applyFont="1" applyFill="1" applyBorder="1" applyAlignment="1">
      <alignment horizontal="center" vertical="center"/>
    </xf>
    <xf numFmtId="0" fontId="41" fillId="0" borderId="51" xfId="42" applyNumberFormat="1" applyFont="1" applyFill="1" applyBorder="1" applyAlignment="1">
      <alignment horizontal="center" vertical="center"/>
    </xf>
    <xf numFmtId="0" fontId="49" fillId="0" borderId="47" xfId="42" applyFont="1" applyFill="1" applyBorder="1" applyAlignment="1">
      <alignment horizontal="center" vertical="center"/>
    </xf>
    <xf numFmtId="0" fontId="42" fillId="26" borderId="59" xfId="42" applyFont="1" applyFill="1" applyBorder="1" applyAlignment="1">
      <alignment horizontal="center" vertical="center"/>
    </xf>
    <xf numFmtId="0" fontId="42" fillId="26" borderId="61" xfId="42" applyFont="1" applyFill="1" applyBorder="1" applyAlignment="1">
      <alignment horizontal="center" vertical="center"/>
    </xf>
    <xf numFmtId="0" fontId="42" fillId="26" borderId="60" xfId="42" applyFont="1" applyFill="1" applyBorder="1" applyAlignment="1">
      <alignment horizontal="center" vertical="center"/>
    </xf>
    <xf numFmtId="38" fontId="47" fillId="26" borderId="121" xfId="53" applyFont="1" applyFill="1" applyBorder="1" applyAlignment="1">
      <alignment horizontal="center" vertical="center"/>
    </xf>
    <xf numFmtId="0" fontId="38" fillId="0" borderId="58" xfId="42" applyFont="1" applyFill="1" applyBorder="1" applyAlignment="1">
      <alignment horizontal="center" vertical="center" wrapText="1"/>
    </xf>
    <xf numFmtId="0" fontId="47" fillId="26" borderId="52" xfId="42" applyFont="1" applyFill="1" applyBorder="1" applyAlignment="1">
      <alignment horizontal="center" vertical="center"/>
    </xf>
    <xf numFmtId="0" fontId="47" fillId="26" borderId="53" xfId="42" applyFont="1" applyFill="1" applyBorder="1" applyAlignment="1">
      <alignment horizontal="center" vertical="center"/>
    </xf>
    <xf numFmtId="0" fontId="47" fillId="26" borderId="54" xfId="42" applyFont="1" applyFill="1" applyBorder="1" applyAlignment="1">
      <alignment horizontal="center" vertical="center"/>
    </xf>
    <xf numFmtId="0" fontId="50" fillId="0" borderId="14" xfId="42" applyFont="1" applyFill="1" applyBorder="1" applyAlignment="1">
      <alignment horizontal="center" vertical="center"/>
    </xf>
    <xf numFmtId="38" fontId="41" fillId="26" borderId="47" xfId="53" applyFont="1" applyFill="1" applyBorder="1" applyAlignment="1">
      <alignment horizontal="center" vertical="center"/>
    </xf>
    <xf numFmtId="0" fontId="41" fillId="0" borderId="58" xfId="42" applyNumberFormat="1" applyFont="1" applyFill="1" applyBorder="1" applyAlignment="1">
      <alignment horizontal="center" vertical="center" shrinkToFit="1"/>
    </xf>
    <xf numFmtId="0" fontId="41" fillId="0" borderId="23" xfId="42" applyNumberFormat="1" applyFont="1" applyFill="1" applyBorder="1" applyAlignment="1">
      <alignment horizontal="center" vertical="center" shrinkToFit="1"/>
    </xf>
    <xf numFmtId="0" fontId="41" fillId="0" borderId="25" xfId="42" applyNumberFormat="1" applyFont="1" applyFill="1" applyBorder="1" applyAlignment="1">
      <alignment horizontal="center" vertical="center" shrinkToFit="1"/>
    </xf>
    <xf numFmtId="38" fontId="48" fillId="0" borderId="47" xfId="53" applyFont="1" applyBorder="1" applyAlignment="1">
      <alignment horizontal="left" vertical="center"/>
    </xf>
    <xf numFmtId="0" fontId="41" fillId="0" borderId="0" xfId="42" applyFont="1" applyFill="1" applyBorder="1" applyAlignment="1">
      <alignment vertical="top" wrapText="1" shrinkToFit="1"/>
    </xf>
    <xf numFmtId="0" fontId="47" fillId="26" borderId="58" xfId="42" applyFont="1" applyFill="1" applyBorder="1" applyAlignment="1">
      <alignment horizontal="center" vertical="center" wrapText="1"/>
    </xf>
    <xf numFmtId="0" fontId="47" fillId="26" borderId="23" xfId="42" applyFont="1" applyFill="1" applyBorder="1" applyAlignment="1">
      <alignment horizontal="center" vertical="center" wrapText="1"/>
    </xf>
    <xf numFmtId="0" fontId="47" fillId="26" borderId="25" xfId="42" applyFont="1" applyFill="1" applyBorder="1" applyAlignment="1">
      <alignment horizontal="center" vertical="center" wrapText="1"/>
    </xf>
    <xf numFmtId="0" fontId="41" fillId="0" borderId="0" xfId="42" applyFont="1" applyFill="1" applyBorder="1" applyAlignment="1">
      <alignment horizontal="center" vertical="top" wrapText="1" shrinkToFit="1"/>
    </xf>
    <xf numFmtId="0" fontId="41" fillId="0" borderId="0" xfId="42" applyFont="1" applyAlignment="1">
      <alignment horizontal="left" vertical="top" wrapText="1"/>
    </xf>
    <xf numFmtId="0" fontId="47" fillId="26" borderId="45" xfId="42" applyFont="1" applyFill="1" applyBorder="1" applyAlignment="1">
      <alignment horizontal="center" vertical="center" wrapText="1"/>
    </xf>
    <xf numFmtId="0" fontId="41" fillId="0" borderId="13" xfId="42" applyFont="1" applyFill="1" applyBorder="1" applyAlignment="1">
      <alignment horizontal="center" vertical="center"/>
    </xf>
    <xf numFmtId="0" fontId="41" fillId="0" borderId="14" xfId="42" applyFont="1" applyFill="1" applyBorder="1" applyAlignment="1">
      <alignment horizontal="center" vertical="center"/>
    </xf>
    <xf numFmtId="0" fontId="41" fillId="0" borderId="10" xfId="42" applyFont="1" applyFill="1" applyBorder="1" applyAlignment="1">
      <alignment horizontal="center" vertical="center"/>
    </xf>
    <xf numFmtId="0" fontId="41" fillId="0" borderId="0" xfId="42" applyFont="1" applyFill="1" applyBorder="1" applyAlignment="1">
      <alignment horizontal="center" vertical="center"/>
    </xf>
    <xf numFmtId="0" fontId="41" fillId="0" borderId="35" xfId="42" applyFont="1" applyFill="1" applyBorder="1" applyAlignment="1">
      <alignment horizontal="center" vertical="center"/>
    </xf>
    <xf numFmtId="0" fontId="41" fillId="0" borderId="22" xfId="42" applyFont="1" applyFill="1" applyBorder="1" applyAlignment="1">
      <alignment horizontal="center" vertical="center"/>
    </xf>
    <xf numFmtId="0" fontId="42" fillId="26" borderId="45" xfId="42" applyFont="1" applyFill="1" applyBorder="1" applyAlignment="1">
      <alignment horizontal="center" vertical="center" wrapText="1"/>
    </xf>
    <xf numFmtId="0" fontId="41" fillId="0" borderId="45" xfId="42" applyFont="1" applyFill="1" applyBorder="1" applyAlignment="1">
      <alignment horizontal="left" vertical="center" wrapText="1"/>
    </xf>
    <xf numFmtId="0" fontId="47" fillId="0" borderId="0" xfId="42" applyFont="1" applyFill="1" applyBorder="1" applyAlignment="1">
      <alignment horizontal="center" vertical="center" wrapText="1"/>
    </xf>
    <xf numFmtId="0" fontId="47" fillId="0" borderId="51" xfId="42" applyFont="1" applyFill="1" applyBorder="1" applyAlignment="1">
      <alignment horizontal="center" vertical="center" wrapText="1"/>
    </xf>
    <xf numFmtId="0" fontId="47" fillId="0" borderId="11" xfId="42" applyFont="1" applyFill="1" applyBorder="1" applyAlignment="1">
      <alignment horizontal="center" vertical="center" wrapText="1"/>
    </xf>
    <xf numFmtId="0" fontId="47" fillId="0" borderId="14" xfId="42" applyFont="1" applyFill="1" applyBorder="1" applyAlignment="1">
      <alignment horizontal="center" vertical="center" wrapText="1"/>
    </xf>
    <xf numFmtId="0" fontId="47" fillId="0" borderId="24" xfId="42" applyFont="1" applyFill="1" applyBorder="1" applyAlignment="1">
      <alignment horizontal="center" vertical="center" wrapText="1"/>
    </xf>
    <xf numFmtId="0" fontId="47" fillId="0" borderId="22" xfId="42" applyFont="1" applyFill="1" applyBorder="1" applyAlignment="1">
      <alignment vertical="center"/>
    </xf>
    <xf numFmtId="0" fontId="47" fillId="0" borderId="0" xfId="42" applyFont="1" applyFill="1" applyBorder="1" applyAlignment="1">
      <alignment vertical="center"/>
    </xf>
    <xf numFmtId="0" fontId="49" fillId="0" borderId="115" xfId="42" applyFont="1" applyFill="1" applyBorder="1" applyAlignment="1">
      <alignment horizontal="center" vertical="center"/>
    </xf>
    <xf numFmtId="0" fontId="42" fillId="26" borderId="23" xfId="42" applyFont="1" applyFill="1" applyBorder="1" applyAlignment="1">
      <alignment horizontal="center" vertical="center" wrapText="1"/>
    </xf>
    <xf numFmtId="0" fontId="42" fillId="26" borderId="25" xfId="42" applyFont="1" applyFill="1" applyBorder="1" applyAlignment="1">
      <alignment horizontal="center" vertical="center" wrapText="1"/>
    </xf>
    <xf numFmtId="0" fontId="42" fillId="26" borderId="47" xfId="42" applyFont="1" applyFill="1" applyBorder="1" applyAlignment="1">
      <alignment horizontal="center" vertical="center" wrapText="1"/>
    </xf>
    <xf numFmtId="0" fontId="47" fillId="0" borderId="14" xfId="42" applyFont="1" applyBorder="1" applyAlignment="1">
      <alignment vertical="center"/>
    </xf>
    <xf numFmtId="0" fontId="47" fillId="0" borderId="0" xfId="42" applyFont="1" applyBorder="1" applyAlignment="1">
      <alignment vertical="center"/>
    </xf>
    <xf numFmtId="0" fontId="74" fillId="0" borderId="0" xfId="42" applyFont="1" applyFill="1" applyBorder="1" applyAlignment="1">
      <alignment horizontal="center" vertical="center" wrapText="1"/>
    </xf>
    <xf numFmtId="0" fontId="74" fillId="0" borderId="14" xfId="42" applyFont="1" applyFill="1" applyBorder="1" applyAlignment="1">
      <alignment horizontal="center" vertical="center" wrapText="1"/>
    </xf>
    <xf numFmtId="0" fontId="47" fillId="26" borderId="35" xfId="42" applyFont="1" applyFill="1" applyBorder="1" applyAlignment="1">
      <alignment horizontal="center" vertical="center" wrapText="1"/>
    </xf>
    <xf numFmtId="0" fontId="47" fillId="26" borderId="22" xfId="42" applyFont="1" applyFill="1" applyBorder="1" applyAlignment="1">
      <alignment horizontal="center" vertical="center" wrapText="1"/>
    </xf>
    <xf numFmtId="0" fontId="47" fillId="26" borderId="51" xfId="42" applyFont="1" applyFill="1" applyBorder="1" applyAlignment="1">
      <alignment horizontal="center" vertical="center" wrapText="1"/>
    </xf>
    <xf numFmtId="0" fontId="47" fillId="26" borderId="10" xfId="42" applyFont="1" applyFill="1" applyBorder="1" applyAlignment="1">
      <alignment horizontal="center" vertical="center" wrapText="1"/>
    </xf>
    <xf numFmtId="0" fontId="47" fillId="26" borderId="0" xfId="42" applyFont="1" applyFill="1" applyBorder="1" applyAlignment="1">
      <alignment horizontal="center" vertical="center" wrapText="1"/>
    </xf>
    <xf numFmtId="0" fontId="47" fillId="26" borderId="11" xfId="42" applyFont="1" applyFill="1" applyBorder="1" applyAlignment="1">
      <alignment horizontal="center" vertical="center" wrapText="1"/>
    </xf>
    <xf numFmtId="0" fontId="47" fillId="26" borderId="13" xfId="42" applyFont="1" applyFill="1" applyBorder="1" applyAlignment="1">
      <alignment horizontal="center" vertical="center" wrapText="1"/>
    </xf>
    <xf numFmtId="0" fontId="47" fillId="26" borderId="14" xfId="42" applyFont="1" applyFill="1" applyBorder="1" applyAlignment="1">
      <alignment horizontal="center" vertical="center" wrapText="1"/>
    </xf>
    <xf numFmtId="0" fontId="47" fillId="26" borderId="24" xfId="42" applyFont="1" applyFill="1" applyBorder="1" applyAlignment="1">
      <alignment horizontal="center" vertical="center" wrapText="1"/>
    </xf>
    <xf numFmtId="0" fontId="49" fillId="0" borderId="14" xfId="42" applyFont="1" applyBorder="1" applyAlignment="1">
      <alignment horizontal="left"/>
    </xf>
    <xf numFmtId="0" fontId="49" fillId="0" borderId="35" xfId="42" applyFont="1" applyBorder="1" applyAlignment="1">
      <alignment horizontal="center" vertical="center" wrapText="1"/>
    </xf>
    <xf numFmtId="0" fontId="49" fillId="0" borderId="22" xfId="42" applyFont="1" applyBorder="1" applyAlignment="1">
      <alignment horizontal="center" vertical="center" wrapText="1"/>
    </xf>
    <xf numFmtId="0" fontId="49" fillId="0" borderId="51" xfId="42" applyFont="1" applyBorder="1" applyAlignment="1">
      <alignment horizontal="center" vertical="center" wrapText="1"/>
    </xf>
    <xf numFmtId="0" fontId="49" fillId="0" borderId="13" xfId="42" applyFont="1" applyBorder="1" applyAlignment="1">
      <alignment horizontal="center" vertical="center" wrapText="1"/>
    </xf>
    <xf numFmtId="0" fontId="49" fillId="0" borderId="14" xfId="42" applyFont="1" applyBorder="1" applyAlignment="1">
      <alignment horizontal="center" vertical="center" wrapText="1"/>
    </xf>
    <xf numFmtId="0" fontId="49" fillId="0" borderId="24" xfId="42" applyFont="1" applyBorder="1" applyAlignment="1">
      <alignment horizontal="center" vertical="center" wrapText="1"/>
    </xf>
    <xf numFmtId="0" fontId="66" fillId="31" borderId="0" xfId="48" applyFont="1" applyFill="1" applyBorder="1" applyAlignment="1">
      <alignment horizontal="center" vertical="center"/>
    </xf>
    <xf numFmtId="0" fontId="65" fillId="31" borderId="29" xfId="45" applyFont="1" applyFill="1" applyBorder="1" applyAlignment="1">
      <alignment horizontal="center" vertical="center"/>
    </xf>
    <xf numFmtId="0" fontId="64" fillId="27" borderId="100" xfId="42" applyFont="1" applyFill="1" applyBorder="1" applyAlignment="1">
      <alignment horizontal="center" vertical="center" wrapText="1"/>
    </xf>
    <xf numFmtId="0" fontId="64" fillId="27" borderId="50" xfId="42" applyFont="1" applyFill="1" applyBorder="1" applyAlignment="1">
      <alignment horizontal="center" vertical="center" wrapText="1"/>
    </xf>
    <xf numFmtId="0" fontId="64" fillId="27" borderId="58" xfId="42" applyFont="1" applyFill="1" applyBorder="1" applyAlignment="1">
      <alignment horizontal="center" vertical="center" wrapText="1"/>
    </xf>
    <xf numFmtId="0" fontId="64" fillId="27" borderId="23" xfId="42" applyFont="1" applyFill="1" applyBorder="1" applyAlignment="1">
      <alignment horizontal="center" vertical="center" wrapText="1"/>
    </xf>
    <xf numFmtId="0" fontId="41" fillId="0" borderId="82" xfId="42" applyFont="1" applyBorder="1" applyAlignment="1">
      <alignment horizontal="center" vertical="center" wrapText="1"/>
    </xf>
    <xf numFmtId="0" fontId="41" fillId="0" borderId="29" xfId="42" applyFont="1" applyBorder="1" applyAlignment="1">
      <alignment horizontal="center" vertical="center" wrapText="1"/>
    </xf>
    <xf numFmtId="0" fontId="41" fillId="0" borderId="64" xfId="42" applyFont="1" applyBorder="1" applyAlignment="1">
      <alignment horizontal="center" vertical="center" wrapText="1"/>
    </xf>
    <xf numFmtId="0" fontId="41" fillId="0" borderId="0" xfId="42" applyFont="1" applyBorder="1" applyAlignment="1">
      <alignment horizontal="center" vertical="center" wrapText="1"/>
    </xf>
    <xf numFmtId="0" fontId="41" fillId="0" borderId="87" xfId="42" applyFont="1" applyBorder="1" applyAlignment="1">
      <alignment horizontal="center" vertical="center" wrapText="1"/>
    </xf>
    <xf numFmtId="0" fontId="41" fillId="0" borderId="14" xfId="42" applyFont="1" applyBorder="1" applyAlignment="1">
      <alignment horizontal="center" vertical="center" wrapText="1"/>
    </xf>
    <xf numFmtId="0" fontId="47" fillId="0" borderId="22" xfId="42" applyFont="1" applyBorder="1" applyAlignment="1">
      <alignment horizontal="left" vertical="center" shrinkToFit="1"/>
    </xf>
    <xf numFmtId="0" fontId="47" fillId="0" borderId="51" xfId="42" applyFont="1" applyBorder="1" applyAlignment="1">
      <alignment horizontal="left" vertical="center" shrinkToFit="1"/>
    </xf>
    <xf numFmtId="0" fontId="47" fillId="0" borderId="14" xfId="42" applyFont="1" applyBorder="1" applyAlignment="1">
      <alignment horizontal="left" vertical="center"/>
    </xf>
    <xf numFmtId="0" fontId="47" fillId="0" borderId="24" xfId="42" applyFont="1" applyBorder="1" applyAlignment="1">
      <alignment horizontal="left" vertical="center"/>
    </xf>
    <xf numFmtId="0" fontId="47" fillId="0" borderId="22" xfId="42" applyFont="1" applyBorder="1" applyAlignment="1">
      <alignment horizontal="left" vertical="center"/>
    </xf>
    <xf numFmtId="0" fontId="47" fillId="0" borderId="51" xfId="42" applyFont="1" applyBorder="1" applyAlignment="1">
      <alignment horizontal="left" vertical="center"/>
    </xf>
    <xf numFmtId="38" fontId="38" fillId="0" borderId="22" xfId="53" applyFont="1" applyBorder="1" applyAlignment="1">
      <alignment horizontal="center" vertical="center"/>
    </xf>
    <xf numFmtId="38" fontId="38" fillId="0" borderId="51" xfId="53" applyFont="1" applyBorder="1" applyAlignment="1">
      <alignment horizontal="center" vertical="center"/>
    </xf>
    <xf numFmtId="38" fontId="38" fillId="0" borderId="14" xfId="53" applyFont="1" applyBorder="1" applyAlignment="1">
      <alignment horizontal="center" vertical="center"/>
    </xf>
    <xf numFmtId="38" fontId="38" fillId="0" borderId="24" xfId="53" applyFont="1" applyBorder="1" applyAlignment="1">
      <alignment horizontal="center" vertical="center"/>
    </xf>
    <xf numFmtId="0" fontId="45" fillId="26" borderId="35" xfId="42" applyFont="1" applyFill="1" applyBorder="1" applyAlignment="1">
      <alignment horizontal="center" vertical="center" wrapText="1"/>
    </xf>
    <xf numFmtId="0" fontId="45" fillId="26" borderId="22" xfId="42" applyFont="1" applyFill="1" applyBorder="1" applyAlignment="1">
      <alignment horizontal="center" vertical="center" wrapText="1"/>
    </xf>
    <xf numFmtId="0" fontId="45" fillId="26" borderId="13" xfId="42" applyFont="1" applyFill="1" applyBorder="1" applyAlignment="1">
      <alignment horizontal="center" vertical="center" wrapText="1"/>
    </xf>
    <xf numFmtId="0" fontId="45" fillId="26" borderId="14" xfId="42" applyFont="1" applyFill="1" applyBorder="1" applyAlignment="1">
      <alignment horizontal="center" vertical="center" wrapText="1"/>
    </xf>
    <xf numFmtId="0" fontId="38" fillId="26" borderId="10" xfId="42" applyFont="1" applyFill="1" applyBorder="1" applyAlignment="1">
      <alignment horizontal="center" vertical="center" wrapText="1"/>
    </xf>
    <xf numFmtId="0" fontId="38" fillId="26" borderId="0" xfId="42" applyFont="1" applyFill="1" applyBorder="1" applyAlignment="1">
      <alignment horizontal="center" vertical="center" wrapText="1"/>
    </xf>
    <xf numFmtId="0" fontId="38" fillId="26" borderId="13" xfId="42" applyFont="1" applyFill="1" applyBorder="1" applyAlignment="1">
      <alignment horizontal="center" vertical="center" wrapText="1"/>
    </xf>
    <xf numFmtId="0" fontId="38" fillId="26" borderId="14" xfId="42" applyFont="1" applyFill="1" applyBorder="1" applyAlignment="1">
      <alignment horizontal="center" vertical="center" wrapText="1"/>
    </xf>
    <xf numFmtId="0" fontId="44" fillId="0" borderId="35" xfId="42" applyFont="1" applyBorder="1" applyAlignment="1">
      <alignment horizontal="center" vertical="center"/>
    </xf>
    <xf numFmtId="0" fontId="44" fillId="0" borderId="22" xfId="42" applyFont="1" applyBorder="1" applyAlignment="1">
      <alignment horizontal="center" vertical="center"/>
    </xf>
    <xf numFmtId="0" fontId="44" fillId="0" borderId="13" xfId="42" applyFont="1" applyBorder="1" applyAlignment="1">
      <alignment horizontal="center" vertical="center"/>
    </xf>
    <xf numFmtId="0" fontId="44" fillId="0" borderId="14" xfId="42" applyFont="1" applyBorder="1" applyAlignment="1">
      <alignment horizontal="center" vertical="center"/>
    </xf>
    <xf numFmtId="0" fontId="42" fillId="0" borderId="102" xfId="42" applyFont="1" applyBorder="1" applyAlignment="1">
      <alignment horizontal="center" vertical="center"/>
    </xf>
    <xf numFmtId="0" fontId="42" fillId="0" borderId="83" xfId="42" applyFont="1" applyBorder="1" applyAlignment="1">
      <alignment horizontal="center" vertical="center"/>
    </xf>
    <xf numFmtId="0" fontId="42" fillId="0" borderId="13" xfId="42" applyFont="1" applyBorder="1" applyAlignment="1">
      <alignment horizontal="center" vertical="center"/>
    </xf>
    <xf numFmtId="0" fontId="42" fillId="0" borderId="35" xfId="42" applyFont="1" applyBorder="1" applyAlignment="1">
      <alignment horizontal="center" vertical="center"/>
    </xf>
    <xf numFmtId="38" fontId="44" fillId="0" borderId="35" xfId="53" applyFont="1" applyBorder="1" applyAlignment="1">
      <alignment horizontal="center" vertical="center"/>
    </xf>
    <xf numFmtId="38" fontId="44" fillId="0" borderId="22" xfId="53" applyFont="1" applyBorder="1" applyAlignment="1">
      <alignment horizontal="center" vertical="center"/>
    </xf>
    <xf numFmtId="38" fontId="44" fillId="0" borderId="13" xfId="53" applyFont="1" applyBorder="1" applyAlignment="1">
      <alignment horizontal="center" vertical="center"/>
    </xf>
    <xf numFmtId="38" fontId="44" fillId="0" borderId="14" xfId="53" applyFont="1" applyBorder="1" applyAlignment="1">
      <alignment horizontal="center" vertical="center"/>
    </xf>
    <xf numFmtId="0" fontId="64" fillId="27" borderId="13" xfId="42" applyFont="1" applyFill="1" applyBorder="1" applyAlignment="1">
      <alignment horizontal="center" vertical="center" wrapText="1"/>
    </xf>
    <xf numFmtId="0" fontId="64" fillId="27" borderId="14" xfId="42" applyFont="1" applyFill="1" applyBorder="1" applyAlignment="1">
      <alignment horizontal="center" vertical="center" wrapText="1"/>
    </xf>
    <xf numFmtId="0" fontId="47" fillId="28" borderId="14" xfId="42" applyFont="1" applyFill="1" applyBorder="1" applyAlignment="1">
      <alignment horizontal="center" vertical="top"/>
    </xf>
    <xf numFmtId="0" fontId="52" fillId="0" borderId="58" xfId="42" applyFont="1" applyBorder="1" applyAlignment="1">
      <alignment horizontal="left" vertical="center" wrapText="1"/>
    </xf>
    <xf numFmtId="0" fontId="52" fillId="0" borderId="23" xfId="42" applyFont="1" applyBorder="1" applyAlignment="1">
      <alignment horizontal="left" vertical="center" wrapText="1"/>
    </xf>
    <xf numFmtId="0" fontId="52" fillId="0" borderId="25" xfId="42" applyFont="1" applyBorder="1" applyAlignment="1">
      <alignment horizontal="left" vertical="center" wrapText="1"/>
    </xf>
    <xf numFmtId="0" fontId="47" fillId="0" borderId="58" xfId="42" applyFont="1" applyBorder="1" applyAlignment="1">
      <alignment vertical="center" wrapText="1"/>
    </xf>
    <xf numFmtId="0" fontId="47" fillId="0" borderId="23" xfId="42" applyFont="1" applyBorder="1" applyAlignment="1">
      <alignment vertical="center" wrapText="1"/>
    </xf>
    <xf numFmtId="0" fontId="44" fillId="26" borderId="35" xfId="42" applyFont="1" applyFill="1" applyBorder="1" applyAlignment="1">
      <alignment horizontal="center" vertical="center" wrapText="1"/>
    </xf>
    <xf numFmtId="0" fontId="44" fillId="26" borderId="22" xfId="42" applyFont="1" applyFill="1" applyBorder="1" applyAlignment="1">
      <alignment horizontal="center" vertical="center"/>
    </xf>
    <xf numFmtId="0" fontId="44" fillId="26" borderId="51" xfId="42" applyFont="1" applyFill="1" applyBorder="1" applyAlignment="1">
      <alignment horizontal="center" vertical="center"/>
    </xf>
    <xf numFmtId="0" fontId="44" fillId="26" borderId="13" xfId="42" applyFont="1" applyFill="1" applyBorder="1" applyAlignment="1">
      <alignment horizontal="center" vertical="center"/>
    </xf>
    <xf numFmtId="0" fontId="44" fillId="26" borderId="14" xfId="42" applyFont="1" applyFill="1" applyBorder="1" applyAlignment="1">
      <alignment horizontal="center" vertical="center"/>
    </xf>
    <xf numFmtId="0" fontId="44" fillId="26" borderId="24" xfId="42" applyFont="1" applyFill="1" applyBorder="1" applyAlignment="1">
      <alignment horizontal="center" vertical="center"/>
    </xf>
    <xf numFmtId="0" fontId="89" fillId="0" borderId="45" xfId="42" applyFont="1" applyBorder="1" applyAlignment="1">
      <alignment horizontal="center" vertical="center" shrinkToFit="1"/>
    </xf>
    <xf numFmtId="0" fontId="89" fillId="0" borderId="58" xfId="42" applyFont="1" applyBorder="1" applyAlignment="1">
      <alignment horizontal="center" vertical="center" shrinkToFit="1"/>
    </xf>
    <xf numFmtId="0" fontId="89" fillId="0" borderId="119" xfId="42" applyFont="1" applyBorder="1" applyAlignment="1">
      <alignment horizontal="center" vertical="center"/>
    </xf>
    <xf numFmtId="0" fontId="89" fillId="0" borderId="22" xfId="42" applyFont="1" applyBorder="1" applyAlignment="1">
      <alignment horizontal="center" vertical="center"/>
    </xf>
    <xf numFmtId="0" fontId="41" fillId="0" borderId="0" xfId="42" applyFont="1" applyAlignment="1">
      <alignment horizontal="center"/>
    </xf>
    <xf numFmtId="0" fontId="41" fillId="0" borderId="35" xfId="42" applyFont="1" applyBorder="1" applyAlignment="1">
      <alignment horizontal="center" vertical="center"/>
    </xf>
    <xf numFmtId="0" fontId="41" fillId="0" borderId="13" xfId="42" applyFont="1" applyBorder="1" applyAlignment="1">
      <alignment horizontal="center" vertical="center"/>
    </xf>
    <xf numFmtId="0" fontId="59" fillId="0" borderId="35" xfId="42" applyFont="1" applyBorder="1" applyAlignment="1">
      <alignment horizontal="right" vertical="center" shrinkToFit="1"/>
    </xf>
    <xf numFmtId="0" fontId="59" fillId="0" borderId="51" xfId="42" applyFont="1" applyBorder="1" applyAlignment="1">
      <alignment horizontal="right" vertical="center" shrinkToFit="1"/>
    </xf>
    <xf numFmtId="0" fontId="59" fillId="0" borderId="13" xfId="42" applyFont="1" applyBorder="1" applyAlignment="1">
      <alignment horizontal="right" vertical="center" shrinkToFit="1"/>
    </xf>
    <xf numFmtId="0" fontId="59" fillId="0" borderId="24" xfId="42" applyFont="1" applyBorder="1" applyAlignment="1">
      <alignment horizontal="right" vertical="center" shrinkToFit="1"/>
    </xf>
    <xf numFmtId="179" fontId="41" fillId="0" borderId="26" xfId="42" applyNumberFormat="1" applyFont="1" applyBorder="1" applyAlignment="1">
      <alignment horizontal="center"/>
    </xf>
    <xf numFmtId="0" fontId="41" fillId="0" borderId="13" xfId="42" applyFont="1" applyBorder="1" applyAlignment="1">
      <alignment horizontal="center" vertical="center" shrinkToFit="1"/>
    </xf>
    <xf numFmtId="0" fontId="41" fillId="0" borderId="24" xfId="42" applyFont="1" applyBorder="1" applyAlignment="1">
      <alignment horizontal="center" vertical="center" shrinkToFit="1"/>
    </xf>
    <xf numFmtId="0" fontId="41" fillId="0" borderId="13" xfId="42" applyFont="1" applyBorder="1" applyAlignment="1">
      <alignment horizontal="distributed" vertical="center" justifyLastLine="1"/>
    </xf>
    <xf numFmtId="0" fontId="41" fillId="0" borderId="14" xfId="42" applyFont="1" applyBorder="1" applyAlignment="1">
      <alignment horizontal="distributed" vertical="center" justifyLastLine="1"/>
    </xf>
    <xf numFmtId="0" fontId="41" fillId="0" borderId="63" xfId="42" applyFont="1" applyBorder="1" applyAlignment="1">
      <alignment horizontal="distributed" vertical="center" justifyLastLine="1"/>
    </xf>
    <xf numFmtId="0" fontId="49" fillId="0" borderId="26" xfId="42" applyNumberFormat="1" applyFont="1" applyBorder="1" applyAlignment="1">
      <alignment horizontal="left" shrinkToFit="1"/>
    </xf>
    <xf numFmtId="0" fontId="113" fillId="27" borderId="0" xfId="42" applyFont="1" applyFill="1" applyBorder="1" applyAlignment="1">
      <alignment horizontal="left" vertical="center" wrapText="1"/>
    </xf>
    <xf numFmtId="0" fontId="115" fillId="27" borderId="0" xfId="42" applyFont="1" applyFill="1" applyBorder="1" applyAlignment="1">
      <alignment horizontal="left" vertical="center" wrapText="1"/>
    </xf>
    <xf numFmtId="0" fontId="115" fillId="27" borderId="31" xfId="42" applyFont="1" applyFill="1" applyBorder="1" applyAlignment="1">
      <alignment horizontal="left" vertical="center" wrapText="1"/>
    </xf>
    <xf numFmtId="0" fontId="115" fillId="27" borderId="14" xfId="42" applyFont="1" applyFill="1" applyBorder="1" applyAlignment="1">
      <alignment horizontal="left" vertical="center" wrapText="1"/>
    </xf>
    <xf numFmtId="0" fontId="115" fillId="27" borderId="63" xfId="42" applyFont="1" applyFill="1" applyBorder="1" applyAlignment="1">
      <alignment horizontal="left" vertical="center" wrapText="1"/>
    </xf>
    <xf numFmtId="0" fontId="113" fillId="27" borderId="29" xfId="42" applyFont="1" applyFill="1" applyBorder="1" applyAlignment="1">
      <alignment horizontal="left" vertical="center" wrapText="1"/>
    </xf>
    <xf numFmtId="0" fontId="113" fillId="27" borderId="30" xfId="42" applyFont="1" applyFill="1" applyBorder="1" applyAlignment="1">
      <alignment horizontal="left" vertical="center" wrapText="1"/>
    </xf>
    <xf numFmtId="0" fontId="113" fillId="27" borderId="14" xfId="42" applyFont="1" applyFill="1" applyBorder="1" applyAlignment="1">
      <alignment horizontal="left" vertical="center" wrapText="1"/>
    </xf>
    <xf numFmtId="0" fontId="113" fillId="27" borderId="63" xfId="42" applyFont="1" applyFill="1" applyBorder="1" applyAlignment="1">
      <alignment horizontal="left" vertical="center" wrapText="1"/>
    </xf>
    <xf numFmtId="0" fontId="38" fillId="26" borderId="11" xfId="42" applyFont="1" applyFill="1" applyBorder="1" applyAlignment="1">
      <alignment horizontal="center" vertical="center" wrapText="1"/>
    </xf>
    <xf numFmtId="0" fontId="38" fillId="26" borderId="24" xfId="42" applyFont="1" applyFill="1" applyBorder="1" applyAlignment="1">
      <alignment horizontal="center" vertical="center" wrapText="1"/>
    </xf>
    <xf numFmtId="0" fontId="45" fillId="26" borderId="45" xfId="42" applyFont="1" applyFill="1" applyBorder="1" applyAlignment="1">
      <alignment horizontal="center" vertical="center" wrapText="1"/>
    </xf>
    <xf numFmtId="0" fontId="47" fillId="0" borderId="22" xfId="42" applyFont="1" applyFill="1" applyBorder="1" applyAlignment="1">
      <alignment horizontal="center" vertical="center"/>
    </xf>
    <xf numFmtId="0" fontId="47" fillId="0" borderId="22" xfId="42" applyFont="1" applyBorder="1" applyAlignment="1">
      <alignment horizontal="center" vertical="center"/>
    </xf>
    <xf numFmtId="0" fontId="47" fillId="0" borderId="51" xfId="42" applyFont="1" applyBorder="1" applyAlignment="1">
      <alignment horizontal="center" vertical="center"/>
    </xf>
    <xf numFmtId="0" fontId="41" fillId="28" borderId="84" xfId="42" applyFont="1" applyFill="1" applyBorder="1" applyAlignment="1">
      <alignment horizontal="center"/>
    </xf>
    <xf numFmtId="0" fontId="41" fillId="28" borderId="23" xfId="42" applyFont="1" applyFill="1" applyBorder="1" applyAlignment="1">
      <alignment horizontal="center"/>
    </xf>
    <xf numFmtId="0" fontId="41" fillId="28" borderId="14" xfId="42" applyFont="1" applyFill="1" applyBorder="1" applyAlignment="1">
      <alignment horizontal="center"/>
    </xf>
    <xf numFmtId="0" fontId="41" fillId="28" borderId="24" xfId="42" applyFont="1" applyFill="1" applyBorder="1" applyAlignment="1">
      <alignment horizontal="center"/>
    </xf>
    <xf numFmtId="0" fontId="59" fillId="0" borderId="64" xfId="42" applyFont="1" applyBorder="1" applyAlignment="1">
      <alignment horizontal="center" shrinkToFit="1"/>
    </xf>
    <xf numFmtId="0" fontId="59" fillId="0" borderId="0" xfId="42" applyFont="1" applyBorder="1" applyAlignment="1">
      <alignment horizontal="center" shrinkToFit="1"/>
    </xf>
    <xf numFmtId="0" fontId="59" fillId="0" borderId="11" xfId="42" applyFont="1" applyBorder="1" applyAlignment="1">
      <alignment horizontal="center" shrinkToFit="1"/>
    </xf>
    <xf numFmtId="0" fontId="47" fillId="0" borderId="45" xfId="42" applyFont="1" applyBorder="1" applyAlignment="1">
      <alignment horizontal="center" vertical="center" wrapText="1"/>
    </xf>
    <xf numFmtId="0" fontId="47" fillId="0" borderId="58" xfId="42" applyFont="1" applyBorder="1" applyAlignment="1">
      <alignment horizontal="left" vertical="center" wrapText="1"/>
    </xf>
    <xf numFmtId="0" fontId="47" fillId="0" borderId="23" xfId="42" applyFont="1" applyBorder="1" applyAlignment="1">
      <alignment horizontal="left" vertical="center" wrapText="1"/>
    </xf>
    <xf numFmtId="0" fontId="38" fillId="26" borderId="22" xfId="42" applyFont="1" applyFill="1" applyBorder="1" applyAlignment="1">
      <alignment horizontal="center" vertical="center" wrapText="1"/>
    </xf>
    <xf numFmtId="0" fontId="38" fillId="26" borderId="51" xfId="42" applyFont="1" applyFill="1" applyBorder="1" applyAlignment="1">
      <alignment horizontal="center" vertical="center" wrapText="1"/>
    </xf>
    <xf numFmtId="0" fontId="47" fillId="28" borderId="13" xfId="42" applyFont="1" applyFill="1" applyBorder="1" applyAlignment="1">
      <alignment horizontal="center" vertical="top"/>
    </xf>
    <xf numFmtId="0" fontId="57" fillId="0" borderId="37" xfId="42" applyFont="1" applyBorder="1" applyAlignment="1">
      <alignment horizontal="center" vertical="center" wrapText="1" shrinkToFit="1"/>
    </xf>
    <xf numFmtId="0" fontId="57" fillId="0" borderId="86" xfId="42" applyFont="1" applyBorder="1" applyAlignment="1">
      <alignment horizontal="center" vertical="center" wrapText="1" shrinkToFit="1"/>
    </xf>
    <xf numFmtId="0" fontId="47" fillId="0" borderId="10" xfId="42" applyFont="1" applyBorder="1" applyAlignment="1">
      <alignment horizontal="center" vertical="center" textRotation="255" shrinkToFit="1"/>
    </xf>
    <xf numFmtId="0" fontId="47" fillId="0" borderId="11" xfId="42" applyFont="1" applyBorder="1" applyAlignment="1">
      <alignment horizontal="center" vertical="center" textRotation="255" shrinkToFit="1"/>
    </xf>
    <xf numFmtId="0" fontId="47" fillId="0" borderId="36" xfId="42" applyFont="1" applyBorder="1" applyAlignment="1">
      <alignment horizontal="center" vertical="center" textRotation="255" shrinkToFit="1"/>
    </xf>
    <xf numFmtId="0" fontId="47" fillId="0" borderId="85" xfId="42" applyFont="1" applyBorder="1" applyAlignment="1">
      <alignment horizontal="center" vertical="center" textRotation="255" shrinkToFit="1"/>
    </xf>
    <xf numFmtId="0" fontId="41" fillId="0" borderId="64" xfId="42" applyFont="1" applyBorder="1" applyAlignment="1">
      <alignment horizontal="center" vertical="center"/>
    </xf>
    <xf numFmtId="0" fontId="41" fillId="0" borderId="0" xfId="42" applyFont="1" applyBorder="1" applyAlignment="1">
      <alignment horizontal="center" vertical="center"/>
    </xf>
    <xf numFmtId="0" fontId="41" fillId="0" borderId="11" xfId="42" applyFont="1" applyBorder="1" applyAlignment="1">
      <alignment horizontal="center" vertical="center"/>
    </xf>
    <xf numFmtId="0" fontId="47" fillId="28" borderId="23" xfId="42" applyFont="1" applyFill="1" applyBorder="1" applyAlignment="1">
      <alignment horizontal="center" vertical="top"/>
    </xf>
    <xf numFmtId="0" fontId="47" fillId="0" borderId="35" xfId="42" applyFont="1" applyBorder="1" applyAlignment="1">
      <alignment horizontal="center" vertical="center" textRotation="255" shrinkToFit="1"/>
    </xf>
    <xf numFmtId="0" fontId="47" fillId="0" borderId="51" xfId="42" applyFont="1" applyBorder="1" applyAlignment="1">
      <alignment horizontal="center" vertical="center" textRotation="255" shrinkToFit="1"/>
    </xf>
    <xf numFmtId="0" fontId="60" fillId="0" borderId="64" xfId="42" applyFont="1" applyBorder="1" applyAlignment="1">
      <alignment horizontal="center" vertical="center"/>
    </xf>
    <xf numFmtId="0" fontId="60" fillId="0" borderId="0" xfId="42" applyFont="1" applyBorder="1" applyAlignment="1">
      <alignment horizontal="center" vertical="center"/>
    </xf>
    <xf numFmtId="0" fontId="60" fillId="0" borderId="11" xfId="42" applyFont="1" applyBorder="1" applyAlignment="1">
      <alignment horizontal="center" vertical="center"/>
    </xf>
    <xf numFmtId="0" fontId="60" fillId="0" borderId="87" xfId="42" applyFont="1" applyBorder="1" applyAlignment="1">
      <alignment horizontal="center" vertical="center"/>
    </xf>
    <xf numFmtId="0" fontId="60" fillId="0" borderId="14" xfId="42" applyFont="1" applyBorder="1" applyAlignment="1">
      <alignment horizontal="center" vertical="center"/>
    </xf>
    <xf numFmtId="0" fontId="60" fillId="0" borderId="24" xfId="42" applyFont="1" applyBorder="1" applyAlignment="1">
      <alignment horizontal="center" vertical="center"/>
    </xf>
    <xf numFmtId="0" fontId="41" fillId="28" borderId="25" xfId="42" applyFont="1" applyFill="1" applyBorder="1" applyAlignment="1">
      <alignment horizontal="center"/>
    </xf>
    <xf numFmtId="176" fontId="59" fillId="0" borderId="35" xfId="42" applyNumberFormat="1" applyFont="1" applyBorder="1" applyAlignment="1">
      <alignment horizontal="right" vertical="center" shrinkToFit="1"/>
    </xf>
    <xf numFmtId="176" fontId="59" fillId="0" borderId="51" xfId="42" applyNumberFormat="1" applyFont="1" applyBorder="1" applyAlignment="1">
      <alignment horizontal="right" vertical="center" shrinkToFit="1"/>
    </xf>
    <xf numFmtId="176" fontId="59" fillId="0" borderId="39" xfId="42" applyNumberFormat="1" applyFont="1" applyBorder="1" applyAlignment="1">
      <alignment horizontal="right" vertical="center" shrinkToFit="1"/>
    </xf>
    <xf numFmtId="176" fontId="59" fillId="0" borderId="41" xfId="42" applyNumberFormat="1" applyFont="1" applyBorder="1" applyAlignment="1">
      <alignment horizontal="right" vertical="center" shrinkToFit="1"/>
    </xf>
    <xf numFmtId="0" fontId="47" fillId="28" borderId="58" xfId="42" applyFont="1" applyFill="1" applyBorder="1" applyAlignment="1">
      <alignment horizontal="center" vertical="top"/>
    </xf>
    <xf numFmtId="0" fontId="41" fillId="0" borderId="39" xfId="42" applyFont="1" applyBorder="1" applyAlignment="1">
      <alignment horizontal="center" vertical="center"/>
    </xf>
    <xf numFmtId="0" fontId="60" fillId="0" borderId="88" xfId="42" applyFont="1" applyBorder="1" applyAlignment="1">
      <alignment horizontal="center" vertical="center"/>
    </xf>
    <xf numFmtId="0" fontId="60" fillId="0" borderId="40" xfId="42" applyFont="1" applyBorder="1" applyAlignment="1">
      <alignment horizontal="center" vertical="center"/>
    </xf>
    <xf numFmtId="0" fontId="60" fillId="0" borderId="41" xfId="42" applyFont="1" applyBorder="1" applyAlignment="1">
      <alignment horizontal="center" vertical="center"/>
    </xf>
    <xf numFmtId="0" fontId="57" fillId="0" borderId="42" xfId="42" applyFont="1" applyBorder="1" applyAlignment="1">
      <alignment horizontal="center" vertical="center" wrapText="1" shrinkToFit="1"/>
    </xf>
    <xf numFmtId="0" fontId="57" fillId="0" borderId="89" xfId="42" applyFont="1" applyBorder="1" applyAlignment="1">
      <alignment horizontal="center" vertical="center" wrapText="1" shrinkToFit="1"/>
    </xf>
    <xf numFmtId="0" fontId="59" fillId="0" borderId="35" xfId="42" applyNumberFormat="1" applyFont="1" applyBorder="1" applyAlignment="1">
      <alignment horizontal="right" vertical="center" shrinkToFit="1"/>
    </xf>
    <xf numFmtId="0" fontId="59" fillId="0" borderId="51" xfId="42" applyNumberFormat="1" applyFont="1" applyBorder="1" applyAlignment="1">
      <alignment horizontal="right" vertical="center" shrinkToFit="1"/>
    </xf>
    <xf numFmtId="0" fontId="59" fillId="0" borderId="39" xfId="42" applyNumberFormat="1" applyFont="1" applyBorder="1" applyAlignment="1">
      <alignment horizontal="right" vertical="center" shrinkToFit="1"/>
    </xf>
    <xf numFmtId="0" fontId="59" fillId="0" borderId="41" xfId="42" applyNumberFormat="1" applyFont="1" applyBorder="1" applyAlignment="1">
      <alignment horizontal="right" vertical="center" shrinkToFit="1"/>
    </xf>
    <xf numFmtId="0" fontId="97" fillId="0" borderId="0" xfId="42" applyFont="1" applyAlignment="1">
      <alignment horizontal="left" vertical="center"/>
    </xf>
    <xf numFmtId="0" fontId="92" fillId="0" borderId="0" xfId="42" applyFont="1" applyAlignment="1">
      <alignment horizontal="left" vertical="center"/>
    </xf>
    <xf numFmtId="0" fontId="40" fillId="26" borderId="45" xfId="42" applyFont="1" applyFill="1" applyBorder="1" applyAlignment="1">
      <alignment horizontal="center" vertical="center" wrapText="1"/>
    </xf>
    <xf numFmtId="0" fontId="38" fillId="26" borderId="45" xfId="42" applyFont="1" applyFill="1" applyBorder="1" applyAlignment="1">
      <alignment horizontal="center" vertical="center" wrapText="1"/>
    </xf>
    <xf numFmtId="0" fontId="41" fillId="0" borderId="58" xfId="42" applyFont="1" applyBorder="1" applyAlignment="1">
      <alignment horizontal="distributed" vertical="center" justifyLastLine="1"/>
    </xf>
    <xf numFmtId="0" fontId="41" fillId="0" borderId="23" xfId="42" applyFont="1" applyBorder="1" applyAlignment="1">
      <alignment horizontal="distributed" vertical="center" justifyLastLine="1"/>
    </xf>
    <xf numFmtId="0" fontId="41" fillId="0" borderId="44" xfId="42" applyFont="1" applyBorder="1" applyAlignment="1">
      <alignment horizontal="distributed" vertical="center" justifyLastLine="1"/>
    </xf>
    <xf numFmtId="0" fontId="42" fillId="0" borderId="35" xfId="42" applyFont="1" applyBorder="1" applyAlignment="1">
      <alignment vertical="top" wrapText="1"/>
    </xf>
    <xf numFmtId="0" fontId="42" fillId="0" borderId="22" xfId="42" applyFont="1" applyBorder="1" applyAlignment="1">
      <alignment vertical="top" wrapText="1"/>
    </xf>
    <xf numFmtId="0" fontId="42" fillId="0" borderId="75" xfId="42" applyFont="1" applyBorder="1" applyAlignment="1">
      <alignment vertical="top" wrapText="1"/>
    </xf>
    <xf numFmtId="0" fontId="42" fillId="0" borderId="10" xfId="42" applyFont="1" applyBorder="1" applyAlignment="1">
      <alignment vertical="top" wrapText="1"/>
    </xf>
    <xf numFmtId="0" fontId="42" fillId="0" borderId="0" xfId="42" applyFont="1" applyBorder="1" applyAlignment="1">
      <alignment vertical="top" wrapText="1"/>
    </xf>
    <xf numFmtId="0" fontId="42" fillId="0" borderId="31" xfId="42" applyFont="1" applyBorder="1" applyAlignment="1">
      <alignment vertical="top" wrapText="1"/>
    </xf>
    <xf numFmtId="0" fontId="42" fillId="0" borderId="39" xfId="42" applyFont="1" applyBorder="1" applyAlignment="1">
      <alignment vertical="top" wrapText="1"/>
    </xf>
    <xf numFmtId="0" fontId="42" fillId="0" borderId="40" xfId="42" applyFont="1" applyBorder="1" applyAlignment="1">
      <alignment vertical="top" wrapText="1"/>
    </xf>
    <xf numFmtId="0" fontId="42" fillId="0" borderId="90" xfId="42" applyFont="1" applyBorder="1" applyAlignment="1">
      <alignment vertical="top" wrapText="1"/>
    </xf>
    <xf numFmtId="0" fontId="41" fillId="0" borderId="25" xfId="42" applyFont="1" applyBorder="1" applyAlignment="1">
      <alignment horizontal="center" vertical="center" shrinkToFit="1"/>
    </xf>
    <xf numFmtId="176" fontId="59" fillId="0" borderId="13" xfId="42" applyNumberFormat="1" applyFont="1" applyBorder="1" applyAlignment="1">
      <alignment horizontal="right" vertical="center" shrinkToFit="1"/>
    </xf>
    <xf numFmtId="176" fontId="59" fillId="0" borderId="24" xfId="42" applyNumberFormat="1" applyFont="1" applyBorder="1" applyAlignment="1">
      <alignment horizontal="right" vertical="center" shrinkToFit="1"/>
    </xf>
    <xf numFmtId="0" fontId="35" fillId="32" borderId="125" xfId="47" applyFill="1" applyBorder="1" applyAlignment="1">
      <alignment horizontal="center" wrapText="1"/>
    </xf>
    <xf numFmtId="0" fontId="35" fillId="32" borderId="126" xfId="47" applyFill="1" applyBorder="1" applyAlignment="1">
      <alignment horizontal="center"/>
    </xf>
    <xf numFmtId="0" fontId="35" fillId="32" borderId="127" xfId="47" applyFill="1" applyBorder="1" applyAlignment="1">
      <alignment horizontal="center"/>
    </xf>
    <xf numFmtId="0" fontId="35" fillId="32" borderId="128" xfId="47" applyFill="1" applyBorder="1" applyAlignment="1">
      <alignment horizontal="center"/>
    </xf>
    <xf numFmtId="0" fontId="35" fillId="32" borderId="129" xfId="47" applyFill="1" applyBorder="1" applyAlignment="1">
      <alignment horizontal="center"/>
    </xf>
    <xf numFmtId="0" fontId="35" fillId="32" borderId="130" xfId="47" applyFill="1" applyBorder="1" applyAlignment="1">
      <alignment horizontal="center"/>
    </xf>
    <xf numFmtId="0" fontId="59" fillId="0" borderId="13" xfId="42" applyNumberFormat="1" applyFont="1" applyBorder="1" applyAlignment="1">
      <alignment horizontal="right" vertical="center" shrinkToFit="1"/>
    </xf>
    <xf numFmtId="0" fontId="59" fillId="0" borderId="24" xfId="42" applyNumberFormat="1" applyFont="1" applyBorder="1" applyAlignment="1">
      <alignment horizontal="right" vertical="center" shrinkToFit="1"/>
    </xf>
    <xf numFmtId="0" fontId="67" fillId="0" borderId="58" xfId="42" applyFont="1" applyFill="1" applyBorder="1" applyAlignment="1">
      <alignment horizontal="center" vertical="center" wrapText="1"/>
    </xf>
    <xf numFmtId="0" fontId="67" fillId="0" borderId="23" xfId="42" applyFont="1" applyFill="1" applyBorder="1" applyAlignment="1">
      <alignment horizontal="center" vertical="center" wrapText="1"/>
    </xf>
    <xf numFmtId="0" fontId="67" fillId="0" borderId="44" xfId="42" applyFont="1" applyFill="1" applyBorder="1" applyAlignment="1">
      <alignment horizontal="center" vertical="center" wrapText="1"/>
    </xf>
    <xf numFmtId="0" fontId="47" fillId="0" borderId="25" xfId="42" applyFont="1" applyBorder="1" applyAlignment="1">
      <alignment vertical="center" wrapText="1"/>
    </xf>
    <xf numFmtId="0" fontId="41" fillId="30" borderId="22" xfId="42" applyFont="1" applyFill="1" applyBorder="1" applyAlignment="1">
      <alignment horizontal="center" vertical="center" wrapText="1"/>
    </xf>
    <xf numFmtId="0" fontId="41" fillId="30" borderId="14" xfId="42" applyFont="1" applyFill="1" applyBorder="1" applyAlignment="1">
      <alignment horizontal="center" vertical="center" wrapText="1"/>
    </xf>
    <xf numFmtId="0" fontId="89" fillId="0" borderId="35" xfId="42" applyFont="1" applyBorder="1" applyAlignment="1">
      <alignment horizontal="center" vertical="center" shrinkToFit="1"/>
    </xf>
    <xf numFmtId="0" fontId="89" fillId="0" borderId="22" xfId="42" applyFont="1" applyBorder="1" applyAlignment="1">
      <alignment horizontal="center" vertical="center" shrinkToFit="1"/>
    </xf>
    <xf numFmtId="0" fontId="89" fillId="0" borderId="122" xfId="42" applyFont="1" applyBorder="1" applyAlignment="1">
      <alignment horizontal="center" vertical="center"/>
    </xf>
    <xf numFmtId="0" fontId="89" fillId="0" borderId="23" xfId="42" applyFont="1" applyBorder="1" applyAlignment="1">
      <alignment horizontal="center" vertical="center"/>
    </xf>
    <xf numFmtId="0" fontId="47" fillId="0" borderId="23" xfId="42" applyFont="1" applyBorder="1" applyAlignment="1">
      <alignment horizontal="center" vertical="center"/>
    </xf>
    <xf numFmtId="0" fontId="47" fillId="0" borderId="25" xfId="42" applyFont="1" applyBorder="1" applyAlignment="1">
      <alignment horizontal="center" vertical="center"/>
    </xf>
    <xf numFmtId="0" fontId="45" fillId="0" borderId="45" xfId="42" applyFont="1" applyBorder="1" applyAlignment="1">
      <alignment horizontal="center" vertical="center"/>
    </xf>
    <xf numFmtId="0" fontId="39" fillId="0" borderId="0" xfId="42" applyFont="1" applyAlignment="1">
      <alignment horizontal="center" vertical="center"/>
    </xf>
    <xf numFmtId="179" fontId="41" fillId="0" borderId="14" xfId="42" applyNumberFormat="1" applyFont="1" applyFill="1" applyBorder="1" applyAlignment="1">
      <alignment horizontal="left" vertical="center"/>
    </xf>
    <xf numFmtId="0" fontId="41" fillId="0" borderId="58" xfId="42" applyFont="1" applyFill="1" applyBorder="1" applyAlignment="1">
      <alignment horizontal="center" vertical="center"/>
    </xf>
    <xf numFmtId="0" fontId="41" fillId="0" borderId="23" xfId="42" applyFont="1" applyFill="1" applyBorder="1" applyAlignment="1">
      <alignment horizontal="center" vertical="center"/>
    </xf>
    <xf numFmtId="0" fontId="60" fillId="0" borderId="58" xfId="42" applyFont="1" applyFill="1" applyBorder="1" applyAlignment="1">
      <alignment horizontal="left" vertical="center" shrinkToFit="1"/>
    </xf>
    <xf numFmtId="0" fontId="60" fillId="0" borderId="23" xfId="42" applyFont="1" applyFill="1" applyBorder="1" applyAlignment="1">
      <alignment horizontal="left" vertical="center" shrinkToFit="1"/>
    </xf>
    <xf numFmtId="0" fontId="60" fillId="0" borderId="25" xfId="42" applyFont="1" applyFill="1" applyBorder="1" applyAlignment="1">
      <alignment horizontal="left" vertical="center" shrinkToFit="1"/>
    </xf>
    <xf numFmtId="0" fontId="41" fillId="0" borderId="58" xfId="42" applyFont="1" applyFill="1" applyBorder="1" applyAlignment="1">
      <alignment horizontal="center" vertical="center" wrapText="1"/>
    </xf>
    <xf numFmtId="0" fontId="41" fillId="0" borderId="23" xfId="42" applyFont="1" applyFill="1" applyBorder="1" applyAlignment="1">
      <alignment horizontal="center" vertical="center" wrapText="1"/>
    </xf>
    <xf numFmtId="0" fontId="41" fillId="0" borderId="25" xfId="42" applyFont="1" applyFill="1" applyBorder="1" applyAlignment="1">
      <alignment horizontal="center" vertical="center" wrapText="1"/>
    </xf>
    <xf numFmtId="0" fontId="60" fillId="0" borderId="58" xfId="42" applyFont="1" applyBorder="1" applyAlignment="1">
      <alignment horizontal="center" vertical="center" shrinkToFit="1"/>
    </xf>
    <xf numFmtId="0" fontId="60" fillId="0" borderId="23" xfId="42" applyFont="1" applyBorder="1" applyAlignment="1">
      <alignment horizontal="center" vertical="center" shrinkToFit="1"/>
    </xf>
    <xf numFmtId="0" fontId="60" fillId="0" borderId="25" xfId="42" applyFont="1" applyBorder="1" applyAlignment="1">
      <alignment horizontal="center" vertical="center" shrinkToFit="1"/>
    </xf>
    <xf numFmtId="0" fontId="41" fillId="0" borderId="25" xfId="42" applyFont="1" applyFill="1" applyBorder="1" applyAlignment="1">
      <alignment horizontal="center" vertical="center"/>
    </xf>
    <xf numFmtId="186" fontId="60" fillId="0" borderId="58" xfId="42" applyNumberFormat="1" applyFont="1" applyFill="1" applyBorder="1" applyAlignment="1">
      <alignment horizontal="center" vertical="center" shrinkToFit="1"/>
    </xf>
    <xf numFmtId="186" fontId="60" fillId="0" borderId="23" xfId="42" applyNumberFormat="1" applyFont="1" applyFill="1" applyBorder="1" applyAlignment="1">
      <alignment horizontal="center" vertical="center" shrinkToFit="1"/>
    </xf>
    <xf numFmtId="186" fontId="60" fillId="0" borderId="25" xfId="42" applyNumberFormat="1" applyFont="1" applyFill="1" applyBorder="1" applyAlignment="1">
      <alignment horizontal="center" vertical="center" shrinkToFit="1"/>
    </xf>
    <xf numFmtId="0" fontId="45" fillId="0" borderId="131" xfId="42" applyFont="1" applyBorder="1" applyAlignment="1">
      <alignment horizontal="center" vertical="center" shrinkToFit="1"/>
    </xf>
    <xf numFmtId="0" fontId="45" fillId="0" borderId="132" xfId="42" applyFont="1" applyBorder="1" applyAlignment="1">
      <alignment horizontal="center" vertical="center" shrinkToFit="1"/>
    </xf>
    <xf numFmtId="0" fontId="45" fillId="0" borderId="122" xfId="42" applyFont="1" applyBorder="1" applyAlignment="1">
      <alignment horizontal="center" vertical="center" shrinkToFit="1"/>
    </xf>
    <xf numFmtId="0" fontId="45" fillId="0" borderId="123" xfId="42" applyFont="1" applyBorder="1" applyAlignment="1">
      <alignment horizontal="center" vertical="center" shrinkToFit="1"/>
    </xf>
    <xf numFmtId="0" fontId="38" fillId="0" borderId="131" xfId="42" applyFont="1" applyBorder="1" applyAlignment="1">
      <alignment vertical="center" shrinkToFit="1"/>
    </xf>
    <xf numFmtId="0" fontId="38" fillId="0" borderId="132" xfId="42" applyFont="1" applyBorder="1" applyAlignment="1">
      <alignment vertical="center" shrinkToFit="1"/>
    </xf>
    <xf numFmtId="0" fontId="38" fillId="0" borderId="122" xfId="42" applyFont="1" applyBorder="1" applyAlignment="1">
      <alignment vertical="center" shrinkToFit="1"/>
    </xf>
    <xf numFmtId="0" fontId="38" fillId="0" borderId="0" xfId="42" applyFont="1" applyAlignment="1">
      <alignment horizontal="left" shrinkToFit="1"/>
    </xf>
    <xf numFmtId="0" fontId="45" fillId="0" borderId="0" xfId="42" applyFont="1" applyFill="1" applyBorder="1" applyAlignment="1">
      <alignment horizontal="left" shrinkToFit="1"/>
    </xf>
    <xf numFmtId="0" fontId="38" fillId="0" borderId="0" xfId="42" applyFont="1" applyFill="1" applyBorder="1" applyAlignment="1">
      <alignment horizontal="left" shrinkToFit="1"/>
    </xf>
    <xf numFmtId="184" fontId="38" fillId="0" borderId="58" xfId="42" applyNumberFormat="1" applyFont="1" applyBorder="1" applyAlignment="1">
      <alignment horizontal="center" vertical="center"/>
    </xf>
    <xf numFmtId="184" fontId="38" fillId="0" borderId="23" xfId="42" applyNumberFormat="1" applyFont="1" applyBorder="1" applyAlignment="1">
      <alignment horizontal="center" vertical="center"/>
    </xf>
    <xf numFmtId="184" fontId="38" fillId="0" borderId="25" xfId="42" applyNumberFormat="1" applyFont="1" applyBorder="1" applyAlignment="1">
      <alignment horizontal="center" vertical="center"/>
    </xf>
    <xf numFmtId="0" fontId="45" fillId="0" borderId="0" xfId="42" applyFont="1" applyAlignment="1">
      <alignment horizontal="left"/>
    </xf>
    <xf numFmtId="0" fontId="60" fillId="0" borderId="14" xfId="42" applyFont="1" applyBorder="1" applyAlignment="1">
      <alignment horizontal="left" vertical="center" shrinkToFit="1"/>
    </xf>
    <xf numFmtId="0" fontId="61" fillId="0" borderId="0" xfId="42" applyFont="1" applyBorder="1" applyAlignment="1">
      <alignment horizontal="left" vertical="center" shrinkToFit="1"/>
    </xf>
    <xf numFmtId="0" fontId="38" fillId="0" borderId="0" xfId="42" applyFont="1" applyAlignment="1">
      <alignment shrinkToFit="1"/>
    </xf>
    <xf numFmtId="0" fontId="41" fillId="0" borderId="58" xfId="42" applyFont="1" applyBorder="1" applyAlignment="1">
      <alignment horizontal="center" vertical="center" justifyLastLine="1"/>
    </xf>
    <xf numFmtId="0" fontId="41" fillId="0" borderId="23" xfId="42" applyFont="1" applyBorder="1" applyAlignment="1">
      <alignment horizontal="center" vertical="center" justifyLastLine="1"/>
    </xf>
    <xf numFmtId="0" fontId="41" fillId="0" borderId="45" xfId="42" applyFont="1" applyBorder="1" applyAlignment="1">
      <alignment horizontal="center" vertical="center" justifyLastLine="1"/>
    </xf>
    <xf numFmtId="0" fontId="47" fillId="0" borderId="58" xfId="42" applyFont="1" applyBorder="1" applyAlignment="1">
      <alignment horizontal="center" vertical="center" wrapText="1" shrinkToFit="1"/>
    </xf>
    <xf numFmtId="0" fontId="47" fillId="0" borderId="23" xfId="42" applyFont="1" applyBorder="1" applyAlignment="1">
      <alignment horizontal="center" vertical="center" wrapText="1" shrinkToFit="1"/>
    </xf>
    <xf numFmtId="0" fontId="47" fillId="0" borderId="25" xfId="42" applyFont="1" applyBorder="1" applyAlignment="1">
      <alignment horizontal="center" vertical="center" wrapText="1" shrinkToFit="1"/>
    </xf>
    <xf numFmtId="0" fontId="41" fillId="0" borderId="25" xfId="42" applyFont="1" applyBorder="1" applyAlignment="1">
      <alignment horizontal="center" vertical="center" justifyLastLine="1"/>
    </xf>
    <xf numFmtId="0" fontId="41" fillId="0" borderId="35" xfId="42" applyFont="1" applyBorder="1" applyAlignment="1">
      <alignment horizontal="center" vertical="center" shrinkToFit="1"/>
    </xf>
    <xf numFmtId="0" fontId="41" fillId="0" borderId="22" xfId="42" applyFont="1" applyBorder="1" applyAlignment="1">
      <alignment horizontal="center" vertical="center" shrinkToFit="1"/>
    </xf>
    <xf numFmtId="0" fontId="41" fillId="0" borderId="51" xfId="42" applyFont="1" applyBorder="1" applyAlignment="1">
      <alignment horizontal="center" vertical="center" shrinkToFit="1"/>
    </xf>
    <xf numFmtId="0" fontId="41" fillId="0" borderId="0" xfId="0" applyFont="1" applyAlignment="1">
      <alignment horizontal="left" vertical="center" wrapText="1"/>
    </xf>
    <xf numFmtId="0" fontId="41" fillId="0" borderId="0" xfId="0" applyFont="1" applyAlignment="1">
      <alignment horizontal="left" vertical="center"/>
    </xf>
    <xf numFmtId="0" fontId="105" fillId="0" borderId="58" xfId="42" applyFont="1" applyBorder="1" applyAlignment="1">
      <alignment horizontal="center" vertical="center" shrinkToFit="1"/>
    </xf>
    <xf numFmtId="0" fontId="105" fillId="0" borderId="23" xfId="42" applyFont="1" applyBorder="1" applyAlignment="1">
      <alignment horizontal="center" vertical="center" shrinkToFit="1"/>
    </xf>
    <xf numFmtId="0" fontId="108" fillId="0" borderId="23" xfId="42" applyFont="1" applyBorder="1" applyAlignment="1">
      <alignment horizontal="center" vertical="center"/>
    </xf>
    <xf numFmtId="0" fontId="108" fillId="0" borderId="45" xfId="42" applyFont="1" applyBorder="1" applyAlignment="1">
      <alignment horizontal="center" vertical="center" shrinkToFit="1"/>
    </xf>
    <xf numFmtId="0" fontId="105" fillId="0" borderId="58" xfId="42" applyNumberFormat="1" applyFont="1" applyFill="1" applyBorder="1" applyAlignment="1">
      <alignment horizontal="center" vertical="center" shrinkToFit="1"/>
    </xf>
    <xf numFmtId="0" fontId="105" fillId="0" borderId="23" xfId="42" applyNumberFormat="1" applyFont="1" applyFill="1" applyBorder="1" applyAlignment="1">
      <alignment horizontal="center" vertical="center" shrinkToFit="1"/>
    </xf>
    <xf numFmtId="49" fontId="42" fillId="0" borderId="23" xfId="42" applyNumberFormat="1" applyFont="1" applyFill="1" applyBorder="1" applyAlignment="1">
      <alignment horizontal="center" vertical="center" shrinkToFit="1"/>
    </xf>
    <xf numFmtId="49" fontId="42" fillId="0" borderId="25" xfId="42" applyNumberFormat="1" applyFont="1" applyFill="1" applyBorder="1" applyAlignment="1">
      <alignment horizontal="center" vertical="center" shrinkToFit="1"/>
    </xf>
    <xf numFmtId="0" fontId="108" fillId="0" borderId="58" xfId="42" applyFont="1" applyBorder="1" applyAlignment="1">
      <alignment horizontal="center" vertical="center" wrapText="1"/>
    </xf>
    <xf numFmtId="0" fontId="108" fillId="0" borderId="23" xfId="42" applyFont="1" applyBorder="1" applyAlignment="1">
      <alignment horizontal="center" vertical="center" wrapText="1"/>
    </xf>
    <xf numFmtId="0" fontId="108" fillId="0" borderId="25" xfId="42" applyFont="1" applyBorder="1" applyAlignment="1">
      <alignment horizontal="center" vertical="center" wrapText="1"/>
    </xf>
    <xf numFmtId="0" fontId="108" fillId="0" borderId="58" xfId="42" applyFont="1" applyBorder="1" applyAlignment="1">
      <alignment horizontal="center" vertical="center"/>
    </xf>
    <xf numFmtId="181" fontId="108" fillId="0" borderId="23" xfId="42" applyNumberFormat="1" applyFont="1" applyBorder="1" applyAlignment="1">
      <alignment horizontal="center" vertical="center"/>
    </xf>
    <xf numFmtId="0" fontId="41" fillId="0" borderId="23" xfId="42" applyFont="1" applyBorder="1" applyAlignment="1">
      <alignment horizontal="center" vertical="center"/>
    </xf>
    <xf numFmtId="0" fontId="109" fillId="0" borderId="58" xfId="42" applyFont="1" applyBorder="1" applyAlignment="1">
      <alignment horizontal="center" vertical="center" shrinkToFit="1"/>
    </xf>
    <xf numFmtId="0" fontId="109" fillId="0" borderId="23" xfId="42" applyFont="1" applyBorder="1" applyAlignment="1">
      <alignment horizontal="center" vertical="center" shrinkToFit="1"/>
    </xf>
    <xf numFmtId="0" fontId="109" fillId="0" borderId="25" xfId="42" applyFont="1" applyBorder="1" applyAlignment="1">
      <alignment horizontal="center" vertical="center" shrinkToFit="1"/>
    </xf>
    <xf numFmtId="0" fontId="60" fillId="0" borderId="14" xfId="42" applyFont="1" applyBorder="1" applyAlignment="1">
      <alignment horizontal="left" vertical="center"/>
    </xf>
    <xf numFmtId="0" fontId="61" fillId="0" borderId="0" xfId="42" applyFont="1" applyBorder="1" applyAlignment="1">
      <alignment horizontal="left" vertical="center"/>
    </xf>
    <xf numFmtId="184" fontId="38" fillId="0" borderId="45" xfId="42" applyNumberFormat="1" applyFont="1" applyBorder="1" applyAlignment="1">
      <alignment horizontal="center" vertical="center"/>
    </xf>
    <xf numFmtId="0" fontId="52" fillId="0" borderId="58" xfId="42" applyFont="1" applyBorder="1" applyAlignment="1">
      <alignment horizontal="center" vertical="center" wrapText="1" shrinkToFit="1"/>
    </xf>
    <xf numFmtId="0" fontId="52" fillId="0" borderId="23" xfId="42" applyFont="1" applyBorder="1" applyAlignment="1">
      <alignment horizontal="center" vertical="center" wrapText="1" shrinkToFit="1"/>
    </xf>
    <xf numFmtId="0" fontId="52" fillId="0" borderId="25" xfId="42" applyFont="1" applyBorder="1" applyAlignment="1">
      <alignment horizontal="center" vertical="center" wrapText="1" shrinkToFit="1"/>
    </xf>
    <xf numFmtId="0" fontId="105" fillId="0" borderId="14" xfId="42" applyFont="1" applyBorder="1" applyAlignment="1">
      <alignment horizontal="center" vertical="center" shrinkToFit="1"/>
    </xf>
    <xf numFmtId="0" fontId="109" fillId="0" borderId="45" xfId="42" applyFont="1" applyBorder="1" applyAlignment="1">
      <alignment horizontal="center" vertical="center"/>
    </xf>
    <xf numFmtId="0" fontId="95" fillId="0" borderId="133" xfId="47" applyFont="1" applyBorder="1" applyAlignment="1">
      <alignment horizontal="center" wrapText="1"/>
    </xf>
    <xf numFmtId="0" fontId="95" fillId="0" borderId="134" xfId="47" applyFont="1" applyBorder="1" applyAlignment="1">
      <alignment horizontal="center" wrapText="1"/>
    </xf>
    <xf numFmtId="184" fontId="38" fillId="0" borderId="35" xfId="42" applyNumberFormat="1" applyFont="1" applyBorder="1" applyAlignment="1">
      <alignment horizontal="center" vertical="center"/>
    </xf>
    <xf numFmtId="184" fontId="38" fillId="0" borderId="22" xfId="42" applyNumberFormat="1" applyFont="1" applyBorder="1" applyAlignment="1">
      <alignment horizontal="center" vertical="center"/>
    </xf>
    <xf numFmtId="184" fontId="38" fillId="0" borderId="51" xfId="42" applyNumberFormat="1" applyFont="1" applyBorder="1" applyAlignment="1">
      <alignment horizontal="center" vertical="center"/>
    </xf>
    <xf numFmtId="184" fontId="38" fillId="0" borderId="10" xfId="42" applyNumberFormat="1" applyFont="1" applyBorder="1" applyAlignment="1">
      <alignment horizontal="center" vertical="center"/>
    </xf>
    <xf numFmtId="184" fontId="38" fillId="0" borderId="0" xfId="42" applyNumberFormat="1" applyFont="1" applyBorder="1" applyAlignment="1">
      <alignment horizontal="center" vertical="center"/>
    </xf>
    <xf numFmtId="184" fontId="38" fillId="0" borderId="11" xfId="42" applyNumberFormat="1" applyFont="1" applyBorder="1" applyAlignment="1">
      <alignment horizontal="center" vertical="center"/>
    </xf>
    <xf numFmtId="184" fontId="38" fillId="0" borderId="13" xfId="42" applyNumberFormat="1" applyFont="1" applyBorder="1" applyAlignment="1">
      <alignment horizontal="center" vertical="center"/>
    </xf>
    <xf numFmtId="184" fontId="38" fillId="0" borderId="14" xfId="42" applyNumberFormat="1" applyFont="1" applyBorder="1" applyAlignment="1">
      <alignment horizontal="center" vertical="center"/>
    </xf>
    <xf numFmtId="184" fontId="38" fillId="0" borderId="24" xfId="42" applyNumberFormat="1" applyFont="1" applyBorder="1" applyAlignment="1">
      <alignment horizontal="center" vertical="center"/>
    </xf>
    <xf numFmtId="0" fontId="41" fillId="0" borderId="133" xfId="42" applyFont="1" applyBorder="1" applyAlignment="1">
      <alignment horizontal="center" wrapText="1"/>
    </xf>
    <xf numFmtId="0" fontId="41" fillId="0" borderId="134" xfId="42" applyFont="1" applyBorder="1" applyAlignment="1">
      <alignment horizontal="center"/>
    </xf>
    <xf numFmtId="0" fontId="41" fillId="0" borderId="128" xfId="42" applyFont="1" applyBorder="1" applyAlignment="1">
      <alignment horizontal="center"/>
    </xf>
    <xf numFmtId="0" fontId="41" fillId="0" borderId="130" xfId="42" applyFont="1" applyBorder="1" applyAlignment="1">
      <alignment horizontal="center"/>
    </xf>
    <xf numFmtId="0" fontId="38" fillId="0" borderId="116" xfId="0" applyFont="1" applyFill="1" applyBorder="1" applyAlignment="1">
      <alignment horizontal="center" vertical="center" wrapText="1"/>
    </xf>
    <xf numFmtId="0" fontId="38" fillId="0" borderId="110" xfId="0" applyFont="1" applyFill="1" applyBorder="1" applyAlignment="1">
      <alignment horizontal="center" vertical="center" wrapText="1"/>
    </xf>
    <xf numFmtId="0" fontId="38" fillId="0" borderId="84" xfId="0" applyFont="1" applyFill="1" applyBorder="1" applyAlignment="1">
      <alignment horizontal="center" vertical="center" shrinkToFit="1"/>
    </xf>
    <xf numFmtId="0" fontId="38" fillId="0" borderId="44" xfId="0" applyFont="1" applyFill="1" applyBorder="1" applyAlignment="1">
      <alignment horizontal="center" vertical="center" shrinkToFit="1"/>
    </xf>
    <xf numFmtId="0" fontId="38" fillId="0" borderId="120" xfId="0" applyFont="1" applyFill="1" applyBorder="1" applyAlignment="1">
      <alignment horizontal="center" vertical="center" wrapText="1"/>
    </xf>
    <xf numFmtId="0" fontId="38" fillId="0" borderId="99" xfId="0" applyFont="1" applyFill="1" applyBorder="1" applyAlignment="1">
      <alignment horizontal="center" vertical="center" wrapText="1"/>
    </xf>
    <xf numFmtId="0" fontId="60" fillId="0" borderId="116" xfId="0" applyFont="1" applyFill="1" applyBorder="1" applyAlignment="1">
      <alignment horizontal="center" vertical="center" wrapText="1"/>
    </xf>
    <xf numFmtId="0" fontId="60" fillId="0" borderId="50" xfId="0" applyFont="1" applyFill="1" applyBorder="1" applyAlignment="1">
      <alignment horizontal="center" vertical="center" wrapText="1"/>
    </xf>
    <xf numFmtId="0" fontId="60" fillId="0" borderId="110" xfId="0" applyFont="1" applyFill="1" applyBorder="1" applyAlignment="1">
      <alignment horizontal="center" vertical="center" wrapText="1"/>
    </xf>
    <xf numFmtId="0" fontId="60" fillId="0" borderId="84" xfId="0" applyFont="1" applyFill="1" applyBorder="1" applyAlignment="1">
      <alignment horizontal="center" vertical="center" wrapText="1"/>
    </xf>
    <xf numFmtId="0" fontId="60" fillId="0" borderId="23" xfId="0" applyFont="1" applyFill="1" applyBorder="1" applyAlignment="1">
      <alignment horizontal="center" vertical="center" wrapText="1"/>
    </xf>
    <xf numFmtId="0" fontId="60" fillId="0" borderId="44" xfId="0" applyFont="1" applyFill="1" applyBorder="1" applyAlignment="1">
      <alignment horizontal="center" vertical="center" wrapText="1"/>
    </xf>
    <xf numFmtId="0" fontId="60" fillId="0" borderId="120" xfId="0" applyFont="1" applyFill="1" applyBorder="1" applyAlignment="1">
      <alignment horizontal="center" vertical="center" wrapText="1"/>
    </xf>
    <xf numFmtId="0" fontId="60" fillId="0" borderId="98" xfId="0" applyFont="1" applyFill="1" applyBorder="1" applyAlignment="1">
      <alignment horizontal="center" vertical="center" wrapText="1"/>
    </xf>
    <xf numFmtId="0" fontId="60" fillId="0" borderId="99" xfId="0" applyFont="1" applyFill="1" applyBorder="1" applyAlignment="1">
      <alignment horizontal="center" vertical="center" wrapText="1"/>
    </xf>
    <xf numFmtId="0" fontId="102" fillId="0" borderId="125" xfId="47" applyFont="1" applyBorder="1" applyAlignment="1">
      <alignment horizontal="center" vertical="center" wrapText="1"/>
    </xf>
    <xf numFmtId="0" fontId="102" fillId="0" borderId="127" xfId="47" applyFont="1" applyBorder="1" applyAlignment="1">
      <alignment horizontal="center" vertical="center"/>
    </xf>
    <xf numFmtId="0" fontId="102" fillId="0" borderId="128" xfId="47" applyFont="1" applyBorder="1" applyAlignment="1">
      <alignment horizontal="center" vertical="center"/>
    </xf>
    <xf numFmtId="0" fontId="102" fillId="0" borderId="130" xfId="47" applyFont="1" applyBorder="1" applyAlignment="1">
      <alignment horizontal="center" vertical="center"/>
    </xf>
    <xf numFmtId="0" fontId="38" fillId="0" borderId="96" xfId="0" applyFont="1" applyFill="1" applyBorder="1" applyAlignment="1">
      <alignment horizontal="center" vertical="center"/>
    </xf>
    <xf numFmtId="0" fontId="38" fillId="0" borderId="97" xfId="0" applyFont="1" applyFill="1" applyBorder="1" applyAlignment="1">
      <alignment horizontal="center" vertical="center"/>
    </xf>
    <xf numFmtId="0" fontId="38" fillId="0" borderId="96" xfId="0" applyFont="1" applyBorder="1" applyAlignment="1">
      <alignment horizontal="center" vertical="center"/>
    </xf>
    <xf numFmtId="0" fontId="38" fillId="0" borderId="98" xfId="0" applyFont="1" applyBorder="1" applyAlignment="1">
      <alignment horizontal="center" vertical="center"/>
    </xf>
    <xf numFmtId="0" fontId="38" fillId="0" borderId="99" xfId="0" applyFont="1" applyBorder="1" applyAlignment="1">
      <alignment horizontal="center" vertical="center"/>
    </xf>
    <xf numFmtId="0" fontId="61" fillId="0" borderId="96" xfId="0" applyFont="1" applyFill="1" applyBorder="1" applyAlignment="1">
      <alignment horizontal="center" vertical="center"/>
    </xf>
    <xf numFmtId="0" fontId="61" fillId="0" borderId="99" xfId="0" applyFont="1" applyFill="1" applyBorder="1" applyAlignment="1">
      <alignment horizontal="center" vertical="center"/>
    </xf>
    <xf numFmtId="0" fontId="38" fillId="0" borderId="45" xfId="0" applyFont="1" applyFill="1" applyBorder="1" applyAlignment="1">
      <alignment horizontal="center" vertical="center"/>
    </xf>
    <xf numFmtId="0" fontId="38" fillId="0" borderId="58" xfId="0" applyFont="1" applyFill="1" applyBorder="1" applyAlignment="1">
      <alignment horizontal="center" vertical="center"/>
    </xf>
    <xf numFmtId="0" fontId="38" fillId="0" borderId="25" xfId="0" applyFont="1" applyFill="1" applyBorder="1" applyAlignment="1">
      <alignment horizontal="center" vertical="center"/>
    </xf>
    <xf numFmtId="0" fontId="38" fillId="0" borderId="58" xfId="0" applyFont="1" applyBorder="1" applyAlignment="1">
      <alignment horizontal="center" vertical="center"/>
    </xf>
    <xf numFmtId="0" fontId="38" fillId="0" borderId="23" xfId="0" applyFont="1" applyBorder="1" applyAlignment="1">
      <alignment horizontal="center" vertical="center"/>
    </xf>
    <xf numFmtId="0" fontId="38" fillId="0" borderId="44" xfId="0" applyFont="1" applyBorder="1" applyAlignment="1">
      <alignment horizontal="center" vertical="center"/>
    </xf>
    <xf numFmtId="0" fontId="44" fillId="0" borderId="104" xfId="0" applyFont="1" applyFill="1" applyBorder="1" applyAlignment="1">
      <alignment horizontal="center" vertical="center"/>
    </xf>
    <xf numFmtId="0" fontId="44" fillId="0" borderId="96" xfId="0" applyFont="1" applyFill="1" applyBorder="1" applyAlignment="1">
      <alignment horizontal="center" vertical="center"/>
    </xf>
    <xf numFmtId="0" fontId="44" fillId="0" borderId="97" xfId="0" applyFont="1" applyFill="1" applyBorder="1" applyAlignment="1">
      <alignment horizontal="center" vertical="center"/>
    </xf>
    <xf numFmtId="0" fontId="38" fillId="0" borderId="104" xfId="0" applyFont="1" applyFill="1" applyBorder="1" applyAlignment="1">
      <alignment horizontal="center" vertical="center"/>
    </xf>
    <xf numFmtId="0" fontId="44" fillId="0" borderId="45" xfId="0" applyFont="1" applyFill="1" applyBorder="1" applyAlignment="1">
      <alignment horizontal="center" vertical="center"/>
    </xf>
    <xf numFmtId="0" fontId="44" fillId="0" borderId="58" xfId="0" applyFont="1" applyFill="1" applyBorder="1" applyAlignment="1">
      <alignment horizontal="center" vertical="center"/>
    </xf>
    <xf numFmtId="0" fontId="44" fillId="0" borderId="25" xfId="0" applyFont="1" applyFill="1" applyBorder="1" applyAlignment="1">
      <alignment horizontal="center" vertical="center"/>
    </xf>
    <xf numFmtId="0" fontId="44" fillId="0" borderId="47" xfId="0" applyFont="1" applyFill="1" applyBorder="1" applyAlignment="1">
      <alignment horizontal="center" vertical="center"/>
    </xf>
    <xf numFmtId="0" fontId="44" fillId="0" borderId="13" xfId="0" applyFont="1" applyFill="1" applyBorder="1" applyAlignment="1">
      <alignment horizontal="center" vertical="center"/>
    </xf>
    <xf numFmtId="0" fontId="44" fillId="0" borderId="24" xfId="0" applyFont="1" applyFill="1" applyBorder="1" applyAlignment="1">
      <alignment horizontal="center" vertical="center"/>
    </xf>
    <xf numFmtId="0" fontId="38" fillId="0" borderId="111" xfId="0" applyFont="1" applyFill="1" applyBorder="1" applyAlignment="1">
      <alignment horizontal="center" vertical="center"/>
    </xf>
    <xf numFmtId="0" fontId="38" fillId="0" borderId="47" xfId="0" applyFont="1" applyFill="1" applyBorder="1" applyAlignment="1">
      <alignment horizontal="center" vertical="center"/>
    </xf>
    <xf numFmtId="0" fontId="61" fillId="0" borderId="45" xfId="0" applyFont="1" applyFill="1" applyBorder="1" applyAlignment="1">
      <alignment horizontal="center" vertical="center"/>
    </xf>
    <xf numFmtId="0" fontId="61" fillId="0" borderId="58" xfId="0" applyFont="1" applyFill="1" applyBorder="1" applyAlignment="1">
      <alignment horizontal="center" vertical="center"/>
    </xf>
    <xf numFmtId="0" fontId="61" fillId="0" borderId="25" xfId="0" applyFont="1" applyFill="1" applyBorder="1" applyAlignment="1">
      <alignment horizontal="center" vertical="center"/>
    </xf>
    <xf numFmtId="0" fontId="45" fillId="0" borderId="45" xfId="0" applyFont="1" applyFill="1" applyBorder="1" applyAlignment="1">
      <alignment horizontal="center" vertical="center"/>
    </xf>
    <xf numFmtId="0" fontId="61" fillId="0" borderId="13" xfId="0" applyFont="1" applyFill="1" applyBorder="1" applyAlignment="1">
      <alignment horizontal="center" vertical="center"/>
    </xf>
    <xf numFmtId="0" fontId="61" fillId="0" borderId="24" xfId="0" applyFont="1" applyFill="1" applyBorder="1" applyAlignment="1">
      <alignment horizontal="center" vertical="center"/>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38" fillId="0" borderId="63" xfId="0" applyFont="1" applyBorder="1" applyAlignment="1">
      <alignment horizontal="center" vertical="center"/>
    </xf>
    <xf numFmtId="0" fontId="61" fillId="0" borderId="14" xfId="0" applyFont="1" applyFill="1" applyBorder="1" applyAlignment="1">
      <alignment horizontal="center" vertical="center"/>
    </xf>
    <xf numFmtId="0" fontId="61" fillId="0" borderId="44" xfId="0" applyFont="1" applyFill="1" applyBorder="1" applyAlignment="1">
      <alignment horizontal="center" vertical="center"/>
    </xf>
    <xf numFmtId="0" fontId="44" fillId="0" borderId="35" xfId="0" applyFont="1" applyFill="1" applyBorder="1" applyAlignment="1">
      <alignment horizontal="center" vertical="center"/>
    </xf>
    <xf numFmtId="0" fontId="44" fillId="0" borderId="51" xfId="0" applyFont="1" applyFill="1" applyBorder="1" applyAlignment="1">
      <alignment horizontal="center" vertical="center"/>
    </xf>
    <xf numFmtId="0" fontId="41" fillId="0" borderId="102" xfId="0" applyFont="1" applyFill="1" applyBorder="1" applyAlignment="1">
      <alignment horizontal="center" vertical="center"/>
    </xf>
    <xf numFmtId="0" fontId="41" fillId="0" borderId="83" xfId="0" applyFont="1" applyFill="1" applyBorder="1" applyAlignment="1">
      <alignment horizontal="center" vertical="center"/>
    </xf>
    <xf numFmtId="0" fontId="41" fillId="0" borderId="13" xfId="0" applyFont="1" applyFill="1" applyBorder="1" applyAlignment="1">
      <alignment horizontal="center" vertical="center"/>
    </xf>
    <xf numFmtId="0" fontId="41" fillId="0" borderId="24" xfId="0" applyFont="1" applyFill="1" applyBorder="1" applyAlignment="1">
      <alignment horizontal="center" vertical="center"/>
    </xf>
    <xf numFmtId="0" fontId="38" fillId="0" borderId="102" xfId="0" applyFont="1" applyBorder="1" applyAlignment="1">
      <alignment horizontal="center" vertical="center"/>
    </xf>
    <xf numFmtId="0" fontId="45" fillId="0" borderId="47" xfId="0" applyFont="1" applyFill="1" applyBorder="1" applyAlignment="1">
      <alignment horizontal="center" vertical="center"/>
    </xf>
    <xf numFmtId="0" fontId="38" fillId="0" borderId="13" xfId="0" applyFont="1" applyFill="1" applyBorder="1" applyAlignment="1">
      <alignment horizontal="center" vertical="center"/>
    </xf>
    <xf numFmtId="0" fontId="38" fillId="0" borderId="24" xfId="0" applyFont="1" applyFill="1" applyBorder="1" applyAlignment="1">
      <alignment horizontal="center" vertical="center"/>
    </xf>
    <xf numFmtId="0" fontId="38" fillId="0" borderId="0" xfId="0" applyFont="1" applyAlignment="1">
      <alignment horizontal="left" vertical="center" wrapText="1"/>
    </xf>
    <xf numFmtId="0" fontId="38" fillId="0" borderId="40" xfId="0" applyFont="1" applyBorder="1" applyAlignment="1">
      <alignment horizontal="left" vertical="center" wrapText="1"/>
    </xf>
    <xf numFmtId="0" fontId="38" fillId="0" borderId="105" xfId="0" applyFont="1" applyFill="1" applyBorder="1" applyAlignment="1">
      <alignment horizontal="center" vertical="center"/>
    </xf>
    <xf numFmtId="0" fontId="38" fillId="0" borderId="109" xfId="0" applyFont="1" applyFill="1" applyBorder="1" applyAlignment="1">
      <alignment horizontal="center" vertical="center"/>
    </xf>
    <xf numFmtId="0" fontId="49" fillId="0" borderId="29" xfId="0" applyFont="1" applyFill="1" applyBorder="1" applyAlignment="1">
      <alignment horizontal="center" vertical="center"/>
    </xf>
    <xf numFmtId="0" fontId="49" fillId="0" borderId="14" xfId="0" applyFont="1" applyFill="1" applyBorder="1" applyAlignment="1">
      <alignment horizontal="center" vertical="center"/>
    </xf>
    <xf numFmtId="0" fontId="38" fillId="0" borderId="102" xfId="0" applyFont="1" applyFill="1" applyBorder="1" applyAlignment="1">
      <alignment horizontal="center" vertical="center" wrapText="1"/>
    </xf>
    <xf numFmtId="0" fontId="38" fillId="0" borderId="83" xfId="0" applyFont="1" applyFill="1" applyBorder="1" applyAlignment="1">
      <alignment horizontal="center" vertical="center"/>
    </xf>
    <xf numFmtId="0" fontId="44" fillId="0" borderId="102" xfId="0" applyFont="1" applyFill="1" applyBorder="1" applyAlignment="1">
      <alignment horizontal="center" vertical="center"/>
    </xf>
    <xf numFmtId="0" fontId="44" fillId="0" borderId="83" xfId="0" applyFont="1" applyFill="1" applyBorder="1" applyAlignment="1">
      <alignment horizontal="center" vertical="center"/>
    </xf>
    <xf numFmtId="0" fontId="38" fillId="0" borderId="64" xfId="0" applyFont="1" applyBorder="1" applyAlignment="1">
      <alignment vertical="top"/>
    </xf>
    <xf numFmtId="0" fontId="38" fillId="0" borderId="0" xfId="0" applyFont="1" applyBorder="1" applyAlignment="1">
      <alignment vertical="top"/>
    </xf>
    <xf numFmtId="0" fontId="38" fillId="0" borderId="31" xfId="0" applyFont="1" applyBorder="1" applyAlignment="1">
      <alignment vertical="top"/>
    </xf>
    <xf numFmtId="0" fontId="38" fillId="0" borderId="88" xfId="0" applyFont="1" applyBorder="1" applyAlignment="1">
      <alignment vertical="top"/>
    </xf>
    <xf numFmtId="0" fontId="38" fillId="0" borderId="40" xfId="0" applyFont="1" applyBorder="1" applyAlignment="1">
      <alignment vertical="top"/>
    </xf>
    <xf numFmtId="0" fontId="38" fillId="0" borderId="90" xfId="0" applyFont="1" applyBorder="1" applyAlignment="1">
      <alignment vertical="top"/>
    </xf>
    <xf numFmtId="0" fontId="38" fillId="0" borderId="82" xfId="0" applyFont="1" applyBorder="1" applyAlignment="1">
      <alignment vertical="center"/>
    </xf>
    <xf numFmtId="0" fontId="38" fillId="0" borderId="29" xfId="0" applyFont="1" applyBorder="1" applyAlignment="1">
      <alignment vertical="center"/>
    </xf>
    <xf numFmtId="0" fontId="38" fillId="0" borderId="30" xfId="0" applyFont="1" applyBorder="1" applyAlignment="1">
      <alignment vertical="center"/>
    </xf>
    <xf numFmtId="0" fontId="74" fillId="0" borderId="100" xfId="0" applyFont="1" applyFill="1" applyBorder="1" applyAlignment="1">
      <alignment horizontal="center" vertical="center" wrapText="1"/>
    </xf>
    <xf numFmtId="0" fontId="74" fillId="0" borderId="110" xfId="0" applyFont="1" applyFill="1" applyBorder="1" applyAlignment="1">
      <alignment horizontal="center" vertical="center" wrapText="1"/>
    </xf>
    <xf numFmtId="0" fontId="49" fillId="0" borderId="0" xfId="0" applyFont="1" applyFill="1" applyBorder="1" applyAlignment="1">
      <alignment horizontal="center" vertical="center" textRotation="255"/>
    </xf>
    <xf numFmtId="0" fontId="49" fillId="0" borderId="11" xfId="0" applyFont="1" applyFill="1" applyBorder="1" applyAlignment="1">
      <alignment horizontal="center" vertical="center" textRotation="255"/>
    </xf>
    <xf numFmtId="0" fontId="90" fillId="0" borderId="0" xfId="0" applyFont="1" applyAlignment="1">
      <alignment horizontal="center" vertical="center"/>
    </xf>
    <xf numFmtId="0" fontId="38" fillId="0" borderId="49" xfId="0" applyFont="1" applyFill="1" applyBorder="1" applyAlignment="1">
      <alignment horizontal="center" vertical="center" wrapText="1"/>
    </xf>
    <xf numFmtId="0" fontId="38" fillId="0" borderId="100" xfId="0" applyFont="1" applyFill="1" applyBorder="1" applyAlignment="1">
      <alignment horizontal="center" vertical="center" wrapText="1"/>
    </xf>
    <xf numFmtId="0" fontId="38" fillId="0" borderId="103" xfId="0" applyFont="1" applyFill="1" applyBorder="1" applyAlignment="1">
      <alignment horizontal="center" vertical="center" wrapText="1"/>
    </xf>
    <xf numFmtId="0" fontId="38" fillId="0" borderId="96" xfId="0" applyFont="1" applyFill="1" applyBorder="1" applyAlignment="1">
      <alignment horizontal="center" vertical="center" wrapText="1"/>
    </xf>
    <xf numFmtId="0" fontId="60" fillId="0" borderId="82" xfId="0" applyFont="1" applyFill="1" applyBorder="1" applyAlignment="1">
      <alignment horizontal="center" vertical="center" wrapText="1"/>
    </xf>
    <xf numFmtId="0" fontId="60" fillId="0" borderId="29" xfId="0" applyFont="1" applyFill="1" applyBorder="1" applyAlignment="1">
      <alignment horizontal="center" vertical="center" wrapText="1"/>
    </xf>
    <xf numFmtId="0" fontId="60" fillId="0" borderId="30" xfId="0" applyFont="1" applyFill="1" applyBorder="1" applyAlignment="1">
      <alignment horizontal="center" vertical="center" wrapText="1"/>
    </xf>
    <xf numFmtId="0" fontId="60" fillId="0" borderId="88" xfId="0" applyFont="1" applyFill="1" applyBorder="1" applyAlignment="1">
      <alignment horizontal="center" vertical="center" wrapText="1"/>
    </xf>
    <xf numFmtId="0" fontId="60" fillId="0" borderId="40" xfId="0" applyFont="1" applyFill="1" applyBorder="1" applyAlignment="1">
      <alignment horizontal="center" vertical="center" wrapText="1"/>
    </xf>
    <xf numFmtId="0" fontId="60" fillId="0" borderId="90" xfId="0" applyFont="1" applyFill="1" applyBorder="1" applyAlignment="1">
      <alignment horizontal="center" vertical="center" wrapText="1"/>
    </xf>
    <xf numFmtId="0" fontId="48" fillId="0" borderId="82" xfId="0" applyFont="1" applyFill="1" applyBorder="1" applyAlignment="1">
      <alignment horizontal="center" vertical="center"/>
    </xf>
    <xf numFmtId="0" fontId="48" fillId="0" borderId="83" xfId="0" applyFont="1" applyFill="1" applyBorder="1" applyAlignment="1">
      <alignment horizontal="center" vertical="center"/>
    </xf>
    <xf numFmtId="0" fontId="48" fillId="0" borderId="64" xfId="0" applyFont="1" applyFill="1" applyBorder="1" applyAlignment="1">
      <alignment horizontal="center" vertical="center"/>
    </xf>
    <xf numFmtId="0" fontId="48" fillId="0" borderId="11" xfId="0" applyFont="1" applyFill="1" applyBorder="1" applyAlignment="1">
      <alignment horizontal="center" vertical="center"/>
    </xf>
    <xf numFmtId="0" fontId="48" fillId="0" borderId="88" xfId="0" applyFont="1" applyFill="1" applyBorder="1" applyAlignment="1">
      <alignment horizontal="center" vertical="center"/>
    </xf>
    <xf numFmtId="0" fontId="48" fillId="0" borderId="41" xfId="0" applyFont="1" applyFill="1" applyBorder="1" applyAlignment="1">
      <alignment horizontal="center" vertical="center"/>
    </xf>
    <xf numFmtId="0" fontId="60" fillId="0" borderId="100" xfId="0" applyFont="1" applyFill="1" applyBorder="1" applyAlignment="1">
      <alignment horizontal="center" vertical="center" wrapText="1"/>
    </xf>
    <xf numFmtId="0" fontId="60" fillId="0" borderId="101" xfId="0" applyFont="1" applyFill="1" applyBorder="1" applyAlignment="1">
      <alignment horizontal="center" vertical="center" wrapText="1"/>
    </xf>
    <xf numFmtId="0" fontId="74" fillId="0" borderId="50" xfId="0" applyFont="1" applyFill="1" applyBorder="1" applyAlignment="1">
      <alignment horizontal="center" vertical="center" wrapText="1"/>
    </xf>
    <xf numFmtId="0" fontId="74" fillId="0" borderId="101" xfId="0" applyFont="1" applyFill="1" applyBorder="1" applyAlignment="1">
      <alignment horizontal="center" vertical="center" wrapText="1"/>
    </xf>
    <xf numFmtId="0" fontId="61" fillId="0" borderId="97" xfId="0" applyFont="1" applyFill="1" applyBorder="1" applyAlignment="1">
      <alignment horizontal="center" vertical="center"/>
    </xf>
    <xf numFmtId="0" fontId="44" fillId="0" borderId="22" xfId="0" applyFont="1" applyFill="1" applyBorder="1" applyAlignment="1">
      <alignment horizontal="center" vertical="center" textRotation="255"/>
    </xf>
    <xf numFmtId="0" fontId="44" fillId="0" borderId="51" xfId="0" applyFont="1" applyFill="1" applyBorder="1" applyAlignment="1">
      <alignment horizontal="center" vertical="center" textRotation="255"/>
    </xf>
    <xf numFmtId="0" fontId="44" fillId="0" borderId="40" xfId="0" applyFont="1" applyFill="1" applyBorder="1" applyAlignment="1">
      <alignment horizontal="center" vertical="center" textRotation="255"/>
    </xf>
    <xf numFmtId="0" fontId="44" fillId="0" borderId="41" xfId="0" applyFont="1" applyFill="1" applyBorder="1" applyAlignment="1">
      <alignment horizontal="center" vertical="center" textRotation="255"/>
    </xf>
    <xf numFmtId="0" fontId="38" fillId="0" borderId="0" xfId="42" applyFont="1" applyFill="1" applyBorder="1" applyAlignment="1">
      <alignment horizontal="right" vertical="center"/>
    </xf>
    <xf numFmtId="0" fontId="38" fillId="0" borderId="14" xfId="42" applyFont="1" applyFill="1" applyBorder="1" applyAlignment="1">
      <alignment horizontal="right" vertical="center"/>
    </xf>
    <xf numFmtId="179" fontId="38" fillId="0" borderId="14" xfId="42" applyNumberFormat="1" applyFont="1" applyFill="1" applyBorder="1" applyAlignment="1">
      <alignment horizontal="left" vertical="center"/>
    </xf>
    <xf numFmtId="0" fontId="72" fillId="0" borderId="58" xfId="42" applyNumberFormat="1" applyFont="1" applyFill="1" applyBorder="1" applyAlignment="1">
      <alignment horizontal="center" vertical="center" justifyLastLine="1"/>
    </xf>
    <xf numFmtId="0" fontId="72" fillId="0" borderId="23" xfId="42" applyNumberFormat="1" applyFont="1" applyFill="1" applyBorder="1" applyAlignment="1">
      <alignment horizontal="center" vertical="center" justifyLastLine="1"/>
    </xf>
    <xf numFmtId="178" fontId="38" fillId="0" borderId="23" xfId="42" applyNumberFormat="1" applyFont="1" applyFill="1" applyBorder="1" applyAlignment="1">
      <alignment horizontal="center" vertical="center" shrinkToFit="1"/>
    </xf>
    <xf numFmtId="178" fontId="38" fillId="0" borderId="25" xfId="42" applyNumberFormat="1" applyFont="1" applyFill="1" applyBorder="1" applyAlignment="1">
      <alignment horizontal="center" vertical="center" shrinkToFit="1"/>
    </xf>
    <xf numFmtId="0" fontId="97" fillId="0" borderId="58" xfId="42" applyFont="1" applyFill="1" applyBorder="1" applyAlignment="1">
      <alignment horizontal="center" vertical="center" shrinkToFit="1"/>
    </xf>
    <xf numFmtId="0" fontId="97" fillId="0" borderId="23" xfId="42" applyFont="1" applyFill="1" applyBorder="1" applyAlignment="1">
      <alignment horizontal="center" vertical="center" shrinkToFit="1"/>
    </xf>
    <xf numFmtId="0" fontId="97" fillId="0" borderId="25" xfId="42" applyFont="1" applyFill="1" applyBorder="1" applyAlignment="1">
      <alignment horizontal="center" vertical="center" shrinkToFit="1"/>
    </xf>
    <xf numFmtId="0" fontId="97" fillId="0" borderId="58" xfId="42" applyNumberFormat="1" applyFont="1" applyFill="1" applyBorder="1" applyAlignment="1">
      <alignment horizontal="center" vertical="center" shrinkToFit="1"/>
    </xf>
    <xf numFmtId="49" fontId="97" fillId="0" borderId="23" xfId="42" applyNumberFormat="1" applyFont="1" applyFill="1" applyBorder="1" applyAlignment="1">
      <alignment horizontal="center" vertical="center" shrinkToFit="1"/>
    </xf>
    <xf numFmtId="177" fontId="38" fillId="0" borderId="23" xfId="42" applyNumberFormat="1" applyFont="1" applyFill="1" applyBorder="1" applyAlignment="1">
      <alignment horizontal="center" vertical="center" shrinkToFit="1"/>
    </xf>
    <xf numFmtId="0" fontId="97" fillId="0" borderId="23" xfId="42" applyNumberFormat="1" applyFont="1" applyFill="1" applyBorder="1" applyAlignment="1">
      <alignment horizontal="center" vertical="center" shrinkToFit="1"/>
    </xf>
    <xf numFmtId="49" fontId="97" fillId="0" borderId="25" xfId="42" applyNumberFormat="1" applyFont="1" applyFill="1" applyBorder="1" applyAlignment="1">
      <alignment horizontal="center" vertical="center" shrinkToFit="1"/>
    </xf>
    <xf numFmtId="0" fontId="73" fillId="0" borderId="23" xfId="42" applyFont="1" applyFill="1" applyBorder="1" applyAlignment="1">
      <alignment vertical="center"/>
    </xf>
    <xf numFmtId="0" fontId="73" fillId="0" borderId="14" xfId="42" applyFont="1" applyFill="1" applyBorder="1" applyAlignment="1">
      <alignment vertical="center"/>
    </xf>
    <xf numFmtId="0" fontId="41" fillId="0" borderId="58" xfId="42" applyFont="1" applyFill="1" applyBorder="1" applyAlignment="1">
      <alignment horizontal="distributed" vertical="center" justifyLastLine="1"/>
    </xf>
    <xf numFmtId="0" fontId="41" fillId="0" borderId="23" xfId="42" applyFont="1" applyFill="1" applyBorder="1" applyAlignment="1">
      <alignment horizontal="distributed" vertical="center" justifyLastLine="1"/>
    </xf>
    <xf numFmtId="0" fontId="41" fillId="0" borderId="25" xfId="42" applyFont="1" applyFill="1" applyBorder="1" applyAlignment="1">
      <alignment horizontal="distributed" vertical="center" justifyLastLine="1"/>
    </xf>
    <xf numFmtId="0" fontId="72" fillId="0" borderId="44" xfId="42" applyNumberFormat="1" applyFont="1" applyFill="1" applyBorder="1" applyAlignment="1">
      <alignment horizontal="center" vertical="center" justifyLastLine="1"/>
    </xf>
    <xf numFmtId="0" fontId="72" fillId="0" borderId="59" xfId="42" applyFont="1" applyFill="1" applyBorder="1" applyAlignment="1">
      <alignment horizontal="center" vertical="center" shrinkToFit="1"/>
    </xf>
    <xf numFmtId="0" fontId="72" fillId="0" borderId="61" xfId="42" applyFont="1" applyFill="1" applyBorder="1" applyAlignment="1">
      <alignment horizontal="center" vertical="center" shrinkToFit="1"/>
    </xf>
    <xf numFmtId="0" fontId="72" fillId="0" borderId="91" xfId="42" applyFont="1" applyFill="1" applyBorder="1" applyAlignment="1">
      <alignment horizontal="center" vertical="center" shrinkToFit="1"/>
    </xf>
    <xf numFmtId="0" fontId="72" fillId="0" borderId="92" xfId="42" applyFont="1" applyFill="1" applyBorder="1" applyAlignment="1">
      <alignment horizontal="center" vertical="center" shrinkToFit="1"/>
    </xf>
    <xf numFmtId="0" fontId="47" fillId="0" borderId="0" xfId="42" applyFont="1" applyAlignment="1">
      <alignment horizontal="left" vertical="center" shrinkToFit="1"/>
    </xf>
    <xf numFmtId="0" fontId="38" fillId="0" borderId="58" xfId="42" applyFont="1" applyFill="1" applyBorder="1" applyAlignment="1">
      <alignment horizontal="center" vertical="center" justifyLastLine="1"/>
    </xf>
    <xf numFmtId="0" fontId="38" fillId="0" borderId="23" xfId="42" applyFont="1" applyFill="1" applyBorder="1" applyAlignment="1">
      <alignment horizontal="center" vertical="center" justifyLastLine="1"/>
    </xf>
    <xf numFmtId="0" fontId="38" fillId="0" borderId="25" xfId="42" applyFont="1" applyFill="1" applyBorder="1" applyAlignment="1">
      <alignment horizontal="center" vertical="center" justifyLastLine="1"/>
    </xf>
    <xf numFmtId="0" fontId="41" fillId="0" borderId="45" xfId="42" applyFont="1" applyFill="1" applyBorder="1" applyAlignment="1">
      <alignment horizontal="distributed" vertical="center" justifyLastLine="1"/>
    </xf>
    <xf numFmtId="0" fontId="49" fillId="0" borderId="45" xfId="42" applyFont="1" applyFill="1" applyBorder="1" applyAlignment="1">
      <alignment horizontal="center" vertical="center" shrinkToFit="1"/>
    </xf>
    <xf numFmtId="0" fontId="41" fillId="0" borderId="55" xfId="42" applyFont="1" applyFill="1" applyBorder="1" applyAlignment="1">
      <alignment horizontal="center" vertical="center" wrapText="1" shrinkToFit="1"/>
    </xf>
    <xf numFmtId="0" fontId="41" fillId="0" borderId="56" xfId="42" applyFont="1" applyFill="1" applyBorder="1" applyAlignment="1">
      <alignment horizontal="center" vertical="center" wrapText="1" shrinkToFit="1"/>
    </xf>
    <xf numFmtId="0" fontId="41" fillId="0" borderId="57" xfId="42" applyFont="1" applyFill="1" applyBorder="1" applyAlignment="1">
      <alignment horizontal="center" vertical="center" wrapText="1" shrinkToFit="1"/>
    </xf>
    <xf numFmtId="0" fontId="49" fillId="0" borderId="55" xfId="42" applyFont="1" applyFill="1" applyBorder="1" applyAlignment="1">
      <alignment horizontal="center" vertical="center" shrinkToFit="1"/>
    </xf>
    <xf numFmtId="0" fontId="49" fillId="0" borderId="56" xfId="42" applyFont="1" applyFill="1" applyBorder="1" applyAlignment="1">
      <alignment horizontal="center" vertical="center" shrinkToFit="1"/>
    </xf>
    <xf numFmtId="0" fontId="49" fillId="0" borderId="57" xfId="42" applyFont="1" applyFill="1" applyBorder="1" applyAlignment="1">
      <alignment horizontal="center" vertical="center" shrinkToFit="1"/>
    </xf>
    <xf numFmtId="0" fontId="41" fillId="0" borderId="58" xfId="42" applyFont="1" applyFill="1" applyBorder="1" applyAlignment="1">
      <alignment horizontal="center" vertical="center" shrinkToFit="1"/>
    </xf>
    <xf numFmtId="0" fontId="41" fillId="0" borderId="23" xfId="42" applyFont="1" applyFill="1" applyBorder="1" applyAlignment="1">
      <alignment horizontal="center" vertical="center" shrinkToFit="1"/>
    </xf>
    <xf numFmtId="0" fontId="41" fillId="0" borderId="25" xfId="42" applyFont="1" applyFill="1" applyBorder="1" applyAlignment="1">
      <alignment horizontal="center" vertical="center" shrinkToFit="1"/>
    </xf>
    <xf numFmtId="0" fontId="72" fillId="0" borderId="58" xfId="42" applyNumberFormat="1" applyFont="1" applyFill="1" applyBorder="1" applyAlignment="1">
      <alignment horizontal="center" vertical="center" shrinkToFit="1"/>
    </xf>
    <xf numFmtId="0" fontId="72" fillId="0" borderId="23" xfId="42" applyNumberFormat="1" applyFont="1" applyFill="1" applyBorder="1" applyAlignment="1">
      <alignment horizontal="center" vertical="center" shrinkToFit="1"/>
    </xf>
    <xf numFmtId="0" fontId="72" fillId="0" borderId="25" xfId="42" applyNumberFormat="1" applyFont="1" applyFill="1" applyBorder="1" applyAlignment="1">
      <alignment horizontal="center" vertical="center" shrinkToFit="1"/>
    </xf>
    <xf numFmtId="0" fontId="42" fillId="0" borderId="58" xfId="42" applyFont="1" applyFill="1" applyBorder="1" applyAlignment="1">
      <alignment horizontal="center" vertical="center" justifyLastLine="1"/>
    </xf>
    <xf numFmtId="0" fontId="42" fillId="0" borderId="23" xfId="42" applyFont="1" applyFill="1" applyBorder="1" applyAlignment="1">
      <alignment horizontal="center" vertical="center" justifyLastLine="1"/>
    </xf>
    <xf numFmtId="0" fontId="42" fillId="0" borderId="44" xfId="42" applyFont="1" applyFill="1" applyBorder="1" applyAlignment="1">
      <alignment horizontal="center" vertical="center" justifyLastLine="1"/>
    </xf>
    <xf numFmtId="0" fontId="72" fillId="0" borderId="58" xfId="42" applyFont="1" applyFill="1" applyBorder="1" applyAlignment="1">
      <alignment horizontal="center" vertical="center" shrinkToFit="1"/>
    </xf>
    <xf numFmtId="0" fontId="72" fillId="0" borderId="23" xfId="42" applyFont="1" applyFill="1" applyBorder="1" applyAlignment="1">
      <alignment horizontal="center" vertical="center" shrinkToFit="1"/>
    </xf>
    <xf numFmtId="0" fontId="72" fillId="0" borderId="25" xfId="42" applyFont="1" applyFill="1" applyBorder="1" applyAlignment="1">
      <alignment horizontal="center" vertical="center" shrinkToFit="1"/>
    </xf>
    <xf numFmtId="0" fontId="72" fillId="0" borderId="44" xfId="42" applyFont="1" applyFill="1" applyBorder="1" applyAlignment="1">
      <alignment horizontal="center" vertical="center" shrinkToFit="1"/>
    </xf>
    <xf numFmtId="0" fontId="72" fillId="0" borderId="84" xfId="42" applyFont="1" applyFill="1" applyBorder="1" applyAlignment="1">
      <alignment horizontal="center" vertical="center" shrinkToFit="1"/>
    </xf>
    <xf numFmtId="0" fontId="42" fillId="0" borderId="25" xfId="42" applyFont="1" applyFill="1" applyBorder="1" applyAlignment="1">
      <alignment horizontal="center" vertical="center" justifyLastLine="1"/>
    </xf>
    <xf numFmtId="0" fontId="41" fillId="0" borderId="65" xfId="42" applyFont="1" applyFill="1" applyBorder="1" applyAlignment="1">
      <alignment horizontal="center" vertical="center" justifyLastLine="1"/>
    </xf>
    <xf numFmtId="0" fontId="41" fillId="0" borderId="66" xfId="42" applyFont="1" applyFill="1" applyBorder="1" applyAlignment="1">
      <alignment horizontal="center" vertical="center" justifyLastLine="1"/>
    </xf>
    <xf numFmtId="0" fontId="41" fillId="0" borderId="67" xfId="42" applyFont="1" applyFill="1" applyBorder="1" applyAlignment="1">
      <alignment horizontal="center" vertical="center" justifyLastLine="1"/>
    </xf>
    <xf numFmtId="0" fontId="38" fillId="0" borderId="23" xfId="42" applyFont="1" applyFill="1" applyBorder="1" applyAlignment="1">
      <alignment horizontal="center" vertical="center" shrinkToFit="1"/>
    </xf>
    <xf numFmtId="0" fontId="38" fillId="0" borderId="25" xfId="42" applyFont="1" applyFill="1" applyBorder="1" applyAlignment="1">
      <alignment horizontal="center" vertical="center" shrinkToFit="1"/>
    </xf>
    <xf numFmtId="0" fontId="52" fillId="0" borderId="45" xfId="42" applyFont="1" applyFill="1" applyBorder="1" applyAlignment="1">
      <alignment horizontal="center" vertical="center" justifyLastLine="1"/>
    </xf>
    <xf numFmtId="0" fontId="52" fillId="0" borderId="45" xfId="42" applyFont="1" applyFill="1" applyBorder="1" applyAlignment="1">
      <alignment horizontal="center" vertical="center" wrapText="1" justifyLastLine="1"/>
    </xf>
    <xf numFmtId="0" fontId="47" fillId="0" borderId="35" xfId="42" applyFont="1" applyFill="1" applyBorder="1" applyAlignment="1">
      <alignment horizontal="center" vertical="center" textRotation="255" wrapText="1" shrinkToFit="1"/>
    </xf>
    <xf numFmtId="0" fontId="47" fillId="0" borderId="22" xfId="42" applyFont="1" applyFill="1" applyBorder="1" applyAlignment="1">
      <alignment horizontal="center" vertical="center" textRotation="255" wrapText="1" shrinkToFit="1"/>
    </xf>
    <xf numFmtId="0" fontId="47" fillId="0" borderId="51" xfId="42" applyFont="1" applyFill="1" applyBorder="1" applyAlignment="1">
      <alignment horizontal="center" vertical="center" textRotation="255" wrapText="1" shrinkToFit="1"/>
    </xf>
    <xf numFmtId="0" fontId="47" fillId="0" borderId="10" xfId="42" applyFont="1" applyFill="1" applyBorder="1" applyAlignment="1">
      <alignment horizontal="center" vertical="center" textRotation="255" wrapText="1" shrinkToFit="1"/>
    </xf>
    <xf numFmtId="0" fontId="47" fillId="0" borderId="0" xfId="42" applyFont="1" applyFill="1" applyBorder="1" applyAlignment="1">
      <alignment horizontal="center" vertical="center" textRotation="255" wrapText="1" shrinkToFit="1"/>
    </xf>
    <xf numFmtId="0" fontId="47" fillId="0" borderId="11" xfId="42" applyFont="1" applyFill="1" applyBorder="1" applyAlignment="1">
      <alignment horizontal="center" vertical="center" textRotation="255" wrapText="1" shrinkToFit="1"/>
    </xf>
    <xf numFmtId="0" fontId="47" fillId="0" borderId="13" xfId="42" applyFont="1" applyFill="1" applyBorder="1" applyAlignment="1">
      <alignment horizontal="center" vertical="center" textRotation="255" wrapText="1" shrinkToFit="1"/>
    </xf>
    <xf numFmtId="0" fontId="47" fillId="0" borderId="14" xfId="42" applyFont="1" applyFill="1" applyBorder="1" applyAlignment="1">
      <alignment horizontal="center" vertical="center" textRotation="255" wrapText="1" shrinkToFit="1"/>
    </xf>
    <xf numFmtId="0" fontId="47" fillId="0" borderId="24" xfId="42" applyFont="1" applyFill="1" applyBorder="1" applyAlignment="1">
      <alignment horizontal="center" vertical="center" textRotation="255" wrapText="1" shrinkToFit="1"/>
    </xf>
    <xf numFmtId="0" fontId="52" fillId="0" borderId="35" xfId="42" applyFont="1" applyFill="1" applyBorder="1" applyAlignment="1">
      <alignment horizontal="center" vertical="center" textRotation="255" wrapText="1" shrinkToFit="1"/>
    </xf>
    <xf numFmtId="0" fontId="52" fillId="0" borderId="22" xfId="42" applyFont="1" applyFill="1" applyBorder="1" applyAlignment="1">
      <alignment horizontal="center" vertical="center" textRotation="255" wrapText="1" shrinkToFit="1"/>
    </xf>
    <xf numFmtId="0" fontId="52" fillId="0" borderId="51" xfId="42" applyFont="1" applyFill="1" applyBorder="1" applyAlignment="1">
      <alignment horizontal="center" vertical="center" textRotation="255" wrapText="1" shrinkToFit="1"/>
    </xf>
    <xf numFmtId="0" fontId="52" fillId="0" borderId="10" xfId="42" applyFont="1" applyFill="1" applyBorder="1" applyAlignment="1">
      <alignment horizontal="center" vertical="center" textRotation="255" wrapText="1" shrinkToFit="1"/>
    </xf>
    <xf numFmtId="0" fontId="52" fillId="0" borderId="0" xfId="42" applyFont="1" applyFill="1" applyBorder="1" applyAlignment="1">
      <alignment horizontal="center" vertical="center" textRotation="255" wrapText="1" shrinkToFit="1"/>
    </xf>
    <xf numFmtId="0" fontId="52" fillId="0" borderId="11" xfId="42" applyFont="1" applyFill="1" applyBorder="1" applyAlignment="1">
      <alignment horizontal="center" vertical="center" textRotation="255" wrapText="1" shrinkToFit="1"/>
    </xf>
    <xf numFmtId="0" fontId="52" fillId="0" borderId="13" xfId="42" applyFont="1" applyFill="1" applyBorder="1" applyAlignment="1">
      <alignment horizontal="center" vertical="center" textRotation="255" wrapText="1" shrinkToFit="1"/>
    </xf>
    <xf numFmtId="0" fontId="52" fillId="0" borderId="14" xfId="42" applyFont="1" applyFill="1" applyBorder="1" applyAlignment="1">
      <alignment horizontal="center" vertical="center" textRotation="255" wrapText="1" shrinkToFit="1"/>
    </xf>
    <xf numFmtId="0" fontId="52" fillId="0" borderId="24" xfId="42" applyFont="1" applyFill="1" applyBorder="1" applyAlignment="1">
      <alignment horizontal="center" vertical="center" textRotation="255" wrapText="1" shrinkToFit="1"/>
    </xf>
    <xf numFmtId="0" fontId="38" fillId="0" borderId="35" xfId="42" applyFont="1" applyFill="1" applyBorder="1" applyAlignment="1">
      <alignment horizontal="center" vertical="center" shrinkToFit="1"/>
    </xf>
    <xf numFmtId="0" fontId="38" fillId="0" borderId="22" xfId="42" applyFont="1" applyFill="1" applyBorder="1" applyAlignment="1">
      <alignment horizontal="center" vertical="center" shrinkToFit="1"/>
    </xf>
    <xf numFmtId="0" fontId="38" fillId="0" borderId="22" xfId="42" applyFont="1" applyFill="1" applyBorder="1" applyAlignment="1">
      <alignment horizontal="center" vertical="center" textRotation="255" shrinkToFit="1"/>
    </xf>
    <xf numFmtId="0" fontId="38" fillId="0" borderId="22" xfId="42" applyFont="1" applyFill="1" applyBorder="1" applyAlignment="1">
      <alignment horizontal="center" vertical="center"/>
    </xf>
    <xf numFmtId="0" fontId="38" fillId="0" borderId="51" xfId="42" applyFont="1" applyFill="1" applyBorder="1" applyAlignment="1">
      <alignment horizontal="center" vertical="center"/>
    </xf>
    <xf numFmtId="0" fontId="38" fillId="0" borderId="0" xfId="42" applyFont="1" applyFill="1" applyBorder="1" applyAlignment="1">
      <alignment horizontal="center" vertical="center" shrinkToFit="1"/>
    </xf>
    <xf numFmtId="0" fontId="38" fillId="0" borderId="14" xfId="42" applyFont="1" applyFill="1" applyBorder="1" applyAlignment="1">
      <alignment horizontal="center" vertical="center" shrinkToFit="1"/>
    </xf>
    <xf numFmtId="0" fontId="38" fillId="0" borderId="10" xfId="42" applyFont="1" applyFill="1" applyBorder="1" applyAlignment="1">
      <alignment horizontal="center" vertical="center" shrinkToFit="1"/>
    </xf>
    <xf numFmtId="0" fontId="38" fillId="0" borderId="0" xfId="42" applyFont="1" applyFill="1" applyBorder="1" applyAlignment="1">
      <alignment horizontal="center" vertical="center" textRotation="255" shrinkToFit="1"/>
    </xf>
    <xf numFmtId="0" fontId="41" fillId="0" borderId="58" xfId="42" applyFont="1" applyFill="1" applyBorder="1" applyAlignment="1">
      <alignment horizontal="center" vertical="center" justifyLastLine="1"/>
    </xf>
    <xf numFmtId="0" fontId="41" fillId="0" borderId="23" xfId="42" applyFont="1" applyFill="1" applyBorder="1" applyAlignment="1">
      <alignment horizontal="center" vertical="center" justifyLastLine="1"/>
    </xf>
    <xf numFmtId="0" fontId="41" fillId="0" borderId="25" xfId="42" applyFont="1" applyFill="1" applyBorder="1" applyAlignment="1">
      <alignment horizontal="center" vertical="center" justifyLastLine="1"/>
    </xf>
    <xf numFmtId="0" fontId="38" fillId="0" borderId="13" xfId="42" applyFont="1" applyFill="1" applyBorder="1" applyAlignment="1">
      <alignment horizontal="center" vertical="center" shrinkToFit="1"/>
    </xf>
    <xf numFmtId="0" fontId="41" fillId="0" borderId="13" xfId="42" applyFont="1" applyFill="1" applyBorder="1" applyAlignment="1">
      <alignment horizontal="distributed" vertical="center" justifyLastLine="1"/>
    </xf>
    <xf numFmtId="0" fontId="41" fillId="0" borderId="14" xfId="42" applyFont="1" applyFill="1" applyBorder="1" applyAlignment="1">
      <alignment horizontal="distributed" vertical="center" justifyLastLine="1"/>
    </xf>
    <xf numFmtId="0" fontId="41" fillId="0" borderId="24" xfId="42" applyFont="1" applyFill="1" applyBorder="1" applyAlignment="1">
      <alignment horizontal="distributed" vertical="center" justifyLastLine="1"/>
    </xf>
    <xf numFmtId="176" fontId="72" fillId="0" borderId="68" xfId="42" applyNumberFormat="1" applyFont="1" applyFill="1" applyBorder="1" applyAlignment="1">
      <alignment horizontal="center" vertical="center" shrinkToFit="1"/>
    </xf>
    <xf numFmtId="176" fontId="72" fillId="0" borderId="69" xfId="42" applyNumberFormat="1" applyFont="1" applyFill="1" applyBorder="1" applyAlignment="1">
      <alignment horizontal="center" vertical="center" shrinkToFit="1"/>
    </xf>
    <xf numFmtId="176" fontId="72" fillId="0" borderId="93" xfId="42" applyNumberFormat="1" applyFont="1" applyFill="1" applyBorder="1" applyAlignment="1">
      <alignment horizontal="center" vertical="center" shrinkToFit="1"/>
    </xf>
    <xf numFmtId="176" fontId="72" fillId="0" borderId="94" xfId="42" applyNumberFormat="1" applyFont="1" applyFill="1" applyBorder="1" applyAlignment="1">
      <alignment horizontal="center" vertical="center" shrinkToFit="1"/>
    </xf>
    <xf numFmtId="0" fontId="41" fillId="0" borderId="59" xfId="42" applyFont="1" applyFill="1" applyBorder="1" applyAlignment="1">
      <alignment horizontal="center" vertical="center" shrinkToFit="1"/>
    </xf>
    <xf numFmtId="0" fontId="41" fillId="0" borderId="61" xfId="42" applyFont="1" applyFill="1" applyBorder="1" applyAlignment="1">
      <alignment horizontal="center" vertical="center" shrinkToFit="1"/>
    </xf>
    <xf numFmtId="0" fontId="41" fillId="0" borderId="60" xfId="42" applyFont="1" applyFill="1" applyBorder="1" applyAlignment="1">
      <alignment horizontal="center" vertical="center" shrinkToFit="1"/>
    </xf>
    <xf numFmtId="0" fontId="72" fillId="0" borderId="60" xfId="42" applyFont="1" applyFill="1" applyBorder="1" applyAlignment="1">
      <alignment horizontal="center" vertical="center" shrinkToFit="1"/>
    </xf>
    <xf numFmtId="0" fontId="97" fillId="0" borderId="25" xfId="42" applyNumberFormat="1" applyFont="1" applyFill="1" applyBorder="1" applyAlignment="1">
      <alignment horizontal="center" vertical="center" shrinkToFit="1"/>
    </xf>
    <xf numFmtId="0" fontId="38" fillId="0" borderId="0" xfId="42" applyFont="1" applyFill="1" applyBorder="1" applyAlignment="1">
      <alignment horizontal="left" vertical="center" shrinkToFit="1"/>
    </xf>
    <xf numFmtId="0" fontId="73" fillId="0" borderId="0" xfId="42" applyFont="1" applyFill="1" applyBorder="1" applyAlignment="1">
      <alignment horizontal="left" vertical="center" shrinkToFit="1"/>
    </xf>
    <xf numFmtId="176" fontId="72" fillId="0" borderId="95" xfId="42" applyNumberFormat="1" applyFont="1" applyFill="1" applyBorder="1" applyAlignment="1">
      <alignment horizontal="center" vertical="center" shrinkToFit="1"/>
    </xf>
    <xf numFmtId="0" fontId="45" fillId="0" borderId="14" xfId="42" applyFont="1" applyFill="1" applyBorder="1" applyAlignment="1">
      <alignment horizontal="left" vertical="center" shrinkToFit="1"/>
    </xf>
    <xf numFmtId="0" fontId="38" fillId="0" borderId="0" xfId="42" applyFont="1" applyAlignment="1">
      <alignment horizontal="center"/>
    </xf>
    <xf numFmtId="0" fontId="42" fillId="0" borderId="0" xfId="42" applyFont="1" applyAlignment="1">
      <alignment horizontal="center" vertical="center"/>
    </xf>
    <xf numFmtId="0" fontId="38" fillId="0" borderId="0" xfId="42" applyFont="1" applyBorder="1" applyAlignment="1">
      <alignment horizontal="center" vertical="center" shrinkToFit="1"/>
    </xf>
    <xf numFmtId="0" fontId="38" fillId="0" borderId="51" xfId="42" applyFont="1" applyFill="1" applyBorder="1" applyAlignment="1">
      <alignment horizontal="center" vertical="center" shrinkToFit="1"/>
    </xf>
    <xf numFmtId="0" fontId="38" fillId="0" borderId="11" xfId="42" applyFont="1" applyFill="1" applyBorder="1" applyAlignment="1">
      <alignment horizontal="center" vertical="center" shrinkToFit="1"/>
    </xf>
    <xf numFmtId="0" fontId="38" fillId="0" borderId="24" xfId="42" applyFont="1" applyFill="1" applyBorder="1" applyAlignment="1">
      <alignment horizontal="center" vertical="center" shrinkToFit="1"/>
    </xf>
    <xf numFmtId="0" fontId="41" fillId="0" borderId="45" xfId="42" applyFont="1" applyBorder="1" applyAlignment="1">
      <alignment horizontal="left" vertical="center"/>
    </xf>
    <xf numFmtId="0" fontId="38" fillId="0" borderId="35" xfId="42" applyNumberFormat="1" applyFont="1" applyBorder="1" applyAlignment="1">
      <alignment horizontal="center" vertical="center"/>
    </xf>
    <xf numFmtId="49" fontId="38" fillId="0" borderId="22" xfId="42" applyNumberFormat="1" applyFont="1" applyBorder="1" applyAlignment="1">
      <alignment horizontal="center" vertical="center"/>
    </xf>
    <xf numFmtId="49" fontId="38" fillId="0" borderId="10" xfId="42" applyNumberFormat="1" applyFont="1" applyBorder="1" applyAlignment="1">
      <alignment horizontal="center" vertical="center"/>
    </xf>
    <xf numFmtId="49" fontId="38" fillId="0" borderId="0" xfId="42" applyNumberFormat="1" applyFont="1" applyBorder="1" applyAlignment="1">
      <alignment horizontal="center" vertical="center"/>
    </xf>
    <xf numFmtId="49" fontId="38" fillId="0" borderId="13" xfId="42" applyNumberFormat="1" applyFont="1" applyBorder="1" applyAlignment="1">
      <alignment horizontal="center" vertical="center"/>
    </xf>
    <xf numFmtId="49" fontId="38" fillId="0" borderId="14" xfId="42" applyNumberFormat="1" applyFont="1" applyBorder="1" applyAlignment="1">
      <alignment horizontal="center" vertical="center"/>
    </xf>
    <xf numFmtId="0" fontId="38" fillId="0" borderId="22" xfId="42" applyFont="1" applyBorder="1" applyAlignment="1">
      <alignment horizontal="center" vertical="center"/>
    </xf>
    <xf numFmtId="0" fontId="38" fillId="0" borderId="0" xfId="42" applyFont="1" applyBorder="1" applyAlignment="1">
      <alignment horizontal="center" vertical="center"/>
    </xf>
    <xf numFmtId="0" fontId="38" fillId="0" borderId="14" xfId="42" applyFont="1" applyBorder="1" applyAlignment="1">
      <alignment horizontal="center" vertical="center"/>
    </xf>
    <xf numFmtId="0" fontId="38" fillId="0" borderId="22" xfId="42" applyNumberFormat="1" applyFont="1" applyBorder="1" applyAlignment="1">
      <alignment horizontal="center" vertical="center"/>
    </xf>
    <xf numFmtId="49" fontId="38" fillId="0" borderId="51" xfId="42" applyNumberFormat="1" applyFont="1" applyBorder="1" applyAlignment="1">
      <alignment horizontal="center" vertical="center"/>
    </xf>
    <xf numFmtId="49" fontId="38" fillId="0" borderId="11" xfId="42" applyNumberFormat="1" applyFont="1" applyBorder="1" applyAlignment="1">
      <alignment horizontal="center" vertical="center"/>
    </xf>
    <xf numFmtId="49" fontId="38" fillId="0" borderId="24" xfId="42" applyNumberFormat="1" applyFont="1" applyBorder="1" applyAlignment="1">
      <alignment horizontal="center" vertical="center"/>
    </xf>
    <xf numFmtId="0" fontId="38" fillId="0" borderId="14" xfId="42" applyFont="1" applyFill="1" applyBorder="1" applyAlignment="1">
      <alignment horizontal="center" vertical="center" textRotation="255" shrinkToFit="1"/>
    </xf>
    <xf numFmtId="0" fontId="42" fillId="0" borderId="58" xfId="42" applyFont="1" applyBorder="1" applyAlignment="1">
      <alignment horizontal="center" vertical="center"/>
    </xf>
    <xf numFmtId="0" fontId="97" fillId="0" borderId="58" xfId="42" applyFont="1" applyBorder="1" applyAlignment="1">
      <alignment horizontal="center" vertical="center"/>
    </xf>
    <xf numFmtId="0" fontId="97" fillId="0" borderId="23" xfId="42" applyFont="1" applyBorder="1" applyAlignment="1">
      <alignment horizontal="center" vertical="center"/>
    </xf>
    <xf numFmtId="0" fontId="97" fillId="0" borderId="25" xfId="42" applyFont="1" applyBorder="1" applyAlignment="1">
      <alignment horizontal="center" vertical="center"/>
    </xf>
    <xf numFmtId="178" fontId="38" fillId="0" borderId="58" xfId="42" applyNumberFormat="1" applyFont="1" applyFill="1" applyBorder="1" applyAlignment="1">
      <alignment horizontal="center" vertical="center" shrinkToFit="1"/>
    </xf>
    <xf numFmtId="178" fontId="38" fillId="0" borderId="45" xfId="42" applyNumberFormat="1" applyFont="1" applyFill="1" applyBorder="1" applyAlignment="1">
      <alignment horizontal="center" vertical="center" shrinkToFit="1"/>
    </xf>
    <xf numFmtId="49" fontId="44" fillId="0" borderId="58" xfId="42" applyNumberFormat="1" applyFont="1" applyFill="1" applyBorder="1" applyAlignment="1">
      <alignment horizontal="center" vertical="center" shrinkToFit="1"/>
    </xf>
    <xf numFmtId="49" fontId="44" fillId="0" borderId="23" xfId="42" applyNumberFormat="1" applyFont="1" applyFill="1" applyBorder="1" applyAlignment="1">
      <alignment horizontal="center" vertical="center" shrinkToFit="1"/>
    </xf>
    <xf numFmtId="49" fontId="44" fillId="0" borderId="25" xfId="42" applyNumberFormat="1" applyFont="1" applyFill="1" applyBorder="1" applyAlignment="1">
      <alignment horizontal="center" vertical="center" shrinkToFit="1"/>
    </xf>
    <xf numFmtId="0" fontId="61" fillId="0" borderId="22" xfId="42" applyFont="1" applyFill="1" applyBorder="1" applyAlignment="1">
      <alignment horizontal="center"/>
    </xf>
    <xf numFmtId="0" fontId="47" fillId="0" borderId="116" xfId="42" applyFont="1" applyBorder="1" applyAlignment="1">
      <alignment horizontal="center" vertical="center"/>
    </xf>
    <xf numFmtId="0" fontId="47" fillId="0" borderId="50" xfId="42" applyFont="1" applyBorder="1" applyAlignment="1">
      <alignment horizontal="center" vertical="center"/>
    </xf>
    <xf numFmtId="0" fontId="47" fillId="0" borderId="110" xfId="42" applyFont="1" applyBorder="1" applyAlignment="1">
      <alignment horizontal="center" vertical="center"/>
    </xf>
    <xf numFmtId="0" fontId="38" fillId="0" borderId="0" xfId="42" applyFont="1" applyAlignment="1">
      <alignment horizontal="center" vertical="top"/>
    </xf>
    <xf numFmtId="0" fontId="42" fillId="0" borderId="0" xfId="42" applyFont="1" applyAlignment="1">
      <alignment horizontal="left" vertical="center" shrinkToFit="1"/>
    </xf>
    <xf numFmtId="0" fontId="38" fillId="0" borderId="0" xfId="42" applyFont="1" applyAlignment="1">
      <alignment horizontal="center" vertical="center"/>
    </xf>
    <xf numFmtId="0" fontId="41" fillId="0" borderId="0" xfId="42" applyFont="1" applyAlignment="1">
      <alignment horizontal="center" vertical="center" shrinkToFit="1"/>
    </xf>
    <xf numFmtId="0" fontId="38" fillId="0" borderId="45" xfId="42" applyFont="1" applyBorder="1" applyAlignment="1">
      <alignment horizontal="center" vertical="center"/>
    </xf>
    <xf numFmtId="0" fontId="38" fillId="0" borderId="31" xfId="42" applyFont="1" applyBorder="1" applyAlignment="1">
      <alignment horizontal="center" vertical="center"/>
    </xf>
    <xf numFmtId="0" fontId="38" fillId="0" borderId="146" xfId="42" applyFont="1" applyBorder="1" applyAlignment="1">
      <alignment horizontal="center" vertical="center"/>
    </xf>
    <xf numFmtId="0" fontId="38" fillId="0" borderId="148" xfId="42" applyFont="1" applyBorder="1" applyAlignment="1">
      <alignment horizontal="center" vertical="center"/>
    </xf>
    <xf numFmtId="0" fontId="38" fillId="0" borderId="147" xfId="42" applyFont="1" applyBorder="1" applyAlignment="1">
      <alignment horizontal="center" vertical="center"/>
    </xf>
    <xf numFmtId="0" fontId="42" fillId="0" borderId="23" xfId="42" applyFont="1" applyFill="1" applyBorder="1" applyAlignment="1">
      <alignment horizontal="center" vertical="center" wrapText="1"/>
    </xf>
    <xf numFmtId="0" fontId="44" fillId="0" borderId="23" xfId="42" applyFont="1" applyFill="1" applyBorder="1" applyAlignment="1">
      <alignment horizontal="left" vertical="center" shrinkToFit="1"/>
    </xf>
    <xf numFmtId="0" fontId="44" fillId="0" borderId="25" xfId="42" applyFont="1" applyFill="1" applyBorder="1" applyAlignment="1">
      <alignment horizontal="left" vertical="center" shrinkToFit="1"/>
    </xf>
    <xf numFmtId="0" fontId="41" fillId="27" borderId="58" xfId="42" applyFont="1" applyFill="1" applyBorder="1" applyAlignment="1">
      <alignment horizontal="center" vertical="center" wrapText="1"/>
    </xf>
    <xf numFmtId="0" fontId="41" fillId="27" borderId="23" xfId="42" applyFont="1" applyFill="1" applyBorder="1" applyAlignment="1">
      <alignment horizontal="center" vertical="center" wrapText="1"/>
    </xf>
    <xf numFmtId="0" fontId="41" fillId="27" borderId="25" xfId="42" applyFont="1" applyFill="1" applyBorder="1" applyAlignment="1">
      <alignment horizontal="center" vertical="center" wrapText="1"/>
    </xf>
    <xf numFmtId="0" fontId="42" fillId="0" borderId="13" xfId="42" applyFont="1" applyFill="1" applyBorder="1" applyAlignment="1">
      <alignment horizontal="center" vertical="center" wrapText="1"/>
    </xf>
    <xf numFmtId="0" fontId="42" fillId="0" borderId="14" xfId="42" applyFont="1" applyFill="1" applyBorder="1" applyAlignment="1">
      <alignment horizontal="center" vertical="center" wrapText="1"/>
    </xf>
    <xf numFmtId="0" fontId="41" fillId="0" borderId="14" xfId="42" applyFont="1" applyFill="1" applyBorder="1" applyAlignment="1">
      <alignment horizontal="left" vertical="center" wrapText="1"/>
    </xf>
    <xf numFmtId="0" fontId="41" fillId="0" borderId="24" xfId="42" applyFont="1" applyFill="1" applyBorder="1" applyAlignment="1">
      <alignment horizontal="left" vertical="center" wrapText="1"/>
    </xf>
    <xf numFmtId="0" fontId="42" fillId="0" borderId="10" xfId="42" applyFont="1" applyFill="1" applyBorder="1" applyAlignment="1">
      <alignment horizontal="center" vertical="center" wrapText="1"/>
    </xf>
    <xf numFmtId="0" fontId="42" fillId="0" borderId="0" xfId="42" applyFont="1" applyFill="1" applyBorder="1" applyAlignment="1">
      <alignment horizontal="center" vertical="center" wrapText="1"/>
    </xf>
    <xf numFmtId="0" fontId="42" fillId="0" borderId="11" xfId="42" applyFont="1" applyFill="1" applyBorder="1" applyAlignment="1">
      <alignment horizontal="center" vertical="center" wrapText="1"/>
    </xf>
    <xf numFmtId="0" fontId="42" fillId="0" borderId="24" xfId="42" applyFont="1" applyFill="1" applyBorder="1" applyAlignment="1">
      <alignment horizontal="center" vertical="center" wrapText="1"/>
    </xf>
    <xf numFmtId="0" fontId="42" fillId="27" borderId="58" xfId="42" applyFont="1" applyFill="1" applyBorder="1" applyAlignment="1">
      <alignment horizontal="center" vertical="center" wrapText="1"/>
    </xf>
    <xf numFmtId="0" fontId="42" fillId="27" borderId="23" xfId="42" applyFont="1" applyFill="1" applyBorder="1" applyAlignment="1">
      <alignment horizontal="center" vertical="center" wrapText="1"/>
    </xf>
    <xf numFmtId="0" fontId="42" fillId="27" borderId="25" xfId="42" applyFont="1" applyFill="1" applyBorder="1" applyAlignment="1">
      <alignment horizontal="center" vertical="center" wrapText="1"/>
    </xf>
    <xf numFmtId="0" fontId="38" fillId="0" borderId="64" xfId="42" applyFont="1" applyBorder="1" applyAlignment="1">
      <alignment horizontal="center" vertical="center"/>
    </xf>
    <xf numFmtId="0" fontId="44" fillId="0" borderId="58" xfId="42" applyFont="1" applyBorder="1" applyAlignment="1">
      <alignment horizontal="left" vertical="center" wrapText="1"/>
    </xf>
    <xf numFmtId="0" fontId="44" fillId="0" borderId="23" xfId="42" applyFont="1" applyBorder="1" applyAlignment="1">
      <alignment horizontal="left" vertical="center" wrapText="1"/>
    </xf>
    <xf numFmtId="0" fontId="44" fillId="0" borderId="25" xfId="42" applyFont="1" applyBorder="1" applyAlignment="1">
      <alignment horizontal="left" vertical="center" wrapText="1"/>
    </xf>
    <xf numFmtId="0" fontId="38" fillId="0" borderId="35" xfId="42" applyFont="1" applyBorder="1" applyAlignment="1">
      <alignment horizontal="left" vertical="top" wrapText="1"/>
    </xf>
    <xf numFmtId="0" fontId="38" fillId="0" borderId="22" xfId="42" applyFont="1" applyBorder="1" applyAlignment="1">
      <alignment horizontal="left" vertical="top" wrapText="1"/>
    </xf>
    <xf numFmtId="0" fontId="38" fillId="0" borderId="51" xfId="42" applyFont="1" applyBorder="1" applyAlignment="1">
      <alignment horizontal="left" vertical="top" wrapText="1"/>
    </xf>
    <xf numFmtId="0" fontId="38" fillId="0" borderId="10" xfId="42" applyFont="1" applyBorder="1" applyAlignment="1">
      <alignment horizontal="left" vertical="top" wrapText="1"/>
    </xf>
    <xf numFmtId="0" fontId="38" fillId="0" borderId="0" xfId="42" applyFont="1" applyBorder="1" applyAlignment="1">
      <alignment horizontal="left" vertical="top" wrapText="1"/>
    </xf>
    <xf numFmtId="0" fontId="38" fillId="0" borderId="11" xfId="42" applyFont="1" applyBorder="1" applyAlignment="1">
      <alignment horizontal="left" vertical="top" wrapText="1"/>
    </xf>
    <xf numFmtId="0" fontId="38" fillId="0" borderId="13" xfId="42" applyFont="1" applyBorder="1" applyAlignment="1">
      <alignment horizontal="left" vertical="top" wrapText="1"/>
    </xf>
    <xf numFmtId="0" fontId="38" fillId="0" borderId="14" xfId="42" applyFont="1" applyBorder="1" applyAlignment="1">
      <alignment horizontal="left" vertical="top" wrapText="1"/>
    </xf>
    <xf numFmtId="0" fontId="38" fillId="0" borderId="24" xfId="42" applyFont="1" applyBorder="1" applyAlignment="1">
      <alignment horizontal="left" vertical="top" wrapText="1"/>
    </xf>
    <xf numFmtId="0" fontId="38" fillId="0" borderId="58" xfId="42" applyFont="1" applyBorder="1" applyAlignment="1">
      <alignment horizontal="center" vertical="center"/>
    </xf>
    <xf numFmtId="0" fontId="38" fillId="0" borderId="23" xfId="42" applyFont="1" applyBorder="1" applyAlignment="1">
      <alignment horizontal="center" vertical="center"/>
    </xf>
    <xf numFmtId="0" fontId="38" fillId="0" borderId="25" xfId="42" applyFont="1" applyBorder="1" applyAlignment="1">
      <alignment horizontal="center" vertical="center"/>
    </xf>
    <xf numFmtId="0" fontId="75" fillId="27" borderId="0" xfId="42" applyFont="1" applyFill="1" applyBorder="1" applyAlignment="1">
      <alignment horizontal="center" vertical="center" wrapText="1"/>
    </xf>
    <xf numFmtId="0" fontId="57" fillId="0" borderId="58" xfId="42" applyFont="1" applyFill="1" applyBorder="1" applyAlignment="1">
      <alignment horizontal="center" vertical="center" justifyLastLine="1"/>
    </xf>
    <xf numFmtId="0" fontId="57" fillId="0" borderId="23" xfId="42" applyFont="1" applyFill="1" applyBorder="1" applyAlignment="1">
      <alignment horizontal="center" vertical="center" justifyLastLine="1"/>
    </xf>
    <xf numFmtId="0" fontId="57" fillId="0" borderId="25" xfId="42" applyFont="1" applyFill="1" applyBorder="1" applyAlignment="1">
      <alignment horizontal="center" vertical="center" justifyLastLine="1"/>
    </xf>
    <xf numFmtId="0" fontId="93" fillId="0" borderId="0" xfId="42" applyFont="1" applyFill="1" applyBorder="1" applyAlignment="1">
      <alignment horizontal="left" vertical="center" wrapText="1"/>
    </xf>
    <xf numFmtId="0" fontId="45" fillId="0" borderId="23" xfId="42" applyFont="1" applyFill="1" applyBorder="1" applyAlignment="1">
      <alignment horizontal="left" vertical="center" justifyLastLine="1"/>
    </xf>
    <xf numFmtId="0" fontId="73" fillId="0" borderId="0" xfId="42" applyFont="1" applyFill="1" applyBorder="1" applyAlignment="1">
      <alignment horizontal="left" vertical="center"/>
    </xf>
    <xf numFmtId="0" fontId="81" fillId="27" borderId="0" xfId="42" applyFont="1" applyFill="1" applyBorder="1" applyAlignment="1">
      <alignment horizontal="left" vertical="center" shrinkToFit="1"/>
    </xf>
    <xf numFmtId="0" fontId="118" fillId="0" borderId="0" xfId="58" applyFont="1" applyAlignment="1">
      <alignment horizontal="center" vertical="center"/>
    </xf>
    <xf numFmtId="0" fontId="119" fillId="0" borderId="0" xfId="58" applyFont="1" applyAlignment="1">
      <alignment horizontal="right" vertical="center"/>
    </xf>
    <xf numFmtId="49" fontId="120" fillId="0" borderId="138" xfId="58" applyNumberFormat="1" applyFont="1" applyBorder="1" applyAlignment="1">
      <alignment horizontal="center" vertical="center" shrinkToFit="1"/>
    </xf>
    <xf numFmtId="49" fontId="120" fillId="0" borderId="139" xfId="58" applyNumberFormat="1" applyFont="1" applyBorder="1" applyAlignment="1">
      <alignment horizontal="center" vertical="center" shrinkToFit="1"/>
    </xf>
    <xf numFmtId="49" fontId="120" fillId="0" borderId="140" xfId="58" applyNumberFormat="1" applyFont="1" applyBorder="1" applyAlignment="1">
      <alignment horizontal="center" vertical="center" shrinkToFit="1"/>
    </xf>
    <xf numFmtId="49" fontId="120" fillId="0" borderId="12" xfId="58" applyNumberFormat="1" applyFont="1" applyBorder="1" applyAlignment="1">
      <alignment horizontal="center" vertical="center" shrinkToFit="1"/>
    </xf>
    <xf numFmtId="49" fontId="120" fillId="0" borderId="76" xfId="58" applyNumberFormat="1" applyFont="1" applyBorder="1" applyAlignment="1">
      <alignment horizontal="center" vertical="center" shrinkToFit="1"/>
    </xf>
    <xf numFmtId="49" fontId="120" fillId="0" borderId="141" xfId="58" applyNumberFormat="1" applyFont="1" applyBorder="1" applyAlignment="1">
      <alignment horizontal="center" vertical="center" shrinkToFit="1"/>
    </xf>
    <xf numFmtId="0" fontId="121" fillId="33" borderId="45" xfId="58" applyFont="1" applyFill="1" applyBorder="1" applyAlignment="1">
      <alignment horizontal="left" vertical="center"/>
    </xf>
    <xf numFmtId="0" fontId="121" fillId="33" borderId="58" xfId="58" applyFont="1" applyFill="1" applyBorder="1" applyAlignment="1">
      <alignment horizontal="left" vertical="center"/>
    </xf>
    <xf numFmtId="0" fontId="28" fillId="0" borderId="45" xfId="58" applyFont="1" applyBorder="1" applyAlignment="1">
      <alignment horizontal="center" vertical="center"/>
    </xf>
    <xf numFmtId="0" fontId="28" fillId="0" borderId="47" xfId="58" applyFont="1" applyBorder="1" applyAlignment="1">
      <alignment horizontal="center" vertical="center"/>
    </xf>
    <xf numFmtId="0" fontId="121" fillId="33" borderId="108" xfId="58" applyFont="1" applyFill="1" applyBorder="1" applyAlignment="1">
      <alignment horizontal="center" vertical="center"/>
    </xf>
    <xf numFmtId="0" fontId="121" fillId="33" borderId="47" xfId="58" applyFont="1" applyFill="1" applyBorder="1" applyAlignment="1">
      <alignment horizontal="center" vertical="center"/>
    </xf>
    <xf numFmtId="0" fontId="12" fillId="33" borderId="35" xfId="58" applyFill="1" applyBorder="1" applyAlignment="1">
      <alignment horizontal="center" vertical="center"/>
    </xf>
    <xf numFmtId="0" fontId="12" fillId="33" borderId="22" xfId="58" applyFill="1" applyBorder="1" applyAlignment="1">
      <alignment horizontal="center" vertical="center"/>
    </xf>
    <xf numFmtId="0" fontId="12" fillId="33" borderId="51" xfId="58" applyFill="1" applyBorder="1" applyAlignment="1">
      <alignment horizontal="center" vertical="center"/>
    </xf>
    <xf numFmtId="0" fontId="12" fillId="33" borderId="13" xfId="58" applyFill="1" applyBorder="1" applyAlignment="1">
      <alignment horizontal="center" vertical="center"/>
    </xf>
    <xf numFmtId="0" fontId="12" fillId="33" borderId="14" xfId="58" applyFill="1" applyBorder="1" applyAlignment="1">
      <alignment horizontal="center" vertical="center"/>
    </xf>
    <xf numFmtId="0" fontId="12" fillId="33" borderId="24" xfId="58" applyFill="1" applyBorder="1" applyAlignment="1">
      <alignment horizontal="center" vertical="center"/>
    </xf>
    <xf numFmtId="0" fontId="12" fillId="33" borderId="108" xfId="58" applyFill="1" applyBorder="1" applyAlignment="1">
      <alignment horizontal="center" vertical="center"/>
    </xf>
    <xf numFmtId="0" fontId="12" fillId="33" borderId="47" xfId="58" applyFill="1" applyBorder="1" applyAlignment="1">
      <alignment horizontal="center" vertical="center"/>
    </xf>
    <xf numFmtId="0" fontId="12" fillId="33" borderId="58" xfId="58" applyFill="1" applyBorder="1" applyAlignment="1">
      <alignment horizontal="center" vertical="center"/>
    </xf>
    <xf numFmtId="0" fontId="12" fillId="33" borderId="23" xfId="58" applyFill="1" applyBorder="1" applyAlignment="1">
      <alignment horizontal="center" vertical="center"/>
    </xf>
    <xf numFmtId="0" fontId="29" fillId="33" borderId="35" xfId="58" applyFont="1" applyFill="1" applyBorder="1" applyAlignment="1">
      <alignment horizontal="center" vertical="center" wrapText="1"/>
    </xf>
    <xf numFmtId="0" fontId="29" fillId="33" borderId="51" xfId="58" applyFont="1" applyFill="1" applyBorder="1" applyAlignment="1">
      <alignment horizontal="center" vertical="center" wrapText="1"/>
    </xf>
    <xf numFmtId="0" fontId="29" fillId="33" borderId="13" xfId="58" applyFont="1" applyFill="1" applyBorder="1" applyAlignment="1">
      <alignment horizontal="center" vertical="center" wrapText="1"/>
    </xf>
    <xf numFmtId="0" fontId="29" fillId="33" borderId="24" xfId="58" applyFont="1" applyFill="1" applyBorder="1" applyAlignment="1">
      <alignment horizontal="center" vertical="center" wrapText="1"/>
    </xf>
    <xf numFmtId="0" fontId="29" fillId="33" borderId="108" xfId="58" applyFont="1" applyFill="1" applyBorder="1" applyAlignment="1">
      <alignment horizontal="center" vertical="center" wrapText="1"/>
    </xf>
    <xf numFmtId="0" fontId="125" fillId="0" borderId="47" xfId="59" applyFont="1" applyBorder="1" applyAlignment="1">
      <alignment horizontal="center" vertical="center" wrapText="1"/>
    </xf>
    <xf numFmtId="0" fontId="29" fillId="0" borderId="35" xfId="58" applyFont="1" applyBorder="1" applyAlignment="1">
      <alignment horizontal="center" vertical="center" wrapText="1"/>
    </xf>
    <xf numFmtId="0" fontId="29" fillId="0" borderId="22" xfId="58" applyFont="1" applyBorder="1" applyAlignment="1">
      <alignment horizontal="center" vertical="center"/>
    </xf>
    <xf numFmtId="0" fontId="29" fillId="0" borderId="51" xfId="58" applyFont="1" applyBorder="1" applyAlignment="1">
      <alignment horizontal="center" vertical="center"/>
    </xf>
    <xf numFmtId="0" fontId="29" fillId="0" borderId="37" xfId="58" applyFont="1" applyBorder="1" applyAlignment="1">
      <alignment horizontal="center" vertical="center" wrapText="1"/>
    </xf>
    <xf numFmtId="0" fontId="29" fillId="0" borderId="38" xfId="58" applyFont="1" applyBorder="1" applyAlignment="1">
      <alignment horizontal="center" vertical="center"/>
    </xf>
    <xf numFmtId="0" fontId="29" fillId="0" borderId="86" xfId="58" applyFont="1" applyBorder="1" applyAlignment="1">
      <alignment horizontal="center" vertical="center"/>
    </xf>
    <xf numFmtId="0" fontId="30" fillId="0" borderId="108" xfId="58" applyFont="1" applyBorder="1" applyAlignment="1">
      <alignment horizontal="center" vertical="center"/>
    </xf>
    <xf numFmtId="0" fontId="30" fillId="0" borderId="47" xfId="58" applyFont="1" applyBorder="1" applyAlignment="1">
      <alignment horizontal="center" vertical="center"/>
    </xf>
    <xf numFmtId="0" fontId="121" fillId="0" borderId="35" xfId="58" applyFont="1" applyBorder="1" applyAlignment="1">
      <alignment horizontal="center" vertical="center"/>
    </xf>
    <xf numFmtId="0" fontId="121" fillId="0" borderId="22" xfId="58" applyFont="1" applyBorder="1" applyAlignment="1">
      <alignment horizontal="center" vertical="center"/>
    </xf>
    <xf numFmtId="0" fontId="121" fillId="0" borderId="51" xfId="58" applyFont="1" applyBorder="1" applyAlignment="1">
      <alignment horizontal="center" vertical="center"/>
    </xf>
    <xf numFmtId="0" fontId="121" fillId="0" borderId="13" xfId="58" applyFont="1" applyBorder="1" applyAlignment="1">
      <alignment horizontal="center" vertical="center"/>
    </xf>
    <xf numFmtId="0" fontId="121" fillId="0" borderId="14" xfId="58" applyFont="1" applyBorder="1" applyAlignment="1">
      <alignment horizontal="center" vertical="center"/>
    </xf>
    <xf numFmtId="0" fontId="121" fillId="0" borderId="24" xfId="58" applyFont="1" applyBorder="1" applyAlignment="1">
      <alignment horizontal="center" vertical="center"/>
    </xf>
    <xf numFmtId="0" fontId="121" fillId="0" borderId="108" xfId="58" applyFont="1" applyBorder="1" applyAlignment="1">
      <alignment horizontal="center" vertical="center"/>
    </xf>
    <xf numFmtId="0" fontId="121" fillId="0" borderId="47" xfId="58" applyFont="1" applyBorder="1" applyAlignment="1">
      <alignment horizontal="center" vertical="center"/>
    </xf>
    <xf numFmtId="0" fontId="27" fillId="0" borderId="35" xfId="58" applyFont="1" applyBorder="1" applyAlignment="1">
      <alignment horizontal="center" vertical="center" wrapText="1"/>
    </xf>
    <xf numFmtId="0" fontId="27" fillId="0" borderId="51" xfId="58" applyFont="1" applyBorder="1" applyAlignment="1">
      <alignment horizontal="center" vertical="center" wrapText="1"/>
    </xf>
    <xf numFmtId="0" fontId="27" fillId="0" borderId="13" xfId="58" applyFont="1" applyBorder="1" applyAlignment="1">
      <alignment horizontal="center" vertical="center" wrapText="1"/>
    </xf>
    <xf numFmtId="0" fontId="27" fillId="0" borderId="24" xfId="58" applyFont="1" applyBorder="1" applyAlignment="1">
      <alignment horizontal="center" vertical="center" wrapText="1"/>
    </xf>
    <xf numFmtId="0" fontId="27" fillId="0" borderId="108" xfId="58" applyFont="1" applyBorder="1" applyAlignment="1">
      <alignment horizontal="center" vertical="center" wrapText="1"/>
    </xf>
    <xf numFmtId="0" fontId="27" fillId="0" borderId="47" xfId="58" applyFont="1" applyBorder="1" applyAlignment="1">
      <alignment horizontal="center" vertical="center" wrapText="1"/>
    </xf>
    <xf numFmtId="0" fontId="35" fillId="0" borderId="127" xfId="47" applyBorder="1" applyAlignment="1">
      <alignment horizontal="center" vertical="center" wrapText="1"/>
    </xf>
    <xf numFmtId="0" fontId="35" fillId="0" borderId="133" xfId="47" applyBorder="1" applyAlignment="1">
      <alignment horizontal="center" vertical="center" wrapText="1"/>
    </xf>
    <xf numFmtId="0" fontId="35" fillId="0" borderId="134" xfId="47" applyBorder="1" applyAlignment="1">
      <alignment horizontal="center" vertical="center" wrapText="1"/>
    </xf>
    <xf numFmtId="0" fontId="35" fillId="0" borderId="128" xfId="47" applyBorder="1" applyAlignment="1">
      <alignment horizontal="center" vertical="center" wrapText="1"/>
    </xf>
    <xf numFmtId="0" fontId="35" fillId="0" borderId="130" xfId="47" applyBorder="1" applyAlignment="1">
      <alignment horizontal="center" vertical="center" wrapText="1"/>
    </xf>
    <xf numFmtId="0" fontId="35" fillId="0" borderId="133" xfId="47" applyBorder="1" applyAlignment="1">
      <alignment horizontal="center" vertical="center"/>
    </xf>
    <xf numFmtId="0" fontId="35" fillId="0" borderId="134" xfId="47" applyBorder="1" applyAlignment="1">
      <alignment horizontal="center" vertical="center"/>
    </xf>
    <xf numFmtId="0" fontId="121" fillId="0" borderId="0" xfId="58" applyFont="1" applyAlignment="1">
      <alignment horizontal="right" vertical="center"/>
    </xf>
    <xf numFmtId="0" fontId="28" fillId="0" borderId="23" xfId="58" applyFont="1" applyBorder="1" applyAlignment="1">
      <alignment horizontal="center" vertical="center"/>
    </xf>
    <xf numFmtId="179" fontId="28" fillId="0" borderId="23" xfId="58" applyNumberFormat="1" applyFont="1" applyBorder="1" applyAlignment="1">
      <alignment horizontal="center" vertical="center"/>
    </xf>
    <xf numFmtId="179" fontId="28" fillId="0" borderId="25" xfId="58" applyNumberFormat="1" applyFont="1" applyBorder="1" applyAlignment="1">
      <alignment horizontal="center" vertical="center"/>
    </xf>
    <xf numFmtId="179" fontId="28" fillId="0" borderId="58" xfId="58" applyNumberFormat="1" applyFont="1" applyBorder="1" applyAlignment="1">
      <alignment horizontal="center" vertical="center"/>
    </xf>
    <xf numFmtId="31" fontId="121" fillId="0" borderId="14" xfId="58" applyNumberFormat="1" applyFont="1" applyBorder="1" applyAlignment="1">
      <alignment horizontal="center" vertical="center"/>
    </xf>
    <xf numFmtId="0" fontId="128" fillId="0" borderId="0" xfId="59" applyFont="1" applyAlignment="1">
      <alignment horizontal="center" vertical="center"/>
    </xf>
    <xf numFmtId="0" fontId="126" fillId="0" borderId="0" xfId="59" applyFont="1" applyAlignment="1">
      <alignment horizontal="center" vertical="center"/>
    </xf>
    <xf numFmtId="38" fontId="98" fillId="0" borderId="121" xfId="53" applyFont="1" applyFill="1" applyBorder="1" applyAlignment="1">
      <alignment horizontal="left" vertical="center" shrinkToFit="1"/>
    </xf>
    <xf numFmtId="38" fontId="99" fillId="0" borderId="47" xfId="53" applyFont="1" applyBorder="1" applyAlignment="1">
      <alignment horizontal="left" vertical="center"/>
    </xf>
    <xf numFmtId="0" fontId="97" fillId="0" borderId="112" xfId="42" applyNumberFormat="1" applyFont="1" applyFill="1" applyBorder="1" applyAlignment="1">
      <alignment horizontal="center" vertical="center"/>
    </xf>
    <xf numFmtId="0" fontId="97" fillId="0" borderId="113" xfId="42" applyNumberFormat="1" applyFont="1" applyFill="1" applyBorder="1" applyAlignment="1">
      <alignment horizontal="center" vertical="center"/>
    </xf>
    <xf numFmtId="0" fontId="97" fillId="0" borderId="113" xfId="0" applyNumberFormat="1" applyFont="1" applyBorder="1" applyAlignment="1">
      <alignment horizontal="center" vertical="center"/>
    </xf>
    <xf numFmtId="0" fontId="100" fillId="0" borderId="35" xfId="42" applyNumberFormat="1" applyFont="1" applyBorder="1" applyAlignment="1">
      <alignment horizontal="center" vertical="center" shrinkToFit="1"/>
    </xf>
    <xf numFmtId="0" fontId="100" fillId="0" borderId="22" xfId="42" applyNumberFormat="1" applyFont="1" applyBorder="1" applyAlignment="1">
      <alignment horizontal="center" vertical="center" shrinkToFit="1"/>
    </xf>
    <xf numFmtId="0" fontId="97" fillId="0" borderId="14" xfId="42" applyNumberFormat="1" applyFont="1" applyFill="1" applyBorder="1" applyAlignment="1">
      <alignment horizontal="center"/>
    </xf>
    <xf numFmtId="0" fontId="97" fillId="0" borderId="14" xfId="0" applyNumberFormat="1" applyFont="1" applyBorder="1" applyAlignment="1">
      <alignment horizontal="center"/>
    </xf>
    <xf numFmtId="0" fontId="89" fillId="0" borderId="58" xfId="42" applyNumberFormat="1" applyFont="1" applyFill="1" applyBorder="1" applyAlignment="1">
      <alignment horizontal="left" vertical="center" wrapText="1" shrinkToFit="1"/>
    </xf>
    <xf numFmtId="0" fontId="89" fillId="0" borderId="23" xfId="42" applyNumberFormat="1" applyFont="1" applyFill="1" applyBorder="1" applyAlignment="1">
      <alignment horizontal="left" vertical="center" wrapText="1" shrinkToFit="1"/>
    </xf>
    <xf numFmtId="0" fontId="89" fillId="0" borderId="25" xfId="42" applyNumberFormat="1" applyFont="1" applyFill="1" applyBorder="1" applyAlignment="1">
      <alignment horizontal="left" vertical="center" wrapText="1" shrinkToFit="1"/>
    </xf>
    <xf numFmtId="0" fontId="89" fillId="0" borderId="58" xfId="42" applyNumberFormat="1" applyFont="1" applyFill="1" applyBorder="1" applyAlignment="1">
      <alignment horizontal="left" vertical="center"/>
    </xf>
    <xf numFmtId="0" fontId="89" fillId="0" borderId="23" xfId="42" applyNumberFormat="1" applyFont="1" applyFill="1" applyBorder="1" applyAlignment="1">
      <alignment horizontal="left" vertical="center"/>
    </xf>
    <xf numFmtId="0" fontId="89" fillId="0" borderId="25" xfId="42" applyNumberFormat="1" applyFont="1" applyFill="1" applyBorder="1" applyAlignment="1">
      <alignment horizontal="left" vertical="center"/>
    </xf>
    <xf numFmtId="0" fontId="97" fillId="0" borderId="58" xfId="42" applyFont="1" applyFill="1" applyBorder="1" applyAlignment="1">
      <alignment horizontal="left" vertical="center" wrapText="1"/>
    </xf>
    <xf numFmtId="0" fontId="97" fillId="0" borderId="23" xfId="42" applyFont="1" applyFill="1" applyBorder="1" applyAlignment="1">
      <alignment horizontal="left" vertical="center" wrapText="1"/>
    </xf>
    <xf numFmtId="0" fontId="97" fillId="0" borderId="25" xfId="42" applyFont="1" applyFill="1" applyBorder="1" applyAlignment="1">
      <alignment horizontal="left" vertical="center" wrapText="1"/>
    </xf>
    <xf numFmtId="0" fontId="102" fillId="0" borderId="58" xfId="47" applyNumberFormat="1" applyFont="1" applyBorder="1" applyAlignment="1">
      <alignment horizontal="left" vertical="center"/>
    </xf>
    <xf numFmtId="0" fontId="88" fillId="0" borderId="23" xfId="42" applyNumberFormat="1" applyFont="1" applyBorder="1" applyAlignment="1">
      <alignment horizontal="left" vertical="center"/>
    </xf>
    <xf numFmtId="0" fontId="88" fillId="0" borderId="25" xfId="42" applyNumberFormat="1" applyFont="1" applyBorder="1" applyAlignment="1">
      <alignment horizontal="left" vertical="center"/>
    </xf>
    <xf numFmtId="0" fontId="98" fillId="0" borderId="112" xfId="42" applyFont="1" applyFill="1" applyBorder="1" applyAlignment="1">
      <alignment horizontal="left" vertical="center"/>
    </xf>
    <xf numFmtId="0" fontId="98" fillId="0" borderId="113" xfId="42" applyFont="1" applyFill="1" applyBorder="1" applyAlignment="1">
      <alignment horizontal="left" vertical="center"/>
    </xf>
    <xf numFmtId="0" fontId="98" fillId="0" borderId="114" xfId="42" applyFont="1" applyFill="1" applyBorder="1" applyAlignment="1">
      <alignment horizontal="left" vertical="center"/>
    </xf>
    <xf numFmtId="0" fontId="100" fillId="0" borderId="10" xfId="42" applyFont="1" applyFill="1" applyBorder="1" applyAlignment="1">
      <alignment horizontal="left" vertical="center"/>
    </xf>
    <xf numFmtId="0" fontId="100" fillId="0" borderId="0" xfId="42" applyFont="1" applyFill="1" applyBorder="1" applyAlignment="1">
      <alignment horizontal="left" vertical="center"/>
    </xf>
    <xf numFmtId="0" fontId="100" fillId="0" borderId="11" xfId="42" applyFont="1" applyFill="1" applyBorder="1" applyAlignment="1">
      <alignment horizontal="left" vertical="center"/>
    </xf>
    <xf numFmtId="0" fontId="100" fillId="0" borderId="13" xfId="42" applyFont="1" applyFill="1" applyBorder="1" applyAlignment="1">
      <alignment horizontal="left" vertical="center"/>
    </xf>
    <xf numFmtId="0" fontId="100" fillId="0" borderId="14" xfId="42" applyFont="1" applyFill="1" applyBorder="1" applyAlignment="1">
      <alignment horizontal="left" vertical="center"/>
    </xf>
    <xf numFmtId="0" fontId="100" fillId="0" borderId="24" xfId="42" applyFont="1" applyFill="1" applyBorder="1" applyAlignment="1">
      <alignment horizontal="left" vertical="center"/>
    </xf>
    <xf numFmtId="0" fontId="101" fillId="0" borderId="58" xfId="42" applyFont="1" applyFill="1" applyBorder="1" applyAlignment="1">
      <alignment horizontal="center" vertical="center" wrapText="1"/>
    </xf>
    <xf numFmtId="0" fontId="100" fillId="0" borderId="58" xfId="42" applyFont="1" applyFill="1" applyBorder="1" applyAlignment="1">
      <alignment horizontal="center" vertical="center"/>
    </xf>
    <xf numFmtId="0" fontId="100" fillId="0" borderId="23" xfId="42" applyFont="1" applyFill="1" applyBorder="1" applyAlignment="1">
      <alignment horizontal="center" vertical="center"/>
    </xf>
    <xf numFmtId="0" fontId="100" fillId="0" borderId="25" xfId="42" applyFont="1" applyFill="1" applyBorder="1" applyAlignment="1">
      <alignment horizontal="center" vertical="center"/>
    </xf>
    <xf numFmtId="0" fontId="100" fillId="0" borderId="115" xfId="42" applyFont="1" applyFill="1" applyBorder="1" applyAlignment="1">
      <alignment horizontal="center" vertical="center"/>
    </xf>
    <xf numFmtId="0" fontId="100" fillId="0" borderId="47" xfId="42" applyFont="1" applyFill="1" applyBorder="1" applyAlignment="1">
      <alignment horizontal="center" vertical="center"/>
    </xf>
    <xf numFmtId="0" fontId="88" fillId="0" borderId="45" xfId="42" applyFont="1" applyFill="1" applyBorder="1" applyAlignment="1">
      <alignment horizontal="left" vertical="center" wrapText="1"/>
    </xf>
    <xf numFmtId="0" fontId="103" fillId="0" borderId="22" xfId="42" applyFont="1" applyFill="1" applyBorder="1" applyAlignment="1">
      <alignment horizontal="center" vertical="center"/>
    </xf>
    <xf numFmtId="0" fontId="99" fillId="0" borderId="22" xfId="42" applyFont="1" applyFill="1" applyBorder="1" applyAlignment="1">
      <alignment horizontal="center" vertical="center"/>
    </xf>
    <xf numFmtId="0" fontId="103" fillId="0" borderId="10" xfId="42" applyFont="1" applyFill="1" applyBorder="1" applyAlignment="1">
      <alignment horizontal="center" vertical="center"/>
    </xf>
    <xf numFmtId="0" fontId="99" fillId="0" borderId="0" xfId="42" applyFont="1" applyFill="1" applyBorder="1" applyAlignment="1">
      <alignment horizontal="center" vertical="center"/>
    </xf>
    <xf numFmtId="179" fontId="97" fillId="0" borderId="26" xfId="42" applyNumberFormat="1" applyFont="1" applyBorder="1" applyAlignment="1">
      <alignment horizontal="center"/>
    </xf>
    <xf numFmtId="0" fontId="101" fillId="0" borderId="35" xfId="42" applyFont="1" applyBorder="1" applyAlignment="1">
      <alignment horizontal="center" vertical="center"/>
    </xf>
    <xf numFmtId="0" fontId="100" fillId="0" borderId="22" xfId="42" applyFont="1" applyBorder="1" applyAlignment="1">
      <alignment horizontal="center" vertical="center"/>
    </xf>
    <xf numFmtId="0" fontId="39" fillId="0" borderId="0" xfId="42" applyFont="1" applyBorder="1" applyAlignment="1">
      <alignment horizontal="left" justifyLastLine="1"/>
    </xf>
    <xf numFmtId="0" fontId="100" fillId="0" borderId="26" xfId="42" applyNumberFormat="1" applyFont="1" applyBorder="1" applyAlignment="1">
      <alignment horizontal="left" shrinkToFit="1"/>
    </xf>
    <xf numFmtId="0" fontId="44" fillId="0" borderId="45" xfId="42" applyFont="1" applyBorder="1" applyAlignment="1">
      <alignment horizontal="center" vertical="center" shrinkToFit="1"/>
    </xf>
    <xf numFmtId="0" fontId="44" fillId="0" borderId="58" xfId="42" applyFont="1" applyBorder="1" applyAlignment="1">
      <alignment horizontal="center" vertical="center" shrinkToFit="1"/>
    </xf>
    <xf numFmtId="0" fontId="44" fillId="0" borderId="122" xfId="42" applyFont="1" applyBorder="1" applyAlignment="1">
      <alignment horizontal="center" vertical="center"/>
    </xf>
    <xf numFmtId="0" fontId="44" fillId="0" borderId="23" xfId="42" applyFont="1" applyBorder="1" applyAlignment="1">
      <alignment horizontal="center" vertical="center"/>
    </xf>
    <xf numFmtId="0" fontId="104" fillId="0" borderId="22" xfId="42" applyFont="1" applyFill="1" applyBorder="1" applyAlignment="1">
      <alignment horizontal="center" vertical="center"/>
    </xf>
    <xf numFmtId="38" fontId="89" fillId="0" borderId="35" xfId="53" applyFont="1" applyBorder="1" applyAlignment="1">
      <alignment horizontal="center" vertical="center"/>
    </xf>
    <xf numFmtId="38" fontId="89" fillId="0" borderId="22" xfId="53" applyFont="1" applyBorder="1" applyAlignment="1">
      <alignment horizontal="center" vertical="center"/>
    </xf>
    <xf numFmtId="38" fontId="89" fillId="0" borderId="13" xfId="53" applyFont="1" applyBorder="1" applyAlignment="1">
      <alignment horizontal="center" vertical="center"/>
    </xf>
    <xf numFmtId="38" fontId="89" fillId="0" borderId="14" xfId="53" applyFont="1" applyBorder="1" applyAlignment="1">
      <alignment horizontal="center" vertical="center"/>
    </xf>
    <xf numFmtId="0" fontId="44" fillId="0" borderId="119" xfId="42" applyFont="1" applyBorder="1" applyAlignment="1">
      <alignment horizontal="center" vertical="center"/>
    </xf>
    <xf numFmtId="0" fontId="100" fillId="0" borderId="35" xfId="42" applyFont="1" applyBorder="1" applyAlignment="1">
      <alignment horizontal="center" vertical="center" wrapText="1"/>
    </xf>
    <xf numFmtId="0" fontId="100" fillId="0" borderId="22" xfId="42" applyFont="1" applyBorder="1" applyAlignment="1">
      <alignment horizontal="center" vertical="center" wrapText="1"/>
    </xf>
    <xf numFmtId="0" fontId="100" fillId="0" borderId="51" xfId="42" applyFont="1" applyBorder="1" applyAlignment="1">
      <alignment horizontal="center" vertical="center" wrapText="1"/>
    </xf>
    <xf numFmtId="0" fontId="100" fillId="0" borderId="13" xfId="42" applyFont="1" applyBorder="1" applyAlignment="1">
      <alignment horizontal="center" vertical="center" wrapText="1"/>
    </xf>
    <xf numFmtId="0" fontId="100" fillId="0" borderId="14" xfId="42" applyFont="1" applyBorder="1" applyAlignment="1">
      <alignment horizontal="center" vertical="center" wrapText="1"/>
    </xf>
    <xf numFmtId="0" fontId="100" fillId="0" borderId="24" xfId="42" applyFont="1" applyBorder="1" applyAlignment="1">
      <alignment horizontal="center" vertical="center" wrapText="1"/>
    </xf>
    <xf numFmtId="0" fontId="65" fillId="31" borderId="29" xfId="55" applyFont="1" applyFill="1" applyBorder="1" applyAlignment="1">
      <alignment horizontal="center" vertical="center"/>
    </xf>
    <xf numFmtId="0" fontId="105" fillId="0" borderId="64" xfId="42" applyFont="1" applyBorder="1" applyAlignment="1">
      <alignment horizontal="center" shrinkToFit="1"/>
    </xf>
    <xf numFmtId="0" fontId="105" fillId="0" borderId="0" xfId="42" applyFont="1" applyBorder="1" applyAlignment="1">
      <alignment horizontal="center" shrinkToFit="1"/>
    </xf>
    <xf numFmtId="0" fontId="105" fillId="0" borderId="11" xfId="42" applyFont="1" applyBorder="1" applyAlignment="1">
      <alignment horizontal="center" shrinkToFit="1"/>
    </xf>
    <xf numFmtId="49" fontId="104" fillId="0" borderId="108" xfId="42" applyNumberFormat="1" applyFont="1" applyFill="1" applyBorder="1" applyAlignment="1">
      <alignment vertical="center"/>
    </xf>
    <xf numFmtId="0" fontId="105" fillId="0" borderId="35" xfId="42" applyFont="1" applyBorder="1" applyAlignment="1">
      <alignment horizontal="right" vertical="center" shrinkToFit="1"/>
    </xf>
    <xf numFmtId="0" fontId="105" fillId="0" borderId="51" xfId="42" applyFont="1" applyBorder="1" applyAlignment="1">
      <alignment horizontal="right" vertical="center" shrinkToFit="1"/>
    </xf>
    <xf numFmtId="0" fontId="105" fillId="0" borderId="13" xfId="42" applyFont="1" applyBorder="1" applyAlignment="1">
      <alignment horizontal="right" vertical="center" shrinkToFit="1"/>
    </xf>
    <xf numFmtId="0" fontId="105" fillId="0" borderId="24" xfId="42" applyFont="1" applyBorder="1" applyAlignment="1">
      <alignment horizontal="right" vertical="center" shrinkToFit="1"/>
    </xf>
    <xf numFmtId="0" fontId="98" fillId="0" borderId="10" xfId="42" applyFont="1" applyBorder="1" applyAlignment="1">
      <alignment vertical="top" wrapText="1"/>
    </xf>
    <xf numFmtId="0" fontId="98" fillId="0" borderId="0" xfId="42" applyFont="1" applyBorder="1" applyAlignment="1">
      <alignment vertical="top" wrapText="1"/>
    </xf>
    <xf numFmtId="0" fontId="98" fillId="0" borderId="31" xfId="42" applyFont="1" applyBorder="1" applyAlignment="1">
      <alignment vertical="top" wrapText="1"/>
    </xf>
    <xf numFmtId="0" fontId="41" fillId="0" borderId="64" xfId="42" applyFont="1" applyBorder="1" applyAlignment="1">
      <alignment horizontal="center"/>
    </xf>
    <xf numFmtId="0" fontId="41" fillId="0" borderId="0" xfId="42" applyFont="1" applyBorder="1" applyAlignment="1">
      <alignment horizontal="center"/>
    </xf>
    <xf numFmtId="0" fontId="41" fillId="0" borderId="11" xfId="42" applyFont="1" applyBorder="1" applyAlignment="1">
      <alignment horizontal="center"/>
    </xf>
    <xf numFmtId="49" fontId="104" fillId="0" borderId="135" xfId="42" applyNumberFormat="1" applyFont="1" applyBorder="1" applyAlignment="1">
      <alignment horizontal="center" vertical="center" wrapText="1"/>
    </xf>
    <xf numFmtId="49" fontId="104" fillId="0" borderId="135" xfId="42" applyNumberFormat="1" applyFont="1" applyBorder="1" applyAlignment="1">
      <alignment horizontal="center" vertical="center"/>
    </xf>
    <xf numFmtId="49" fontId="104" fillId="0" borderId="27" xfId="42" applyNumberFormat="1" applyFont="1" applyBorder="1" applyAlignment="1">
      <alignment horizontal="left" vertical="center"/>
    </xf>
    <xf numFmtId="49" fontId="104" fillId="0" borderId="135" xfId="42" applyNumberFormat="1" applyFont="1" applyFill="1" applyBorder="1" applyAlignment="1">
      <alignment horizontal="center" vertical="center"/>
    </xf>
    <xf numFmtId="0" fontId="106" fillId="0" borderId="64" xfId="42" applyFont="1" applyBorder="1" applyAlignment="1">
      <alignment horizontal="center" vertical="center"/>
    </xf>
    <xf numFmtId="0" fontId="106" fillId="0" borderId="0" xfId="42" applyFont="1" applyBorder="1" applyAlignment="1">
      <alignment horizontal="center" vertical="center"/>
    </xf>
    <xf numFmtId="0" fontId="106" fillId="0" borderId="11" xfId="42" applyFont="1" applyBorder="1" applyAlignment="1">
      <alignment horizontal="center" vertical="center"/>
    </xf>
    <xf numFmtId="0" fontId="106" fillId="0" borderId="87" xfId="42" applyFont="1" applyBorder="1" applyAlignment="1">
      <alignment horizontal="center" vertical="center"/>
    </xf>
    <xf numFmtId="0" fontId="106" fillId="0" borderId="14" xfId="42" applyFont="1" applyBorder="1" applyAlignment="1">
      <alignment horizontal="center" vertical="center"/>
    </xf>
    <xf numFmtId="0" fontId="106" fillId="0" borderId="24" xfId="42" applyFont="1" applyBorder="1" applyAlignment="1">
      <alignment horizontal="center" vertical="center"/>
    </xf>
    <xf numFmtId="49" fontId="104" fillId="0" borderId="36" xfId="42" applyNumberFormat="1" applyFont="1" applyBorder="1" applyAlignment="1">
      <alignment horizontal="center" vertical="center"/>
    </xf>
    <xf numFmtId="49" fontId="104" fillId="0" borderId="27" xfId="42" applyNumberFormat="1" applyFont="1" applyBorder="1" applyAlignment="1">
      <alignment horizontal="center" vertical="center"/>
    </xf>
    <xf numFmtId="49" fontId="104" fillId="0" borderId="85" xfId="42" applyNumberFormat="1" applyFont="1" applyBorder="1" applyAlignment="1">
      <alignment horizontal="center" vertical="center"/>
    </xf>
    <xf numFmtId="176" fontId="105" fillId="0" borderId="35" xfId="42" applyNumberFormat="1" applyFont="1" applyBorder="1" applyAlignment="1">
      <alignment horizontal="right" vertical="center" shrinkToFit="1"/>
    </xf>
    <xf numFmtId="176" fontId="105" fillId="0" borderId="51" xfId="42" applyNumberFormat="1" applyFont="1" applyBorder="1" applyAlignment="1">
      <alignment horizontal="right" vertical="center" shrinkToFit="1"/>
    </xf>
    <xf numFmtId="176" fontId="105" fillId="0" borderId="13" xfId="42" applyNumberFormat="1" applyFont="1" applyBorder="1" applyAlignment="1">
      <alignment horizontal="right" vertical="center" shrinkToFit="1"/>
    </xf>
    <xf numFmtId="176" fontId="105" fillId="0" borderId="24" xfId="42" applyNumberFormat="1" applyFont="1" applyBorder="1" applyAlignment="1">
      <alignment horizontal="right" vertical="center" shrinkToFit="1"/>
    </xf>
    <xf numFmtId="0" fontId="105" fillId="0" borderId="35" xfId="42" applyNumberFormat="1" applyFont="1" applyBorder="1" applyAlignment="1">
      <alignment horizontal="right" vertical="center" shrinkToFit="1"/>
    </xf>
    <xf numFmtId="0" fontId="105" fillId="0" borderId="51" xfId="42" applyNumberFormat="1" applyFont="1" applyBorder="1" applyAlignment="1">
      <alignment horizontal="right" vertical="center" shrinkToFit="1"/>
    </xf>
    <xf numFmtId="0" fontId="105" fillId="0" borderId="13" xfId="42" applyNumberFormat="1" applyFont="1" applyBorder="1" applyAlignment="1">
      <alignment horizontal="right" vertical="center" shrinkToFit="1"/>
    </xf>
    <xf numFmtId="0" fontId="105" fillId="0" borderId="24" xfId="42" applyNumberFormat="1" applyFont="1" applyBorder="1" applyAlignment="1">
      <alignment horizontal="right" vertical="center" shrinkToFit="1"/>
    </xf>
    <xf numFmtId="49" fontId="104" fillId="0" borderId="136" xfId="42" applyNumberFormat="1" applyFont="1" applyBorder="1" applyAlignment="1">
      <alignment horizontal="center" vertical="center"/>
    </xf>
    <xf numFmtId="49" fontId="104" fillId="0" borderId="136" xfId="42" applyNumberFormat="1" applyFont="1" applyFill="1" applyBorder="1" applyAlignment="1">
      <alignment horizontal="center" vertical="center"/>
    </xf>
    <xf numFmtId="49" fontId="104" fillId="0" borderId="37" xfId="42" applyNumberFormat="1" applyFont="1" applyBorder="1" applyAlignment="1">
      <alignment horizontal="center" vertical="center"/>
    </xf>
    <xf numFmtId="49" fontId="104" fillId="0" borderId="38" xfId="42" applyNumberFormat="1" applyFont="1" applyBorder="1" applyAlignment="1">
      <alignment horizontal="center" vertical="center"/>
    </xf>
    <xf numFmtId="49" fontId="104" fillId="0" borderId="86" xfId="42" applyNumberFormat="1" applyFont="1" applyBorder="1" applyAlignment="1">
      <alignment horizontal="center" vertical="center"/>
    </xf>
    <xf numFmtId="49" fontId="104" fillId="0" borderId="108" xfId="42" applyNumberFormat="1" applyFont="1" applyBorder="1" applyAlignment="1">
      <alignment horizontal="center" vertical="center" textRotation="255"/>
    </xf>
    <xf numFmtId="49" fontId="104" fillId="0" borderId="111" xfId="42" applyNumberFormat="1" applyFont="1" applyBorder="1" applyAlignment="1">
      <alignment horizontal="center" vertical="center" textRotation="255"/>
    </xf>
    <xf numFmtId="49" fontId="104" fillId="0" borderId="47" xfId="42" applyNumberFormat="1" applyFont="1" applyBorder="1" applyAlignment="1">
      <alignment horizontal="center" vertical="center" textRotation="255"/>
    </xf>
    <xf numFmtId="49" fontId="104" fillId="0" borderId="35" xfId="42" applyNumberFormat="1" applyFont="1" applyBorder="1" applyAlignment="1">
      <alignment horizontal="center" vertical="center"/>
    </xf>
    <xf numFmtId="49" fontId="104" fillId="0" borderId="51" xfId="42" applyNumberFormat="1" applyFont="1" applyBorder="1" applyAlignment="1">
      <alignment horizontal="center" vertical="center"/>
    </xf>
    <xf numFmtId="49" fontId="104" fillId="0" borderId="11" xfId="42" applyNumberFormat="1" applyFont="1" applyBorder="1" applyAlignment="1">
      <alignment horizontal="center" vertical="center" textRotation="255"/>
    </xf>
    <xf numFmtId="49" fontId="104" fillId="0" borderId="24" xfId="42" applyNumberFormat="1" applyFont="1" applyBorder="1" applyAlignment="1">
      <alignment horizontal="center" vertical="center" textRotation="255"/>
    </xf>
    <xf numFmtId="49" fontId="107" fillId="0" borderId="36" xfId="42" applyNumberFormat="1" applyFont="1" applyBorder="1" applyAlignment="1">
      <alignment horizontal="center" vertical="center" wrapText="1"/>
    </xf>
    <xf numFmtId="49" fontId="107" fillId="0" borderId="85" xfId="42" applyNumberFormat="1" applyFont="1" applyBorder="1" applyAlignment="1">
      <alignment horizontal="center" vertical="center" wrapText="1"/>
    </xf>
    <xf numFmtId="49" fontId="104" fillId="0" borderId="36" xfId="42" applyNumberFormat="1" applyFont="1" applyFill="1" applyBorder="1" applyAlignment="1">
      <alignment horizontal="center" vertical="center"/>
    </xf>
    <xf numFmtId="49" fontId="104" fillId="0" borderId="27" xfId="42" applyNumberFormat="1" applyFont="1" applyFill="1" applyBorder="1" applyAlignment="1">
      <alignment horizontal="center" vertical="center"/>
    </xf>
    <xf numFmtId="49" fontId="104" fillId="0" borderId="85" xfId="42" applyNumberFormat="1" applyFont="1" applyFill="1" applyBorder="1" applyAlignment="1">
      <alignment horizontal="center" vertical="center"/>
    </xf>
    <xf numFmtId="49" fontId="104" fillId="0" borderId="37" xfId="42" applyNumberFormat="1" applyFont="1" applyFill="1" applyBorder="1" applyAlignment="1">
      <alignment horizontal="center" vertical="center"/>
    </xf>
    <xf numFmtId="49" fontId="104" fillId="0" borderId="38" xfId="42" applyNumberFormat="1" applyFont="1" applyFill="1" applyBorder="1" applyAlignment="1">
      <alignment horizontal="center" vertical="center"/>
    </xf>
    <xf numFmtId="49" fontId="104" fillId="0" borderId="86" xfId="42" applyNumberFormat="1" applyFont="1" applyFill="1" applyBorder="1" applyAlignment="1">
      <alignment horizontal="center" vertical="center"/>
    </xf>
    <xf numFmtId="49" fontId="104" fillId="0" borderId="118" xfId="42" applyNumberFormat="1" applyFont="1" applyBorder="1" applyAlignment="1">
      <alignment horizontal="center" vertical="center" textRotation="255"/>
    </xf>
    <xf numFmtId="49" fontId="107" fillId="0" borderId="85" xfId="42" applyNumberFormat="1" applyFont="1" applyBorder="1" applyAlignment="1">
      <alignment horizontal="center" vertical="center"/>
    </xf>
    <xf numFmtId="0" fontId="98" fillId="0" borderId="35" xfId="42" applyFont="1" applyBorder="1" applyAlignment="1">
      <alignment vertical="top" wrapText="1"/>
    </xf>
    <xf numFmtId="0" fontId="98" fillId="0" borderId="22" xfId="42" applyFont="1" applyBorder="1" applyAlignment="1">
      <alignment vertical="top" wrapText="1"/>
    </xf>
    <xf numFmtId="0" fontId="98" fillId="0" borderId="75" xfId="42" applyFont="1" applyBorder="1" applyAlignment="1">
      <alignment vertical="top" wrapText="1"/>
    </xf>
    <xf numFmtId="0" fontId="98" fillId="0" borderId="39" xfId="42" applyFont="1" applyBorder="1" applyAlignment="1">
      <alignment vertical="top" wrapText="1"/>
    </xf>
    <xf numFmtId="0" fontId="98" fillId="0" borderId="40" xfId="42" applyFont="1" applyBorder="1" applyAlignment="1">
      <alignment vertical="top" wrapText="1"/>
    </xf>
    <xf numFmtId="0" fontId="98" fillId="0" borderId="90" xfId="42" applyFont="1" applyBorder="1" applyAlignment="1">
      <alignment vertical="top" wrapText="1"/>
    </xf>
    <xf numFmtId="49" fontId="104" fillId="0" borderId="42" xfId="42" applyNumberFormat="1" applyFont="1" applyBorder="1" applyAlignment="1">
      <alignment horizontal="center" vertical="center"/>
    </xf>
    <xf numFmtId="49" fontId="104" fillId="0" borderId="43" xfId="42" applyNumberFormat="1" applyFont="1" applyBorder="1" applyAlignment="1">
      <alignment horizontal="center" vertical="center"/>
    </xf>
    <xf numFmtId="49" fontId="104" fillId="0" borderId="89" xfId="42" applyNumberFormat="1" applyFont="1" applyBorder="1" applyAlignment="1">
      <alignment horizontal="center" vertical="center"/>
    </xf>
    <xf numFmtId="0" fontId="106" fillId="0" borderId="88" xfId="42" applyFont="1" applyBorder="1" applyAlignment="1">
      <alignment horizontal="center" vertical="center"/>
    </xf>
    <xf numFmtId="0" fontId="106" fillId="0" borderId="40" xfId="42" applyFont="1" applyBorder="1" applyAlignment="1">
      <alignment horizontal="center" vertical="center"/>
    </xf>
    <xf numFmtId="0" fontId="106" fillId="0" borderId="41" xfId="42" applyFont="1" applyBorder="1" applyAlignment="1">
      <alignment horizontal="center" vertical="center"/>
    </xf>
    <xf numFmtId="176" fontId="105" fillId="0" borderId="39" xfId="42" applyNumberFormat="1" applyFont="1" applyBorder="1" applyAlignment="1">
      <alignment horizontal="right" vertical="center" shrinkToFit="1"/>
    </xf>
    <xf numFmtId="176" fontId="105" fillId="0" borderId="41" xfId="42" applyNumberFormat="1" applyFont="1" applyBorder="1" applyAlignment="1">
      <alignment horizontal="right" vertical="center" shrinkToFit="1"/>
    </xf>
    <xf numFmtId="0" fontId="105" fillId="0" borderId="39" xfId="42" applyNumberFormat="1" applyFont="1" applyBorder="1" applyAlignment="1">
      <alignment horizontal="right" vertical="center" shrinkToFit="1"/>
    </xf>
    <xf numFmtId="0" fontId="105" fillId="0" borderId="41" xfId="42" applyNumberFormat="1" applyFont="1" applyBorder="1" applyAlignment="1">
      <alignment horizontal="right" vertical="center" shrinkToFit="1"/>
    </xf>
    <xf numFmtId="0" fontId="105" fillId="0" borderId="23" xfId="42" applyFont="1" applyBorder="1" applyAlignment="1">
      <alignment horizontal="right" vertical="center" shrinkToFit="1"/>
    </xf>
    <xf numFmtId="0" fontId="105" fillId="0" borderId="58" xfId="42" applyNumberFormat="1" applyFont="1" applyFill="1" applyBorder="1" applyAlignment="1">
      <alignment horizontal="right" vertical="center" shrinkToFit="1"/>
    </xf>
    <xf numFmtId="0" fontId="105" fillId="0" borderId="23" xfId="42" applyNumberFormat="1" applyFont="1" applyFill="1" applyBorder="1" applyAlignment="1">
      <alignment horizontal="right" vertical="center" shrinkToFit="1"/>
    </xf>
    <xf numFmtId="0" fontId="108" fillId="0" borderId="58" xfId="42" applyFont="1" applyBorder="1" applyAlignment="1">
      <alignment horizontal="right" vertical="center"/>
    </xf>
    <xf numFmtId="0" fontId="108" fillId="0" borderId="23" xfId="42" applyFont="1" applyBorder="1" applyAlignment="1">
      <alignment horizontal="right" vertical="center"/>
    </xf>
    <xf numFmtId="179" fontId="88" fillId="0" borderId="14" xfId="42" applyNumberFormat="1" applyFont="1" applyFill="1" applyBorder="1" applyAlignment="1">
      <alignment horizontal="left" vertical="center"/>
    </xf>
    <xf numFmtId="0" fontId="106" fillId="0" borderId="58" xfId="42" applyFont="1" applyFill="1" applyBorder="1" applyAlignment="1">
      <alignment horizontal="left" vertical="center" shrinkToFit="1"/>
    </xf>
    <xf numFmtId="0" fontId="106" fillId="0" borderId="23" xfId="42" applyFont="1" applyFill="1" applyBorder="1" applyAlignment="1">
      <alignment horizontal="left" vertical="center" shrinkToFit="1"/>
    </xf>
    <xf numFmtId="0" fontId="106" fillId="0" borderId="25" xfId="42" applyFont="1" applyFill="1" applyBorder="1" applyAlignment="1">
      <alignment horizontal="left" vertical="center" shrinkToFit="1"/>
    </xf>
    <xf numFmtId="0" fontId="106" fillId="0" borderId="58" xfId="42" applyFont="1" applyBorder="1" applyAlignment="1">
      <alignment horizontal="center" vertical="center" shrinkToFit="1"/>
    </xf>
    <xf numFmtId="0" fontId="106" fillId="0" borderId="23" xfId="42" applyFont="1" applyBorder="1" applyAlignment="1">
      <alignment horizontal="center" vertical="center" shrinkToFit="1"/>
    </xf>
    <xf numFmtId="0" fontId="106" fillId="0" borderId="25" xfId="42" applyFont="1" applyBorder="1" applyAlignment="1">
      <alignment horizontal="center" vertical="center" shrinkToFit="1"/>
    </xf>
    <xf numFmtId="186" fontId="106" fillId="0" borderId="58" xfId="42" applyNumberFormat="1" applyFont="1" applyFill="1" applyBorder="1" applyAlignment="1">
      <alignment horizontal="center" vertical="center" shrinkToFit="1"/>
    </xf>
    <xf numFmtId="186" fontId="106" fillId="0" borderId="23" xfId="42" applyNumberFormat="1" applyFont="1" applyFill="1" applyBorder="1" applyAlignment="1">
      <alignment horizontal="center" vertical="center" shrinkToFit="1"/>
    </xf>
    <xf numFmtId="186" fontId="106" fillId="0" borderId="25" xfId="42" applyNumberFormat="1" applyFont="1" applyFill="1" applyBorder="1" applyAlignment="1">
      <alignment horizontal="center" vertical="center" shrinkToFit="1"/>
    </xf>
    <xf numFmtId="0" fontId="105" fillId="0" borderId="58" xfId="42" applyFont="1" applyBorder="1" applyAlignment="1">
      <alignment horizontal="right" vertical="center" shrinkToFit="1"/>
    </xf>
    <xf numFmtId="181" fontId="108" fillId="0" borderId="23" xfId="42" applyNumberFormat="1" applyFont="1" applyBorder="1" applyAlignment="1">
      <alignment horizontal="right" vertical="center"/>
    </xf>
    <xf numFmtId="0" fontId="45" fillId="0" borderId="58" xfId="42" applyFont="1" applyBorder="1" applyAlignment="1">
      <alignment horizontal="right" vertical="center"/>
    </xf>
    <xf numFmtId="0" fontId="45" fillId="0" borderId="23" xfId="42" applyFont="1" applyBorder="1" applyAlignment="1">
      <alignment horizontal="right" vertical="center"/>
    </xf>
    <xf numFmtId="181" fontId="45" fillId="0" borderId="23" xfId="42" applyNumberFormat="1" applyFont="1" applyBorder="1" applyAlignment="1">
      <alignment horizontal="right" vertical="center"/>
    </xf>
    <xf numFmtId="0" fontId="38" fillId="0" borderId="45" xfId="42" applyFont="1" applyBorder="1" applyAlignment="1">
      <alignment horizontal="center" vertical="center" shrinkToFit="1"/>
    </xf>
    <xf numFmtId="0" fontId="82" fillId="0" borderId="58" xfId="42" applyNumberFormat="1" applyFont="1" applyFill="1" applyBorder="1" applyAlignment="1">
      <alignment horizontal="right" vertical="center" shrinkToFit="1"/>
    </xf>
    <xf numFmtId="0" fontId="82" fillId="0" borderId="23" xfId="42" applyNumberFormat="1" applyFont="1" applyFill="1" applyBorder="1" applyAlignment="1">
      <alignment horizontal="right" vertical="center" shrinkToFit="1"/>
    </xf>
    <xf numFmtId="0" fontId="83" fillId="0" borderId="58" xfId="42" applyFont="1" applyBorder="1" applyAlignment="1">
      <alignment horizontal="center" vertical="center" wrapText="1"/>
    </xf>
    <xf numFmtId="0" fontId="83" fillId="0" borderId="23" xfId="42" applyFont="1" applyBorder="1" applyAlignment="1">
      <alignment horizontal="center" vertical="center" wrapText="1"/>
    </xf>
    <xf numFmtId="0" fontId="83" fillId="0" borderId="25" xfId="42" applyFont="1" applyBorder="1" applyAlignment="1">
      <alignment horizontal="center" vertical="center" wrapText="1"/>
    </xf>
    <xf numFmtId="0" fontId="72" fillId="0" borderId="58" xfId="42" applyFont="1" applyBorder="1" applyAlignment="1">
      <alignment horizontal="right" vertical="center" shrinkToFit="1"/>
    </xf>
    <xf numFmtId="0" fontId="72" fillId="0" borderId="23" xfId="42" applyFont="1" applyBorder="1" applyAlignment="1">
      <alignment horizontal="right" vertical="center" shrinkToFit="1"/>
    </xf>
    <xf numFmtId="0" fontId="84" fillId="0" borderId="45" xfId="42" applyFont="1" applyBorder="1" applyAlignment="1">
      <alignment horizontal="center" vertical="center"/>
    </xf>
    <xf numFmtId="181" fontId="38" fillId="0" borderId="23" xfId="42" applyNumberFormat="1" applyFont="1" applyBorder="1" applyAlignment="1">
      <alignment horizontal="right" vertical="center"/>
    </xf>
    <xf numFmtId="0" fontId="40" fillId="0" borderId="58" xfId="42" applyFont="1" applyBorder="1" applyAlignment="1">
      <alignment horizontal="center" vertical="center" shrinkToFit="1"/>
    </xf>
    <xf numFmtId="0" fontId="40" fillId="0" borderId="23" xfId="42" applyFont="1" applyBorder="1" applyAlignment="1">
      <alignment horizontal="center" vertical="center" shrinkToFit="1"/>
    </xf>
    <xf numFmtId="0" fontId="40" fillId="0" borderId="25" xfId="42" applyFont="1" applyBorder="1" applyAlignment="1">
      <alignment horizontal="center" vertical="center" shrinkToFit="1"/>
    </xf>
    <xf numFmtId="0" fontId="72" fillId="0" borderId="13" xfId="42" applyFont="1" applyBorder="1" applyAlignment="1">
      <alignment horizontal="right" vertical="center" shrinkToFit="1"/>
    </xf>
    <xf numFmtId="0" fontId="72" fillId="0" borderId="14" xfId="42" applyFont="1" applyBorder="1" applyAlignment="1">
      <alignment horizontal="right" vertical="center" shrinkToFit="1"/>
    </xf>
    <xf numFmtId="0" fontId="38" fillId="0" borderId="23" xfId="42" applyFont="1" applyBorder="1" applyAlignment="1">
      <alignment horizontal="right" vertical="center"/>
    </xf>
    <xf numFmtId="0" fontId="38" fillId="0" borderId="82" xfId="0" applyFont="1" applyBorder="1" applyAlignment="1">
      <alignment horizontal="left" vertical="top"/>
    </xf>
    <xf numFmtId="0" fontId="38" fillId="0" borderId="29" xfId="0" applyFont="1" applyBorder="1" applyAlignment="1">
      <alignment horizontal="left" vertical="top"/>
    </xf>
    <xf numFmtId="0" fontId="38" fillId="0" borderId="30" xfId="0" applyFont="1" applyBorder="1" applyAlignment="1">
      <alignment horizontal="left" vertical="top"/>
    </xf>
    <xf numFmtId="0" fontId="38" fillId="0" borderId="64" xfId="0" applyFont="1" applyBorder="1" applyAlignment="1">
      <alignment horizontal="left" vertical="top"/>
    </xf>
    <xf numFmtId="0" fontId="38" fillId="0" borderId="0" xfId="0" applyFont="1" applyBorder="1" applyAlignment="1">
      <alignment horizontal="left" vertical="top"/>
    </xf>
    <xf numFmtId="0" fontId="38" fillId="0" borderId="31" xfId="0" applyFont="1" applyBorder="1" applyAlignment="1">
      <alignment horizontal="left" vertical="top"/>
    </xf>
    <xf numFmtId="0" fontId="38" fillId="0" borderId="88" xfId="0" applyFont="1" applyBorder="1" applyAlignment="1">
      <alignment horizontal="left" vertical="top"/>
    </xf>
    <xf numFmtId="0" fontId="38" fillId="0" borderId="40" xfId="0" applyFont="1" applyBorder="1" applyAlignment="1">
      <alignment horizontal="left" vertical="top"/>
    </xf>
    <xf numFmtId="0" fontId="38" fillId="0" borderId="90" xfId="0" applyFont="1" applyBorder="1" applyAlignment="1">
      <alignment horizontal="left" vertical="top"/>
    </xf>
    <xf numFmtId="0" fontId="106" fillId="0" borderId="82" xfId="0" applyFont="1" applyFill="1" applyBorder="1" applyAlignment="1">
      <alignment horizontal="center" vertical="center" wrapText="1"/>
    </xf>
    <xf numFmtId="0" fontId="106" fillId="0" borderId="29" xfId="0" applyFont="1" applyFill="1" applyBorder="1" applyAlignment="1">
      <alignment horizontal="center" vertical="center" wrapText="1"/>
    </xf>
    <xf numFmtId="0" fontId="106" fillId="0" borderId="30" xfId="0" applyFont="1" applyFill="1" applyBorder="1" applyAlignment="1">
      <alignment horizontal="center" vertical="center" wrapText="1"/>
    </xf>
    <xf numFmtId="0" fontId="106" fillId="0" borderId="88" xfId="0" applyFont="1" applyFill="1" applyBorder="1" applyAlignment="1">
      <alignment horizontal="center" vertical="center" wrapText="1"/>
    </xf>
    <xf numFmtId="0" fontId="106" fillId="0" borderId="40" xfId="0" applyFont="1" applyFill="1" applyBorder="1" applyAlignment="1">
      <alignment horizontal="center" vertical="center" wrapText="1"/>
    </xf>
    <xf numFmtId="0" fontId="106" fillId="0" borderId="90" xfId="0" applyFont="1" applyFill="1" applyBorder="1" applyAlignment="1">
      <alignment horizontal="center" vertical="center" wrapText="1"/>
    </xf>
    <xf numFmtId="0" fontId="106" fillId="0" borderId="116" xfId="0"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106" fillId="0" borderId="110" xfId="0" applyFont="1" applyFill="1" applyBorder="1" applyAlignment="1">
      <alignment horizontal="center" vertical="center" wrapText="1"/>
    </xf>
    <xf numFmtId="0" fontId="106" fillId="0" borderId="84" xfId="0" applyFont="1" applyFill="1" applyBorder="1" applyAlignment="1">
      <alignment horizontal="center" vertical="center" wrapText="1"/>
    </xf>
    <xf numFmtId="0" fontId="106" fillId="0" borderId="23" xfId="0" applyFont="1" applyFill="1" applyBorder="1" applyAlignment="1">
      <alignment horizontal="center" vertical="center" wrapText="1"/>
    </xf>
    <xf numFmtId="0" fontId="106" fillId="0" borderId="44" xfId="0" applyFont="1" applyFill="1" applyBorder="1" applyAlignment="1">
      <alignment horizontal="center" vertical="center" wrapText="1"/>
    </xf>
    <xf numFmtId="0" fontId="106" fillId="0" borderId="120" xfId="0" applyFont="1" applyFill="1" applyBorder="1" applyAlignment="1">
      <alignment horizontal="center" vertical="center" wrapText="1"/>
    </xf>
    <xf numFmtId="0" fontId="106" fillId="0" borderId="98" xfId="0" applyFont="1" applyFill="1" applyBorder="1" applyAlignment="1">
      <alignment horizontal="center" vertical="center" wrapText="1"/>
    </xf>
    <xf numFmtId="0" fontId="106" fillId="0" borderId="99" xfId="0" applyFont="1" applyFill="1" applyBorder="1" applyAlignment="1">
      <alignment horizontal="center" vertical="center" wrapText="1"/>
    </xf>
    <xf numFmtId="0" fontId="38" fillId="0" borderId="106" xfId="0" applyFont="1" applyFill="1" applyBorder="1" applyAlignment="1">
      <alignment horizontal="center" vertical="center"/>
    </xf>
    <xf numFmtId="0" fontId="49" fillId="0" borderId="40" xfId="0" applyFont="1" applyFill="1" applyBorder="1" applyAlignment="1">
      <alignment horizontal="center" vertical="center"/>
    </xf>
    <xf numFmtId="0" fontId="38" fillId="0" borderId="39" xfId="0" applyFont="1" applyFill="1" applyBorder="1" applyAlignment="1">
      <alignment horizontal="center" vertical="center"/>
    </xf>
    <xf numFmtId="0" fontId="38" fillId="0" borderId="41" xfId="0" applyFont="1" applyFill="1" applyBorder="1" applyAlignment="1">
      <alignment horizontal="center" vertical="center"/>
    </xf>
    <xf numFmtId="0" fontId="44" fillId="0" borderId="39" xfId="0" applyFont="1" applyFill="1" applyBorder="1" applyAlignment="1">
      <alignment horizontal="center" vertical="center"/>
    </xf>
    <xf numFmtId="0" fontId="44" fillId="0" borderId="41" xfId="0" applyFont="1" applyFill="1" applyBorder="1" applyAlignment="1">
      <alignment horizontal="center" vertical="center"/>
    </xf>
    <xf numFmtId="0" fontId="41" fillId="0" borderId="39" xfId="0" applyFont="1" applyFill="1" applyBorder="1" applyAlignment="1">
      <alignment horizontal="center" vertical="center"/>
    </xf>
    <xf numFmtId="0" fontId="41" fillId="0" borderId="41" xfId="0" applyFont="1" applyFill="1" applyBorder="1" applyAlignment="1">
      <alignment horizontal="center" vertical="center"/>
    </xf>
    <xf numFmtId="0" fontId="38" fillId="0" borderId="100" xfId="0" applyFont="1" applyBorder="1" applyAlignment="1">
      <alignment horizontal="center" vertical="center"/>
    </xf>
    <xf numFmtId="0" fontId="38" fillId="0" borderId="50" xfId="0" applyFont="1" applyBorder="1" applyAlignment="1">
      <alignment horizontal="center" vertical="center"/>
    </xf>
    <xf numFmtId="0" fontId="38" fillId="0" borderId="110" xfId="0" applyFont="1" applyBorder="1" applyAlignment="1">
      <alignment horizontal="center" vertical="center"/>
    </xf>
    <xf numFmtId="0" fontId="110" fillId="0" borderId="45" xfId="0" applyFont="1" applyFill="1" applyBorder="1" applyAlignment="1">
      <alignment horizontal="center" vertical="center"/>
    </xf>
    <xf numFmtId="0" fontId="110" fillId="0" borderId="58" xfId="0" applyFont="1" applyFill="1" applyBorder="1" applyAlignment="1">
      <alignment horizontal="center" vertical="center"/>
    </xf>
    <xf numFmtId="0" fontId="110" fillId="0" borderId="25" xfId="0" applyFont="1" applyFill="1" applyBorder="1" applyAlignment="1">
      <alignment horizontal="center" vertical="center"/>
    </xf>
    <xf numFmtId="0" fontId="108" fillId="0" borderId="45" xfId="0" applyFont="1" applyFill="1" applyBorder="1" applyAlignment="1">
      <alignment horizontal="center" vertical="center"/>
    </xf>
    <xf numFmtId="0" fontId="38" fillId="0" borderId="39" xfId="0" applyFont="1" applyBorder="1" applyAlignment="1">
      <alignment horizontal="center" vertical="center"/>
    </xf>
    <xf numFmtId="0" fontId="110" fillId="0" borderId="100" xfId="0" applyFont="1" applyFill="1" applyBorder="1" applyAlignment="1">
      <alignment horizontal="center" vertical="center"/>
    </xf>
    <xf numFmtId="0" fontId="110" fillId="0" borderId="101" xfId="0" applyFont="1" applyFill="1" applyBorder="1" applyAlignment="1">
      <alignment horizontal="center" vertical="center"/>
    </xf>
    <xf numFmtId="0" fontId="108" fillId="0" borderId="107" xfId="0" applyFont="1" applyFill="1" applyBorder="1" applyAlignment="1">
      <alignment horizontal="center" vertical="center"/>
    </xf>
    <xf numFmtId="0" fontId="108" fillId="0" borderId="48" xfId="0" applyFont="1" applyFill="1" applyBorder="1" applyAlignment="1">
      <alignment horizontal="center" vertical="center"/>
    </xf>
    <xf numFmtId="0" fontId="38" fillId="0" borderId="100" xfId="0" applyFont="1" applyFill="1" applyBorder="1" applyAlignment="1">
      <alignment horizontal="center" vertical="center"/>
    </xf>
    <xf numFmtId="0" fontId="38" fillId="0" borderId="101" xfId="0" applyFont="1" applyFill="1" applyBorder="1" applyAlignment="1">
      <alignment horizontal="center" vertical="center"/>
    </xf>
    <xf numFmtId="0" fontId="97" fillId="0" borderId="58" xfId="0" applyFont="1" applyBorder="1" applyAlignment="1">
      <alignment horizontal="center" vertical="center"/>
    </xf>
    <xf numFmtId="0" fontId="97" fillId="0" borderId="23" xfId="0" applyFont="1" applyBorder="1" applyAlignment="1">
      <alignment horizontal="center" vertical="center"/>
    </xf>
    <xf numFmtId="0" fontId="97" fillId="0" borderId="44" xfId="0" applyFont="1" applyBorder="1" applyAlignment="1">
      <alignment horizontal="center" vertical="center"/>
    </xf>
    <xf numFmtId="0" fontId="89" fillId="0" borderId="45" xfId="0" applyFont="1" applyFill="1" applyBorder="1" applyAlignment="1">
      <alignment horizontal="center" vertical="center"/>
    </xf>
    <xf numFmtId="0" fontId="89" fillId="0" borderId="58" xfId="0" applyFont="1" applyFill="1" applyBorder="1" applyAlignment="1">
      <alignment horizontal="center" vertical="center"/>
    </xf>
    <xf numFmtId="0" fontId="89" fillId="0" borderId="25" xfId="0" applyFont="1" applyFill="1" applyBorder="1" applyAlignment="1">
      <alignment horizontal="center" vertical="center"/>
    </xf>
    <xf numFmtId="0" fontId="97" fillId="0" borderId="45" xfId="0" applyFont="1" applyFill="1" applyBorder="1" applyAlignment="1">
      <alignment horizontal="center" vertical="center"/>
    </xf>
    <xf numFmtId="179" fontId="97" fillId="0" borderId="14" xfId="42" applyNumberFormat="1" applyFont="1" applyFill="1" applyBorder="1" applyAlignment="1">
      <alignment horizontal="left" vertical="center"/>
    </xf>
    <xf numFmtId="0" fontId="100" fillId="0" borderId="45" xfId="42" applyFont="1" applyFill="1" applyBorder="1" applyAlignment="1">
      <alignment horizontal="center" vertical="center" shrinkToFit="1"/>
    </xf>
    <xf numFmtId="0" fontId="100" fillId="0" borderId="55" xfId="42" applyFont="1" applyFill="1" applyBorder="1" applyAlignment="1">
      <alignment horizontal="center" vertical="center" shrinkToFit="1"/>
    </xf>
    <xf numFmtId="0" fontId="100" fillId="0" borderId="56" xfId="42" applyFont="1" applyFill="1" applyBorder="1" applyAlignment="1">
      <alignment horizontal="center" vertical="center" shrinkToFit="1"/>
    </xf>
    <xf numFmtId="0" fontId="100" fillId="0" borderId="57" xfId="42" applyFont="1" applyFill="1" applyBorder="1" applyAlignment="1">
      <alignment horizontal="center" vertical="center" shrinkToFit="1"/>
    </xf>
    <xf numFmtId="0" fontId="101" fillId="0" borderId="13" xfId="42" applyFont="1" applyFill="1" applyBorder="1" applyAlignment="1">
      <alignment horizontal="center" vertical="center" wrapText="1"/>
    </xf>
    <xf numFmtId="0" fontId="100" fillId="0" borderId="14" xfId="42" applyFont="1" applyFill="1" applyBorder="1" applyAlignment="1">
      <alignment horizontal="center" vertical="center" wrapText="1"/>
    </xf>
    <xf numFmtId="0" fontId="41" fillId="0" borderId="10" xfId="42" applyFont="1" applyFill="1" applyBorder="1" applyAlignment="1">
      <alignment horizontal="left" vertical="center" wrapText="1"/>
    </xf>
    <xf numFmtId="0" fontId="41" fillId="0" borderId="0" xfId="42" applyFont="1" applyFill="1" applyBorder="1" applyAlignment="1">
      <alignment horizontal="left" vertical="center" wrapText="1"/>
    </xf>
    <xf numFmtId="0" fontId="41" fillId="0" borderId="11" xfId="42" applyFont="1" applyFill="1" applyBorder="1" applyAlignment="1">
      <alignment horizontal="left" vertical="center" wrapText="1"/>
    </xf>
    <xf numFmtId="0" fontId="41" fillId="0" borderId="13" xfId="42" applyFont="1" applyFill="1" applyBorder="1" applyAlignment="1">
      <alignment horizontal="left" vertical="center" wrapText="1"/>
    </xf>
    <xf numFmtId="0" fontId="101" fillId="0" borderId="23" xfId="42" applyFont="1" applyFill="1" applyBorder="1" applyAlignment="1">
      <alignment horizontal="center" vertical="center" wrapText="1"/>
    </xf>
    <xf numFmtId="0" fontId="100" fillId="0" borderId="23" xfId="42" applyFont="1" applyFill="1" applyBorder="1" applyAlignment="1">
      <alignment horizontal="center" vertical="center" wrapText="1"/>
    </xf>
    <xf numFmtId="0" fontId="111" fillId="0" borderId="58" xfId="42" applyNumberFormat="1" applyFont="1" applyFill="1" applyBorder="1" applyAlignment="1">
      <alignment horizontal="center" vertical="center" shrinkToFit="1"/>
    </xf>
    <xf numFmtId="0" fontId="111" fillId="0" borderId="23" xfId="42" applyNumberFormat="1" applyFont="1" applyFill="1" applyBorder="1" applyAlignment="1">
      <alignment horizontal="center" vertical="center" shrinkToFit="1"/>
    </xf>
    <xf numFmtId="0" fontId="111" fillId="0" borderId="25" xfId="42" applyNumberFormat="1" applyFont="1" applyFill="1" applyBorder="1" applyAlignment="1">
      <alignment horizontal="center" vertical="center" shrinkToFit="1"/>
    </xf>
    <xf numFmtId="0" fontId="111" fillId="0" borderId="58" xfId="42" applyNumberFormat="1" applyFont="1" applyFill="1" applyBorder="1" applyAlignment="1">
      <alignment horizontal="center" vertical="center" justifyLastLine="1"/>
    </xf>
    <xf numFmtId="0" fontId="111" fillId="0" borderId="23" xfId="42" applyNumberFormat="1" applyFont="1" applyFill="1" applyBorder="1" applyAlignment="1">
      <alignment horizontal="center" vertical="center" justifyLastLine="1"/>
    </xf>
    <xf numFmtId="0" fontId="111" fillId="0" borderId="44" xfId="42" applyNumberFormat="1" applyFont="1" applyFill="1" applyBorder="1" applyAlignment="1">
      <alignment horizontal="center" vertical="center" justifyLastLine="1"/>
    </xf>
    <xf numFmtId="0" fontId="111" fillId="0" borderId="58" xfId="42" applyFont="1" applyFill="1" applyBorder="1" applyAlignment="1">
      <alignment horizontal="center" vertical="center" shrinkToFit="1"/>
    </xf>
    <xf numFmtId="0" fontId="111" fillId="0" borderId="23" xfId="42" applyFont="1" applyFill="1" applyBorder="1" applyAlignment="1">
      <alignment horizontal="center" vertical="center" shrinkToFit="1"/>
    </xf>
    <xf numFmtId="0" fontId="111" fillId="0" borderId="25" xfId="42" applyFont="1" applyFill="1" applyBorder="1" applyAlignment="1">
      <alignment horizontal="center" vertical="center" shrinkToFit="1"/>
    </xf>
    <xf numFmtId="0" fontId="111" fillId="0" borderId="44" xfId="42" applyFont="1" applyFill="1" applyBorder="1" applyAlignment="1">
      <alignment horizontal="center" vertical="center" shrinkToFit="1"/>
    </xf>
    <xf numFmtId="0" fontId="111" fillId="0" borderId="84" xfId="42" applyFont="1" applyFill="1" applyBorder="1" applyAlignment="1">
      <alignment horizontal="center" vertical="center" shrinkToFit="1"/>
    </xf>
    <xf numFmtId="0" fontId="112" fillId="0" borderId="58" xfId="42" applyFont="1" applyFill="1" applyBorder="1" applyAlignment="1">
      <alignment horizontal="center" vertical="center" shrinkToFit="1"/>
    </xf>
    <xf numFmtId="0" fontId="112" fillId="0" borderId="23" xfId="42" applyFont="1" applyFill="1" applyBorder="1" applyAlignment="1">
      <alignment horizontal="center" vertical="center" shrinkToFit="1"/>
    </xf>
    <xf numFmtId="0" fontId="111" fillId="0" borderId="59" xfId="42" applyFont="1" applyFill="1" applyBorder="1" applyAlignment="1">
      <alignment horizontal="center" vertical="center" shrinkToFit="1"/>
    </xf>
    <xf numFmtId="0" fontId="111" fillId="0" borderId="61" xfId="42" applyFont="1" applyFill="1" applyBorder="1" applyAlignment="1">
      <alignment horizontal="center" vertical="center" shrinkToFit="1"/>
    </xf>
    <xf numFmtId="0" fontId="111" fillId="0" borderId="60" xfId="42" applyFont="1" applyFill="1" applyBorder="1" applyAlignment="1">
      <alignment horizontal="center" vertical="center" shrinkToFit="1"/>
    </xf>
    <xf numFmtId="0" fontId="111" fillId="0" borderId="91" xfId="42" applyFont="1" applyFill="1" applyBorder="1" applyAlignment="1">
      <alignment horizontal="center" vertical="center" shrinkToFit="1"/>
    </xf>
    <xf numFmtId="0" fontId="111" fillId="0" borderId="92" xfId="42" applyFont="1" applyFill="1" applyBorder="1" applyAlignment="1">
      <alignment horizontal="center" vertical="center" shrinkToFit="1"/>
    </xf>
    <xf numFmtId="176" fontId="111" fillId="0" borderId="68" xfId="42" applyNumberFormat="1" applyFont="1" applyFill="1" applyBorder="1" applyAlignment="1">
      <alignment horizontal="center" vertical="center" shrinkToFit="1"/>
    </xf>
    <xf numFmtId="176" fontId="111" fillId="0" borderId="69" xfId="42" applyNumberFormat="1" applyFont="1" applyFill="1" applyBorder="1" applyAlignment="1">
      <alignment horizontal="center" vertical="center" shrinkToFit="1"/>
    </xf>
    <xf numFmtId="176" fontId="111" fillId="0" borderId="93" xfId="42" applyNumberFormat="1" applyFont="1" applyFill="1" applyBorder="1" applyAlignment="1">
      <alignment horizontal="center" vertical="center" shrinkToFit="1"/>
    </xf>
    <xf numFmtId="176" fontId="111" fillId="0" borderId="94" xfId="42" applyNumberFormat="1" applyFont="1" applyFill="1" applyBorder="1" applyAlignment="1">
      <alignment horizontal="center" vertical="center" shrinkToFit="1"/>
    </xf>
    <xf numFmtId="176" fontId="111" fillId="0" borderId="95" xfId="42" applyNumberFormat="1" applyFont="1" applyFill="1" applyBorder="1" applyAlignment="1">
      <alignment horizontal="center" vertical="center" shrinkToFit="1"/>
    </xf>
    <xf numFmtId="0" fontId="104" fillId="0" borderId="35" xfId="42" applyFont="1" applyFill="1" applyBorder="1" applyAlignment="1">
      <alignment horizontal="center" vertical="center" textRotation="255" wrapText="1" shrinkToFit="1"/>
    </xf>
    <xf numFmtId="0" fontId="104" fillId="0" borderId="22" xfId="42" applyFont="1" applyFill="1" applyBorder="1" applyAlignment="1">
      <alignment horizontal="center" vertical="center" textRotation="255" wrapText="1" shrinkToFit="1"/>
    </xf>
    <xf numFmtId="0" fontId="104" fillId="0" borderId="51" xfId="42" applyFont="1" applyFill="1" applyBorder="1" applyAlignment="1">
      <alignment horizontal="center" vertical="center" textRotation="255" wrapText="1" shrinkToFit="1"/>
    </xf>
    <xf numFmtId="0" fontId="104" fillId="0" borderId="10" xfId="42" applyFont="1" applyFill="1" applyBorder="1" applyAlignment="1">
      <alignment horizontal="center" vertical="center" textRotation="255" wrapText="1" shrinkToFit="1"/>
    </xf>
    <xf numFmtId="0" fontId="104" fillId="0" borderId="0" xfId="42" applyFont="1" applyFill="1" applyBorder="1" applyAlignment="1">
      <alignment horizontal="center" vertical="center" textRotation="255" wrapText="1" shrinkToFit="1"/>
    </xf>
    <xf numFmtId="0" fontId="104" fillId="0" borderId="11" xfId="42" applyFont="1" applyFill="1" applyBorder="1" applyAlignment="1">
      <alignment horizontal="center" vertical="center" textRotation="255" wrapText="1" shrinkToFit="1"/>
    </xf>
    <xf numFmtId="0" fontId="104" fillId="0" borderId="13" xfId="42" applyFont="1" applyFill="1" applyBorder="1" applyAlignment="1">
      <alignment horizontal="center" vertical="center" textRotation="255" wrapText="1" shrinkToFit="1"/>
    </xf>
    <xf numFmtId="0" fontId="104" fillId="0" borderId="14" xfId="42" applyFont="1" applyFill="1" applyBorder="1" applyAlignment="1">
      <alignment horizontal="center" vertical="center" textRotation="255" wrapText="1" shrinkToFit="1"/>
    </xf>
    <xf numFmtId="0" fontId="104" fillId="0" borderId="24" xfId="42" applyFont="1" applyFill="1" applyBorder="1" applyAlignment="1">
      <alignment horizontal="center" vertical="center" textRotation="255" wrapText="1" shrinkToFit="1"/>
    </xf>
    <xf numFmtId="0" fontId="97" fillId="0" borderId="35" xfId="42" applyFont="1" applyFill="1" applyBorder="1" applyAlignment="1">
      <alignment horizontal="center" vertical="center" shrinkToFit="1"/>
    </xf>
    <xf numFmtId="0" fontId="97" fillId="0" borderId="22" xfId="42" applyFont="1" applyFill="1" applyBorder="1" applyAlignment="1">
      <alignment horizontal="center" vertical="center" shrinkToFit="1"/>
    </xf>
    <xf numFmtId="0" fontId="97" fillId="0" borderId="22" xfId="42" applyFont="1" applyFill="1" applyBorder="1" applyAlignment="1">
      <alignment horizontal="center" vertical="center"/>
    </xf>
    <xf numFmtId="0" fontId="38" fillId="0" borderId="23" xfId="42" applyNumberFormat="1" applyFont="1" applyFill="1" applyBorder="1" applyAlignment="1">
      <alignment horizontal="center" vertical="center" shrinkToFit="1"/>
    </xf>
    <xf numFmtId="49" fontId="38" fillId="0" borderId="23" xfId="42" applyNumberFormat="1" applyFont="1" applyFill="1" applyBorder="1" applyAlignment="1">
      <alignment horizontal="center" vertical="center" shrinkToFit="1"/>
    </xf>
    <xf numFmtId="49" fontId="38" fillId="0" borderId="25" xfId="42" applyNumberFormat="1" applyFont="1" applyFill="1" applyBorder="1" applyAlignment="1">
      <alignment horizontal="center" vertical="center" shrinkToFit="1"/>
    </xf>
    <xf numFmtId="0" fontId="38" fillId="0" borderId="58" xfId="42" applyFont="1" applyFill="1" applyBorder="1" applyAlignment="1">
      <alignment horizontal="center" vertical="center" shrinkToFit="1"/>
    </xf>
    <xf numFmtId="0" fontId="38" fillId="0" borderId="58" xfId="42" applyNumberFormat="1" applyFont="1" applyFill="1" applyBorder="1" applyAlignment="1">
      <alignment horizontal="center" vertical="center" shrinkToFit="1"/>
    </xf>
    <xf numFmtId="0" fontId="97" fillId="0" borderId="35" xfId="42" applyNumberFormat="1" applyFont="1" applyBorder="1" applyAlignment="1">
      <alignment horizontal="center" vertical="center"/>
    </xf>
    <xf numFmtId="49" fontId="97" fillId="0" borderId="22" xfId="42" applyNumberFormat="1" applyFont="1" applyBorder="1" applyAlignment="1">
      <alignment horizontal="center" vertical="center"/>
    </xf>
    <xf numFmtId="49" fontId="97" fillId="0" borderId="10" xfId="42" applyNumberFormat="1" applyFont="1" applyBorder="1" applyAlignment="1">
      <alignment horizontal="center" vertical="center"/>
    </xf>
    <xf numFmtId="49" fontId="97" fillId="0" borderId="0" xfId="42" applyNumberFormat="1" applyFont="1" applyBorder="1" applyAlignment="1">
      <alignment horizontal="center" vertical="center"/>
    </xf>
    <xf numFmtId="49" fontId="97" fillId="0" borderId="13" xfId="42" applyNumberFormat="1" applyFont="1" applyBorder="1" applyAlignment="1">
      <alignment horizontal="center" vertical="center"/>
    </xf>
    <xf numFmtId="49" fontId="97" fillId="0" borderId="14" xfId="42" applyNumberFormat="1" applyFont="1" applyBorder="1" applyAlignment="1">
      <alignment horizontal="center" vertical="center"/>
    </xf>
    <xf numFmtId="0" fontId="97" fillId="0" borderId="22" xfId="42" applyNumberFormat="1" applyFont="1" applyBorder="1" applyAlignment="1">
      <alignment horizontal="center" vertical="center"/>
    </xf>
    <xf numFmtId="49" fontId="97" fillId="0" borderId="51" xfId="42" applyNumberFormat="1" applyFont="1" applyBorder="1" applyAlignment="1">
      <alignment horizontal="center" vertical="center"/>
    </xf>
    <xf numFmtId="49" fontId="97" fillId="0" borderId="11" xfId="42" applyNumberFormat="1" applyFont="1" applyBorder="1" applyAlignment="1">
      <alignment horizontal="center" vertical="center"/>
    </xf>
    <xf numFmtId="49" fontId="97" fillId="0" borderId="24" xfId="42" applyNumberFormat="1" applyFont="1" applyBorder="1" applyAlignment="1">
      <alignment horizontal="center" vertical="center"/>
    </xf>
    <xf numFmtId="0" fontId="97" fillId="0" borderId="0" xfId="42" applyFont="1" applyFill="1" applyBorder="1" applyAlignment="1">
      <alignment horizontal="center" vertical="center"/>
    </xf>
    <xf numFmtId="0" fontId="97" fillId="0" borderId="14" xfId="42" applyFont="1" applyFill="1" applyBorder="1" applyAlignment="1">
      <alignment horizontal="center" vertical="center"/>
    </xf>
    <xf numFmtId="0" fontId="97" fillId="0" borderId="10" xfId="42" applyFont="1" applyFill="1" applyBorder="1" applyAlignment="1">
      <alignment horizontal="center" vertical="center" shrinkToFit="1"/>
    </xf>
    <xf numFmtId="0" fontId="97" fillId="0" borderId="0" xfId="42" applyFont="1" applyFill="1" applyBorder="1" applyAlignment="1">
      <alignment horizontal="center" vertical="center" shrinkToFit="1"/>
    </xf>
    <xf numFmtId="0" fontId="97" fillId="0" borderId="13" xfId="42" applyFont="1" applyFill="1" applyBorder="1" applyAlignment="1">
      <alignment horizontal="center" vertical="center" shrinkToFit="1"/>
    </xf>
    <xf numFmtId="0" fontId="97" fillId="0" borderId="14" xfId="42" applyFont="1" applyFill="1" applyBorder="1" applyAlignment="1">
      <alignment horizontal="center" vertical="center" shrinkToFit="1"/>
    </xf>
    <xf numFmtId="0" fontId="38" fillId="0" borderId="25" xfId="42" applyNumberFormat="1" applyFont="1" applyFill="1" applyBorder="1" applyAlignment="1">
      <alignment horizontal="center" vertical="center" shrinkToFit="1"/>
    </xf>
    <xf numFmtId="0" fontId="45" fillId="0" borderId="23" xfId="42" applyFont="1" applyFill="1" applyBorder="1" applyAlignment="1">
      <alignment horizontal="left" vertical="center" shrinkToFit="1"/>
    </xf>
    <xf numFmtId="0" fontId="97" fillId="0" borderId="35" xfId="42" applyFont="1" applyBorder="1" applyAlignment="1">
      <alignment horizontal="left" vertical="top" wrapText="1"/>
    </xf>
    <xf numFmtId="0" fontId="97" fillId="0" borderId="22" xfId="42" applyFont="1" applyBorder="1" applyAlignment="1">
      <alignment horizontal="left" vertical="top" wrapText="1"/>
    </xf>
    <xf numFmtId="0" fontId="97" fillId="0" borderId="51" xfId="42" applyFont="1" applyBorder="1" applyAlignment="1">
      <alignment horizontal="left" vertical="top" wrapText="1"/>
    </xf>
    <xf numFmtId="0" fontId="97" fillId="0" borderId="10" xfId="42" applyFont="1" applyBorder="1" applyAlignment="1">
      <alignment horizontal="left" vertical="top" wrapText="1"/>
    </xf>
    <xf numFmtId="0" fontId="97" fillId="0" borderId="0" xfId="42" applyFont="1" applyBorder="1" applyAlignment="1">
      <alignment horizontal="left" vertical="top" wrapText="1"/>
    </xf>
    <xf numFmtId="0" fontId="97" fillId="0" borderId="11" xfId="42" applyFont="1" applyBorder="1" applyAlignment="1">
      <alignment horizontal="left" vertical="top" wrapText="1"/>
    </xf>
    <xf numFmtId="0" fontId="97" fillId="0" borderId="13" xfId="42" applyFont="1" applyBorder="1" applyAlignment="1">
      <alignment horizontal="left" vertical="top" wrapText="1"/>
    </xf>
    <xf numFmtId="0" fontId="97" fillId="0" borderId="14" xfId="42" applyFont="1" applyBorder="1" applyAlignment="1">
      <alignment horizontal="left" vertical="top" wrapText="1"/>
    </xf>
    <xf numFmtId="0" fontId="97" fillId="0" borderId="24" xfId="42" applyFont="1" applyBorder="1" applyAlignment="1">
      <alignment horizontal="left" vertical="top" wrapText="1"/>
    </xf>
    <xf numFmtId="0" fontId="38" fillId="0" borderId="116" xfId="42" applyFont="1" applyBorder="1" applyAlignment="1">
      <alignment horizontal="center" vertical="center"/>
    </xf>
    <xf numFmtId="0" fontId="38" fillId="0" borderId="50" xfId="42" applyFont="1" applyBorder="1" applyAlignment="1">
      <alignment horizontal="center" vertical="center"/>
    </xf>
    <xf numFmtId="0" fontId="38" fillId="0" borderId="110" xfId="42" applyFont="1" applyBorder="1" applyAlignment="1">
      <alignment horizontal="center" vertical="center"/>
    </xf>
    <xf numFmtId="0" fontId="42" fillId="0" borderId="64" xfId="42" applyFont="1" applyFill="1" applyBorder="1" applyAlignment="1">
      <alignment horizontal="center" vertical="center" wrapText="1"/>
    </xf>
    <xf numFmtId="0" fontId="42" fillId="0" borderId="31" xfId="42" applyFont="1" applyFill="1" applyBorder="1" applyAlignment="1">
      <alignment horizontal="center" vertical="center" wrapText="1"/>
    </xf>
    <xf numFmtId="0" fontId="42" fillId="0" borderId="88" xfId="42" applyFont="1" applyFill="1" applyBorder="1" applyAlignment="1">
      <alignment horizontal="center" vertical="center" wrapText="1"/>
    </xf>
    <xf numFmtId="0" fontId="42" fillId="0" borderId="40" xfId="42" applyFont="1" applyFill="1" applyBorder="1" applyAlignment="1">
      <alignment horizontal="center" vertical="center" wrapText="1"/>
    </xf>
    <xf numFmtId="0" fontId="42" fillId="0" borderId="90" xfId="42" applyFont="1" applyFill="1" applyBorder="1" applyAlignment="1">
      <alignment horizontal="center" vertical="center" wrapText="1"/>
    </xf>
    <xf numFmtId="0" fontId="41" fillId="0" borderId="98" xfId="42" applyFont="1" applyFill="1" applyBorder="1" applyAlignment="1">
      <alignment horizontal="left" vertical="center" wrapText="1"/>
    </xf>
    <xf numFmtId="0" fontId="41" fillId="0" borderId="40" xfId="42" applyFont="1" applyFill="1" applyBorder="1" applyAlignment="1">
      <alignment horizontal="left" vertical="center" wrapText="1"/>
    </xf>
    <xf numFmtId="0" fontId="41" fillId="0" borderId="90" xfId="42" applyFont="1" applyFill="1" applyBorder="1" applyAlignment="1">
      <alignment horizontal="left" vertical="center" wrapText="1"/>
    </xf>
    <xf numFmtId="0" fontId="42" fillId="27" borderId="116" xfId="42" applyFont="1" applyFill="1" applyBorder="1" applyAlignment="1">
      <alignment horizontal="center" vertical="center" wrapText="1"/>
    </xf>
    <xf numFmtId="0" fontId="42" fillId="27" borderId="50" xfId="42" applyFont="1" applyFill="1" applyBorder="1" applyAlignment="1">
      <alignment horizontal="center" vertical="center" wrapText="1"/>
    </xf>
    <xf numFmtId="0" fontId="42" fillId="27" borderId="124" xfId="42" applyFont="1" applyFill="1" applyBorder="1" applyAlignment="1">
      <alignment horizontal="center" vertical="center" wrapText="1"/>
    </xf>
    <xf numFmtId="0" fontId="42" fillId="0" borderId="87" xfId="42" applyFont="1" applyFill="1" applyBorder="1" applyAlignment="1">
      <alignment horizontal="center" vertical="center" wrapText="1"/>
    </xf>
    <xf numFmtId="0" fontId="44" fillId="0" borderId="50" xfId="42" applyFont="1" applyFill="1" applyBorder="1" applyAlignment="1">
      <alignment horizontal="left" vertical="center" shrinkToFit="1"/>
    </xf>
    <xf numFmtId="0" fontId="44" fillId="0" borderId="110" xfId="42" applyFont="1" applyFill="1" applyBorder="1" applyAlignment="1">
      <alignment horizontal="left" vertical="center" shrinkToFit="1"/>
    </xf>
    <xf numFmtId="0" fontId="41" fillId="27" borderId="116" xfId="42" applyFont="1" applyFill="1" applyBorder="1" applyAlignment="1">
      <alignment horizontal="center" vertical="center" wrapText="1"/>
    </xf>
    <xf numFmtId="0" fontId="41" fillId="27" borderId="50" xfId="42" applyFont="1" applyFill="1" applyBorder="1" applyAlignment="1">
      <alignment horizontal="center" vertical="center" wrapText="1"/>
    </xf>
    <xf numFmtId="0" fontId="41" fillId="27" borderId="110" xfId="42" applyFont="1" applyFill="1" applyBorder="1" applyAlignment="1">
      <alignment horizontal="center" vertical="center" wrapText="1"/>
    </xf>
    <xf numFmtId="0" fontId="135" fillId="0" borderId="45" xfId="58" applyFont="1" applyBorder="1" applyAlignment="1">
      <alignment horizontal="center" vertical="center"/>
    </xf>
    <xf numFmtId="0" fontId="135" fillId="0" borderId="47" xfId="58" applyFont="1" applyBorder="1" applyAlignment="1">
      <alignment horizontal="center" vertical="center"/>
    </xf>
    <xf numFmtId="179" fontId="135" fillId="0" borderId="58" xfId="58" applyNumberFormat="1" applyFont="1" applyBorder="1" applyAlignment="1">
      <alignment horizontal="center" vertical="center"/>
    </xf>
    <xf numFmtId="179" fontId="135" fillId="0" borderId="23" xfId="58" applyNumberFormat="1" applyFont="1" applyBorder="1" applyAlignment="1">
      <alignment horizontal="center" vertical="center"/>
    </xf>
    <xf numFmtId="179" fontId="135" fillId="0" borderId="25" xfId="58" applyNumberFormat="1" applyFont="1" applyBorder="1" applyAlignment="1">
      <alignment horizontal="center" vertical="center"/>
    </xf>
    <xf numFmtId="0" fontId="132" fillId="0" borderId="35" xfId="58" applyFont="1" applyBorder="1" applyAlignment="1">
      <alignment horizontal="center" vertical="center"/>
    </xf>
    <xf numFmtId="0" fontId="132" fillId="0" borderId="22" xfId="58" applyFont="1" applyBorder="1" applyAlignment="1">
      <alignment horizontal="center" vertical="center"/>
    </xf>
    <xf numFmtId="0" fontId="132" fillId="0" borderId="51" xfId="58" applyFont="1" applyBorder="1" applyAlignment="1">
      <alignment horizontal="center" vertical="center"/>
    </xf>
    <xf numFmtId="0" fontId="132" fillId="0" borderId="13" xfId="58" applyFont="1" applyBorder="1" applyAlignment="1">
      <alignment horizontal="center" vertical="center"/>
    </xf>
    <xf numFmtId="0" fontId="132" fillId="0" borderId="14" xfId="58" applyFont="1" applyBorder="1" applyAlignment="1">
      <alignment horizontal="center" vertical="center"/>
    </xf>
    <xf numFmtId="0" fontId="132" fillId="0" borderId="24" xfId="58" applyFont="1" applyBorder="1" applyAlignment="1">
      <alignment horizontal="center" vertical="center"/>
    </xf>
    <xf numFmtId="0" fontId="132" fillId="0" borderId="108" xfId="58" applyFont="1" applyBorder="1" applyAlignment="1">
      <alignment horizontal="center" vertical="center"/>
    </xf>
    <xf numFmtId="0" fontId="132" fillId="0" borderId="47" xfId="58" applyFont="1" applyBorder="1" applyAlignment="1">
      <alignment horizontal="center" vertical="center"/>
    </xf>
    <xf numFmtId="0" fontId="134" fillId="0" borderId="35" xfId="58" applyFont="1" applyBorder="1" applyAlignment="1">
      <alignment horizontal="center" vertical="center" wrapText="1"/>
    </xf>
    <xf numFmtId="0" fontId="134" fillId="0" borderId="22" xfId="58" applyFont="1" applyBorder="1" applyAlignment="1">
      <alignment horizontal="center" vertical="center"/>
    </xf>
    <xf numFmtId="0" fontId="134" fillId="0" borderId="51" xfId="58" applyFont="1" applyBorder="1" applyAlignment="1">
      <alignment horizontal="center" vertical="center"/>
    </xf>
    <xf numFmtId="0" fontId="134" fillId="0" borderId="37" xfId="58" applyFont="1" applyBorder="1" applyAlignment="1">
      <alignment horizontal="center" vertical="center" wrapText="1"/>
    </xf>
    <xf numFmtId="0" fontId="134" fillId="0" borderId="38" xfId="58" applyFont="1" applyBorder="1" applyAlignment="1">
      <alignment horizontal="center" vertical="center"/>
    </xf>
    <xf numFmtId="0" fontId="134" fillId="0" borderId="86" xfId="58" applyFont="1" applyBorder="1" applyAlignment="1">
      <alignment horizontal="center" vertical="center"/>
    </xf>
    <xf numFmtId="31" fontId="132" fillId="0" borderId="14" xfId="58" applyNumberFormat="1" applyFont="1" applyBorder="1" applyAlignment="1">
      <alignment horizontal="center" vertical="center"/>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7"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3" builtinId="6"/>
    <cellStyle name="桁区切り 2" xfId="50" xr:uid="{00000000-0005-0000-0000-000001000000}"/>
    <cellStyle name="桁区切り 3" xfId="51" xr:uid="{00000000-0005-0000-0000-000037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4" xr:uid="{00000000-0005-0000-0000-00002A000000}"/>
    <cellStyle name="標準 3" xfId="45" xr:uid="{00000000-0005-0000-0000-00002B000000}"/>
    <cellStyle name="標準 3 2" xfId="46" xr:uid="{00000000-0005-0000-0000-00002C000000}"/>
    <cellStyle name="標準 3 2 2" xfId="58" xr:uid="{159A0C3E-E9F5-4D88-AA34-E4BC4DFDCE25}"/>
    <cellStyle name="標準 3 3" xfId="55" xr:uid="{F1761967-813E-4B36-8709-655F1284503F}"/>
    <cellStyle name="標準 4" xfId="48" xr:uid="{64FC9F7A-2F75-41E0-81F2-0E531D2B5822}"/>
    <cellStyle name="標準 5" xfId="49" xr:uid="{00000000-0005-0000-0000-000039000000}"/>
    <cellStyle name="標準 6" xfId="52" xr:uid="{376BB2F8-29EA-44CD-B1A6-6AB556B2D134}"/>
    <cellStyle name="標準 6 2" xfId="54" xr:uid="{01B00D2C-EBF1-470D-8CB8-CD82F7695580}"/>
    <cellStyle name="標準 6 2 2" xfId="57" xr:uid="{6C4CF8CE-DB90-4564-A72B-DB9928212464}"/>
    <cellStyle name="標準 6 3" xfId="56" xr:uid="{341C16FF-C0C2-41F9-B966-C81B1A0904D3}"/>
    <cellStyle name="標準 7" xfId="59" xr:uid="{184C665A-4A33-4979-BC1F-CAB7B15E6BE2}"/>
    <cellStyle name="標準_24年度フルスペック" xfId="42" xr:uid="{00000000-0005-0000-0000-00002D000000}"/>
    <cellStyle name="良い" xfId="43"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0</xdr:colOff>
      <xdr:row>52</xdr:row>
      <xdr:rowOff>0</xdr:rowOff>
    </xdr:to>
    <xdr:sp macro="" textlink="">
      <xdr:nvSpPr>
        <xdr:cNvPr id="254323" name="AutoShape 21">
          <a:extLst>
            <a:ext uri="{FF2B5EF4-FFF2-40B4-BE49-F238E27FC236}">
              <a16:creationId xmlns:a16="http://schemas.microsoft.com/office/drawing/2014/main" id="{00000000-0008-0000-0100-000073E10300}"/>
            </a:ext>
          </a:extLst>
        </xdr:cNvPr>
        <xdr:cNvSpPr>
          <a:spLocks noChangeArrowheads="1"/>
        </xdr:cNvSpPr>
      </xdr:nvSpPr>
      <xdr:spPr bwMode="auto">
        <a:xfrm>
          <a:off x="0" y="122967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52</xdr:row>
      <xdr:rowOff>0</xdr:rowOff>
    </xdr:from>
    <xdr:to>
      <xdr:col>0</xdr:col>
      <xdr:colOff>0</xdr:colOff>
      <xdr:row>55</xdr:row>
      <xdr:rowOff>0</xdr:rowOff>
    </xdr:to>
    <xdr:sp macro="" textlink="">
      <xdr:nvSpPr>
        <xdr:cNvPr id="254324" name="AutoShape 22">
          <a:extLst>
            <a:ext uri="{FF2B5EF4-FFF2-40B4-BE49-F238E27FC236}">
              <a16:creationId xmlns:a16="http://schemas.microsoft.com/office/drawing/2014/main" id="{00000000-0008-0000-0100-000074E10300}"/>
            </a:ext>
          </a:extLst>
        </xdr:cNvPr>
        <xdr:cNvSpPr>
          <a:spLocks noChangeArrowheads="1"/>
        </xdr:cNvSpPr>
      </xdr:nvSpPr>
      <xdr:spPr bwMode="auto">
        <a:xfrm>
          <a:off x="0" y="128111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49</xdr:row>
      <xdr:rowOff>0</xdr:rowOff>
    </xdr:from>
    <xdr:to>
      <xdr:col>0</xdr:col>
      <xdr:colOff>0</xdr:colOff>
      <xdr:row>52</xdr:row>
      <xdr:rowOff>0</xdr:rowOff>
    </xdr:to>
    <xdr:sp macro="" textlink="">
      <xdr:nvSpPr>
        <xdr:cNvPr id="254325" name="AutoShape 23">
          <a:extLst>
            <a:ext uri="{FF2B5EF4-FFF2-40B4-BE49-F238E27FC236}">
              <a16:creationId xmlns:a16="http://schemas.microsoft.com/office/drawing/2014/main" id="{00000000-0008-0000-0100-000075E10300}"/>
            </a:ext>
          </a:extLst>
        </xdr:cNvPr>
        <xdr:cNvSpPr>
          <a:spLocks noChangeArrowheads="1"/>
        </xdr:cNvSpPr>
      </xdr:nvSpPr>
      <xdr:spPr bwMode="auto">
        <a:xfrm>
          <a:off x="0" y="122967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83820</xdr:colOff>
          <xdr:row>11</xdr:row>
          <xdr:rowOff>0</xdr:rowOff>
        </xdr:from>
        <xdr:to>
          <xdr:col>13</xdr:col>
          <xdr:colOff>68580</xdr:colOff>
          <xdr:row>11</xdr:row>
          <xdr:rowOff>312420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id="{00000000-0008-0000-0100-0000B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31</xdr:row>
          <xdr:rowOff>0</xdr:rowOff>
        </xdr:from>
        <xdr:to>
          <xdr:col>13</xdr:col>
          <xdr:colOff>0</xdr:colOff>
          <xdr:row>32</xdr:row>
          <xdr:rowOff>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id="{00000000-0008-0000-0100-0000C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id="{00000000-0008-0000-0100-0000E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id="{00000000-0008-0000-0100-0000F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31</xdr:row>
          <xdr:rowOff>0</xdr:rowOff>
        </xdr:from>
        <xdr:to>
          <xdr:col>33</xdr:col>
          <xdr:colOff>0</xdr:colOff>
          <xdr:row>32</xdr:row>
          <xdr:rowOff>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100-0000F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32</xdr:row>
          <xdr:rowOff>0</xdr:rowOff>
        </xdr:from>
        <xdr:to>
          <xdr:col>33</xdr:col>
          <xdr:colOff>0</xdr:colOff>
          <xdr:row>33</xdr:row>
          <xdr:rowOff>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id="{00000000-0008-0000-0100-0000F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33</xdr:row>
          <xdr:rowOff>0</xdr:rowOff>
        </xdr:from>
        <xdr:to>
          <xdr:col>33</xdr:col>
          <xdr:colOff>0</xdr:colOff>
          <xdr:row>34</xdr:row>
          <xdr:rowOff>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id="{00000000-0008-0000-0100-0000F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83820</xdr:colOff>
          <xdr:row>11</xdr:row>
          <xdr:rowOff>0</xdr:rowOff>
        </xdr:from>
        <xdr:to>
          <xdr:col>41</xdr:col>
          <xdr:colOff>68580</xdr:colOff>
          <xdr:row>11</xdr:row>
          <xdr:rowOff>312420</xdr:rowOff>
        </xdr:to>
        <xdr:sp macro="" textlink="">
          <xdr:nvSpPr>
            <xdr:cNvPr id="2553" name="Check Box 505" hidden="1">
              <a:extLst>
                <a:ext uri="{63B3BB69-23CF-44E3-9099-C40C66FF867C}">
                  <a14:compatExt spid="_x0000_s2553"/>
                </a:ext>
                <a:ext uri="{FF2B5EF4-FFF2-40B4-BE49-F238E27FC236}">
                  <a16:creationId xmlns:a16="http://schemas.microsoft.com/office/drawing/2014/main" id="{00000000-0008-0000-0100-0000F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83820</xdr:colOff>
          <xdr:row>11</xdr:row>
          <xdr:rowOff>0</xdr:rowOff>
        </xdr:from>
        <xdr:to>
          <xdr:col>25</xdr:col>
          <xdr:colOff>68580</xdr:colOff>
          <xdr:row>11</xdr:row>
          <xdr:rowOff>312420</xdr:rowOff>
        </xdr:to>
        <xdr:sp macro="" textlink="">
          <xdr:nvSpPr>
            <xdr:cNvPr id="2555" name="Check Box 507" hidden="1">
              <a:extLst>
                <a:ext uri="{63B3BB69-23CF-44E3-9099-C40C66FF867C}">
                  <a14:compatExt spid="_x0000_s2555"/>
                </a:ext>
                <a:ext uri="{FF2B5EF4-FFF2-40B4-BE49-F238E27FC236}">
                  <a16:creationId xmlns:a16="http://schemas.microsoft.com/office/drawing/2014/main" id="{00000000-0008-0000-0100-0000F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31</xdr:row>
          <xdr:rowOff>0</xdr:rowOff>
        </xdr:from>
        <xdr:to>
          <xdr:col>58</xdr:col>
          <xdr:colOff>0</xdr:colOff>
          <xdr:row>32</xdr:row>
          <xdr:rowOff>0</xdr:rowOff>
        </xdr:to>
        <xdr:sp macro="" textlink="">
          <xdr:nvSpPr>
            <xdr:cNvPr id="2556" name="Check Box 508" hidden="1">
              <a:extLst>
                <a:ext uri="{63B3BB69-23CF-44E3-9099-C40C66FF867C}">
                  <a14:compatExt spid="_x0000_s2556"/>
                </a:ext>
                <a:ext uri="{FF2B5EF4-FFF2-40B4-BE49-F238E27FC236}">
                  <a16:creationId xmlns:a16="http://schemas.microsoft.com/office/drawing/2014/main" id="{00000000-0008-0000-0100-0000F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32</xdr:row>
          <xdr:rowOff>0</xdr:rowOff>
        </xdr:from>
        <xdr:to>
          <xdr:col>58</xdr:col>
          <xdr:colOff>0</xdr:colOff>
          <xdr:row>33</xdr:row>
          <xdr:rowOff>0</xdr:rowOff>
        </xdr:to>
        <xdr:sp macro="" textlink="">
          <xdr:nvSpPr>
            <xdr:cNvPr id="2557" name="Check Box 509" hidden="1">
              <a:extLst>
                <a:ext uri="{63B3BB69-23CF-44E3-9099-C40C66FF867C}">
                  <a14:compatExt spid="_x0000_s2557"/>
                </a:ext>
                <a:ext uri="{FF2B5EF4-FFF2-40B4-BE49-F238E27FC236}">
                  <a16:creationId xmlns:a16="http://schemas.microsoft.com/office/drawing/2014/main" id="{00000000-0008-0000-0100-0000F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33</xdr:row>
          <xdr:rowOff>0</xdr:rowOff>
        </xdr:from>
        <xdr:to>
          <xdr:col>58</xdr:col>
          <xdr:colOff>0</xdr:colOff>
          <xdr:row>34</xdr:row>
          <xdr:rowOff>0</xdr:rowOff>
        </xdr:to>
        <xdr:sp macro="" textlink="">
          <xdr:nvSpPr>
            <xdr:cNvPr id="2558" name="Check Box 510" hidden="1">
              <a:extLst>
                <a:ext uri="{63B3BB69-23CF-44E3-9099-C40C66FF867C}">
                  <a14:compatExt spid="_x0000_s2558"/>
                </a:ext>
                <a:ext uri="{FF2B5EF4-FFF2-40B4-BE49-F238E27FC236}">
                  <a16:creationId xmlns:a16="http://schemas.microsoft.com/office/drawing/2014/main" id="{00000000-0008-0000-0100-0000F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C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315393" name="Check Box 1" hidden="1">
              <a:extLst>
                <a:ext uri="{63B3BB69-23CF-44E3-9099-C40C66FF867C}">
                  <a14:compatExt spid="_x0000_s315393"/>
                </a:ext>
                <a:ext uri="{FF2B5EF4-FFF2-40B4-BE49-F238E27FC236}">
                  <a16:creationId xmlns:a16="http://schemas.microsoft.com/office/drawing/2014/main" id="{00000000-0008-0000-0C00-000001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315394" name="Check Box 2" hidden="1">
              <a:extLst>
                <a:ext uri="{63B3BB69-23CF-44E3-9099-C40C66FF867C}">
                  <a14:compatExt spid="_x0000_s315394"/>
                </a:ext>
                <a:ext uri="{FF2B5EF4-FFF2-40B4-BE49-F238E27FC236}">
                  <a16:creationId xmlns:a16="http://schemas.microsoft.com/office/drawing/2014/main" id="{00000000-0008-0000-0C00-000002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315395" name="Check Box 3" hidden="1">
              <a:extLst>
                <a:ext uri="{63B3BB69-23CF-44E3-9099-C40C66FF867C}">
                  <a14:compatExt spid="_x0000_s315395"/>
                </a:ext>
                <a:ext uri="{FF2B5EF4-FFF2-40B4-BE49-F238E27FC236}">
                  <a16:creationId xmlns:a16="http://schemas.microsoft.com/office/drawing/2014/main" id="{00000000-0008-0000-0C00-000003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315396" name="Check Box 4" hidden="1">
              <a:extLst>
                <a:ext uri="{63B3BB69-23CF-44E3-9099-C40C66FF867C}">
                  <a14:compatExt spid="_x0000_s315396"/>
                </a:ext>
                <a:ext uri="{FF2B5EF4-FFF2-40B4-BE49-F238E27FC236}">
                  <a16:creationId xmlns:a16="http://schemas.microsoft.com/office/drawing/2014/main" id="{00000000-0008-0000-0C00-000004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60960</xdr:colOff>
          <xdr:row>60</xdr:row>
          <xdr:rowOff>22860</xdr:rowOff>
        </xdr:from>
        <xdr:to>
          <xdr:col>65</xdr:col>
          <xdr:colOff>83820</xdr:colOff>
          <xdr:row>61</xdr:row>
          <xdr:rowOff>99060</xdr:rowOff>
        </xdr:to>
        <xdr:sp macro="" textlink="">
          <xdr:nvSpPr>
            <xdr:cNvPr id="315397" name="Check Box 5" hidden="1">
              <a:extLst>
                <a:ext uri="{63B3BB69-23CF-44E3-9099-C40C66FF867C}">
                  <a14:compatExt spid="_x0000_s315397"/>
                </a:ext>
                <a:ext uri="{FF2B5EF4-FFF2-40B4-BE49-F238E27FC236}">
                  <a16:creationId xmlns:a16="http://schemas.microsoft.com/office/drawing/2014/main" id="{00000000-0008-0000-0C00-000005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60960</xdr:colOff>
          <xdr:row>60</xdr:row>
          <xdr:rowOff>22860</xdr:rowOff>
        </xdr:from>
        <xdr:to>
          <xdr:col>78</xdr:col>
          <xdr:colOff>83820</xdr:colOff>
          <xdr:row>61</xdr:row>
          <xdr:rowOff>99060</xdr:rowOff>
        </xdr:to>
        <xdr:sp macro="" textlink="">
          <xdr:nvSpPr>
            <xdr:cNvPr id="315398" name="Check Box 6" hidden="1">
              <a:extLst>
                <a:ext uri="{63B3BB69-23CF-44E3-9099-C40C66FF867C}">
                  <a14:compatExt spid="_x0000_s315398"/>
                </a:ext>
                <a:ext uri="{FF2B5EF4-FFF2-40B4-BE49-F238E27FC236}">
                  <a16:creationId xmlns:a16="http://schemas.microsoft.com/office/drawing/2014/main" id="{00000000-0008-0000-0C00-000006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68580</xdr:colOff>
          <xdr:row>59</xdr:row>
          <xdr:rowOff>60960</xdr:rowOff>
        </xdr:from>
        <xdr:to>
          <xdr:col>45</xdr:col>
          <xdr:colOff>0</xdr:colOff>
          <xdr:row>60</xdr:row>
          <xdr:rowOff>121920</xdr:rowOff>
        </xdr:to>
        <xdr:sp macro="" textlink="">
          <xdr:nvSpPr>
            <xdr:cNvPr id="315399" name="Check Box 7" hidden="1">
              <a:extLst>
                <a:ext uri="{63B3BB69-23CF-44E3-9099-C40C66FF867C}">
                  <a14:compatExt spid="_x0000_s315399"/>
                </a:ext>
                <a:ext uri="{FF2B5EF4-FFF2-40B4-BE49-F238E27FC236}">
                  <a16:creationId xmlns:a16="http://schemas.microsoft.com/office/drawing/2014/main" id="{00000000-0008-0000-0C00-000007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59</xdr:row>
          <xdr:rowOff>60960</xdr:rowOff>
        </xdr:from>
        <xdr:to>
          <xdr:col>54</xdr:col>
          <xdr:colOff>0</xdr:colOff>
          <xdr:row>60</xdr:row>
          <xdr:rowOff>121920</xdr:rowOff>
        </xdr:to>
        <xdr:sp macro="" textlink="">
          <xdr:nvSpPr>
            <xdr:cNvPr id="315400" name="Check Box 8" hidden="1">
              <a:extLst>
                <a:ext uri="{63B3BB69-23CF-44E3-9099-C40C66FF867C}">
                  <a14:compatExt spid="_x0000_s315400"/>
                </a:ext>
                <a:ext uri="{FF2B5EF4-FFF2-40B4-BE49-F238E27FC236}">
                  <a16:creationId xmlns:a16="http://schemas.microsoft.com/office/drawing/2014/main" id="{00000000-0008-0000-0C00-000008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315401" name="Check Box 9" hidden="1">
              <a:extLst>
                <a:ext uri="{63B3BB69-23CF-44E3-9099-C40C66FF867C}">
                  <a14:compatExt spid="_x0000_s315401"/>
                </a:ext>
                <a:ext uri="{FF2B5EF4-FFF2-40B4-BE49-F238E27FC236}">
                  <a16:creationId xmlns:a16="http://schemas.microsoft.com/office/drawing/2014/main" id="{00000000-0008-0000-0C00-000009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315402" name="Check Box 10" hidden="1">
              <a:extLst>
                <a:ext uri="{63B3BB69-23CF-44E3-9099-C40C66FF867C}">
                  <a14:compatExt spid="_x0000_s315402"/>
                </a:ext>
                <a:ext uri="{FF2B5EF4-FFF2-40B4-BE49-F238E27FC236}">
                  <a16:creationId xmlns:a16="http://schemas.microsoft.com/office/drawing/2014/main" id="{00000000-0008-0000-0C00-00000A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315403" name="Check Box 11" hidden="1">
              <a:extLst>
                <a:ext uri="{63B3BB69-23CF-44E3-9099-C40C66FF867C}">
                  <a14:compatExt spid="_x0000_s315403"/>
                </a:ext>
                <a:ext uri="{FF2B5EF4-FFF2-40B4-BE49-F238E27FC236}">
                  <a16:creationId xmlns:a16="http://schemas.microsoft.com/office/drawing/2014/main" id="{00000000-0008-0000-0C00-00000B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6" name="テキスト ボックス 15">
          <a:extLst>
            <a:ext uri="{FF2B5EF4-FFF2-40B4-BE49-F238E27FC236}">
              <a16:creationId xmlns:a16="http://schemas.microsoft.com/office/drawing/2014/main" id="{00000000-0008-0000-0C00-000010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twoCellAnchor>
    <xdr:from>
      <xdr:col>56</xdr:col>
      <xdr:colOff>76200</xdr:colOff>
      <xdr:row>1</xdr:row>
      <xdr:rowOff>180975</xdr:rowOff>
    </xdr:from>
    <xdr:to>
      <xdr:col>79</xdr:col>
      <xdr:colOff>9525</xdr:colOff>
      <xdr:row>5</xdr:row>
      <xdr:rowOff>295275</xdr:rowOff>
    </xdr:to>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5534025" y="533400"/>
          <a:ext cx="2124075" cy="114300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食物アレルギーがある参加者がいる場合には忘れずにチェックしてください。</a:t>
          </a:r>
        </a:p>
      </xdr:txBody>
    </xdr:sp>
    <xdr:clientData/>
  </xdr:twoCellAnchor>
  <xdr:twoCellAnchor>
    <xdr:from>
      <xdr:col>3</xdr:col>
      <xdr:colOff>76200</xdr:colOff>
      <xdr:row>5</xdr:row>
      <xdr:rowOff>47625</xdr:rowOff>
    </xdr:from>
    <xdr:to>
      <xdr:col>46</xdr:col>
      <xdr:colOff>19050</xdr:colOff>
      <xdr:row>8</xdr:row>
      <xdr:rowOff>95250</xdr:rowOff>
    </xdr:to>
    <xdr:sp macro="" textlink="">
      <xdr:nvSpPr>
        <xdr:cNvPr id="18" name="テキスト ボックス 17">
          <a:extLst>
            <a:ext uri="{FF2B5EF4-FFF2-40B4-BE49-F238E27FC236}">
              <a16:creationId xmlns:a16="http://schemas.microsoft.com/office/drawing/2014/main" id="{00000000-0008-0000-0C00-000012000000}"/>
            </a:ext>
          </a:extLst>
        </xdr:cNvPr>
        <xdr:cNvSpPr txBox="1"/>
      </xdr:nvSpPr>
      <xdr:spPr>
        <a:xfrm>
          <a:off x="342900" y="1428750"/>
          <a:ext cx="418147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一度提出したものから一部変更する場合には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変更箇所を</a:t>
          </a:r>
          <a:r>
            <a:rPr kumimoji="1" lang="ja-JP" altLang="en-US" sz="1400" b="1" i="0" u="none" strike="noStrike" kern="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朱書き</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で訂正してください。</a:t>
          </a:r>
        </a:p>
      </xdr:txBody>
    </xdr:sp>
    <xdr:clientData/>
  </xdr:twoCellAnchor>
  <xdr:twoCellAnchor>
    <xdr:from>
      <xdr:col>44</xdr:col>
      <xdr:colOff>9526</xdr:colOff>
      <xdr:row>36</xdr:row>
      <xdr:rowOff>95250</xdr:rowOff>
    </xdr:from>
    <xdr:to>
      <xdr:col>76</xdr:col>
      <xdr:colOff>47626</xdr:colOff>
      <xdr:row>40</xdr:row>
      <xdr:rowOff>200025</xdr:rowOff>
    </xdr:to>
    <xdr:sp macro="" textlink="">
      <xdr:nvSpPr>
        <xdr:cNvPr id="19" name="テキスト ボックス 18">
          <a:extLst>
            <a:ext uri="{FF2B5EF4-FFF2-40B4-BE49-F238E27FC236}">
              <a16:creationId xmlns:a16="http://schemas.microsoft.com/office/drawing/2014/main" id="{00000000-0008-0000-0C00-000013000000}"/>
            </a:ext>
          </a:extLst>
        </xdr:cNvPr>
        <xdr:cNvSpPr txBox="1"/>
      </xdr:nvSpPr>
      <xdr:spPr>
        <a:xfrm>
          <a:off x="4324351" y="8705850"/>
          <a:ext cx="3086100" cy="101917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酒類は事前注文が可能です。</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内容については食堂業者と直接連絡を取って注文してください。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315412" name="Check Box 20" hidden="1">
              <a:extLst>
                <a:ext uri="{63B3BB69-23CF-44E3-9099-C40C66FF867C}">
                  <a14:compatExt spid="_x0000_s315412"/>
                </a:ext>
                <a:ext uri="{FF2B5EF4-FFF2-40B4-BE49-F238E27FC236}">
                  <a16:creationId xmlns:a16="http://schemas.microsoft.com/office/drawing/2014/main" id="{00000000-0008-0000-0C00-000014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315413" name="Check Box 21" hidden="1">
              <a:extLst>
                <a:ext uri="{63B3BB69-23CF-44E3-9099-C40C66FF867C}">
                  <a14:compatExt spid="_x0000_s315413"/>
                </a:ext>
                <a:ext uri="{FF2B5EF4-FFF2-40B4-BE49-F238E27FC236}">
                  <a16:creationId xmlns:a16="http://schemas.microsoft.com/office/drawing/2014/main" id="{00000000-0008-0000-0C00-000015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D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18</xdr:col>
      <xdr:colOff>76200</xdr:colOff>
      <xdr:row>15</xdr:row>
      <xdr:rowOff>58420</xdr:rowOff>
    </xdr:to>
    <xdr:sp macro="" textlink="">
      <xdr:nvSpPr>
        <xdr:cNvPr id="4" name="四角形: 角を丸くする 3">
          <a:extLst>
            <a:ext uri="{FF2B5EF4-FFF2-40B4-BE49-F238E27FC236}">
              <a16:creationId xmlns:a16="http://schemas.microsoft.com/office/drawing/2014/main" id="{00000000-0008-0000-0D00-000004000000}"/>
            </a:ext>
          </a:extLst>
        </xdr:cNvPr>
        <xdr:cNvSpPr/>
      </xdr:nvSpPr>
      <xdr:spPr>
        <a:xfrm>
          <a:off x="167640" y="2898140"/>
          <a:ext cx="8833485"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36740</xdr:colOff>
      <xdr:row>17</xdr:row>
      <xdr:rowOff>108857</xdr:rowOff>
    </xdr:from>
    <xdr:to>
      <xdr:col>18</xdr:col>
      <xdr:colOff>47625</xdr:colOff>
      <xdr:row>20</xdr:row>
      <xdr:rowOff>163286</xdr:rowOff>
    </xdr:to>
    <xdr:sp macro="" textlink="">
      <xdr:nvSpPr>
        <xdr:cNvPr id="5" name="四角形: 角を丸くする 4">
          <a:extLst>
            <a:ext uri="{FF2B5EF4-FFF2-40B4-BE49-F238E27FC236}">
              <a16:creationId xmlns:a16="http://schemas.microsoft.com/office/drawing/2014/main" id="{00000000-0008-0000-0D00-000005000000}"/>
            </a:ext>
          </a:extLst>
        </xdr:cNvPr>
        <xdr:cNvSpPr/>
      </xdr:nvSpPr>
      <xdr:spPr>
        <a:xfrm>
          <a:off x="2675165" y="3966482"/>
          <a:ext cx="6297385"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276225</xdr:colOff>
      <xdr:row>22</xdr:row>
      <xdr:rowOff>0</xdr:rowOff>
    </xdr:from>
    <xdr:to>
      <xdr:col>20</xdr:col>
      <xdr:colOff>571500</xdr:colOff>
      <xdr:row>23</xdr:row>
      <xdr:rowOff>9525</xdr:rowOff>
    </xdr:to>
    <xdr:sp macro="" textlink="">
      <xdr:nvSpPr>
        <xdr:cNvPr id="7" name="楕円 6">
          <a:extLst>
            <a:ext uri="{FF2B5EF4-FFF2-40B4-BE49-F238E27FC236}">
              <a16:creationId xmlns:a16="http://schemas.microsoft.com/office/drawing/2014/main" id="{00000000-0008-0000-0D00-000007000000}"/>
            </a:ext>
          </a:extLst>
        </xdr:cNvPr>
        <xdr:cNvSpPr/>
      </xdr:nvSpPr>
      <xdr:spPr>
        <a:xfrm>
          <a:off x="10077450" y="5095875"/>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188595</xdr:colOff>
      <xdr:row>17</xdr:row>
      <xdr:rowOff>76201</xdr:rowOff>
    </xdr:from>
    <xdr:to>
      <xdr:col>23</xdr:col>
      <xdr:colOff>417195</xdr:colOff>
      <xdr:row>21</xdr:row>
      <xdr:rowOff>121921</xdr:rowOff>
    </xdr:to>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8513445" y="4010026"/>
          <a:ext cx="2438400" cy="103632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twoCellAnchor>
    <xdr:from>
      <xdr:col>13</xdr:col>
      <xdr:colOff>361950</xdr:colOff>
      <xdr:row>29</xdr:row>
      <xdr:rowOff>114300</xdr:rowOff>
    </xdr:from>
    <xdr:to>
      <xdr:col>13</xdr:col>
      <xdr:colOff>657225</xdr:colOff>
      <xdr:row>30</xdr:row>
      <xdr:rowOff>123825</xdr:rowOff>
    </xdr:to>
    <xdr:sp macro="" textlink="">
      <xdr:nvSpPr>
        <xdr:cNvPr id="13" name="楕円 12">
          <a:extLst>
            <a:ext uri="{FF2B5EF4-FFF2-40B4-BE49-F238E27FC236}">
              <a16:creationId xmlns:a16="http://schemas.microsoft.com/office/drawing/2014/main" id="{00000000-0008-0000-0D00-00000D000000}"/>
            </a:ext>
          </a:extLst>
        </xdr:cNvPr>
        <xdr:cNvSpPr/>
      </xdr:nvSpPr>
      <xdr:spPr>
        <a:xfrm>
          <a:off x="6524625" y="69818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428625</xdr:colOff>
      <xdr:row>29</xdr:row>
      <xdr:rowOff>38100</xdr:rowOff>
    </xdr:from>
    <xdr:to>
      <xdr:col>14</xdr:col>
      <xdr:colOff>723900</xdr:colOff>
      <xdr:row>30</xdr:row>
      <xdr:rowOff>47625</xdr:rowOff>
    </xdr:to>
    <xdr:sp macro="" textlink="">
      <xdr:nvSpPr>
        <xdr:cNvPr id="14" name="楕円 13">
          <a:extLst>
            <a:ext uri="{FF2B5EF4-FFF2-40B4-BE49-F238E27FC236}">
              <a16:creationId xmlns:a16="http://schemas.microsoft.com/office/drawing/2014/main" id="{00000000-0008-0000-0D00-00000E000000}"/>
            </a:ext>
          </a:extLst>
        </xdr:cNvPr>
        <xdr:cNvSpPr/>
      </xdr:nvSpPr>
      <xdr:spPr>
        <a:xfrm>
          <a:off x="7267575" y="69056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38100</xdr:colOff>
      <xdr:row>27</xdr:row>
      <xdr:rowOff>104775</xdr:rowOff>
    </xdr:from>
    <xdr:to>
      <xdr:col>12</xdr:col>
      <xdr:colOff>333375</xdr:colOff>
      <xdr:row>28</xdr:row>
      <xdr:rowOff>114300</xdr:rowOff>
    </xdr:to>
    <xdr:sp macro="" textlink="">
      <xdr:nvSpPr>
        <xdr:cNvPr id="15" name="楕円 14">
          <a:extLst>
            <a:ext uri="{FF2B5EF4-FFF2-40B4-BE49-F238E27FC236}">
              <a16:creationId xmlns:a16="http://schemas.microsoft.com/office/drawing/2014/main" id="{00000000-0008-0000-0D00-00000F000000}"/>
            </a:ext>
          </a:extLst>
        </xdr:cNvPr>
        <xdr:cNvSpPr/>
      </xdr:nvSpPr>
      <xdr:spPr>
        <a:xfrm>
          <a:off x="5762625" y="647700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361950</xdr:colOff>
      <xdr:row>27</xdr:row>
      <xdr:rowOff>114300</xdr:rowOff>
    </xdr:from>
    <xdr:to>
      <xdr:col>13</xdr:col>
      <xdr:colOff>657225</xdr:colOff>
      <xdr:row>28</xdr:row>
      <xdr:rowOff>123825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6524625" y="64865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142875</xdr:colOff>
      <xdr:row>29</xdr:row>
      <xdr:rowOff>123825</xdr:rowOff>
    </xdr:from>
    <xdr:to>
      <xdr:col>12</xdr:col>
      <xdr:colOff>0</xdr:colOff>
      <xdr:row>30</xdr:row>
      <xdr:rowOff>133350</xdr:rowOff>
    </xdr:to>
    <xdr:sp macro="" textlink="">
      <xdr:nvSpPr>
        <xdr:cNvPr id="17" name="楕円 16">
          <a:extLst>
            <a:ext uri="{FF2B5EF4-FFF2-40B4-BE49-F238E27FC236}">
              <a16:creationId xmlns:a16="http://schemas.microsoft.com/office/drawing/2014/main" id="{00000000-0008-0000-0D00-000011000000}"/>
            </a:ext>
          </a:extLst>
        </xdr:cNvPr>
        <xdr:cNvSpPr/>
      </xdr:nvSpPr>
      <xdr:spPr>
        <a:xfrm>
          <a:off x="5429250" y="699135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419100</xdr:colOff>
      <xdr:row>27</xdr:row>
      <xdr:rowOff>38100</xdr:rowOff>
    </xdr:from>
    <xdr:to>
      <xdr:col>14</xdr:col>
      <xdr:colOff>714375</xdr:colOff>
      <xdr:row>28</xdr:row>
      <xdr:rowOff>47625</xdr:rowOff>
    </xdr:to>
    <xdr:sp macro="" textlink="">
      <xdr:nvSpPr>
        <xdr:cNvPr id="18" name="楕円 17">
          <a:extLst>
            <a:ext uri="{FF2B5EF4-FFF2-40B4-BE49-F238E27FC236}">
              <a16:creationId xmlns:a16="http://schemas.microsoft.com/office/drawing/2014/main" id="{00000000-0008-0000-0D00-000012000000}"/>
            </a:ext>
          </a:extLst>
        </xdr:cNvPr>
        <xdr:cNvSpPr/>
      </xdr:nvSpPr>
      <xdr:spPr>
        <a:xfrm>
          <a:off x="7258050" y="64103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77</xdr:col>
          <xdr:colOff>45720</xdr:colOff>
          <xdr:row>11</xdr:row>
          <xdr:rowOff>60960</xdr:rowOff>
        </xdr:from>
        <xdr:to>
          <xdr:col>78</xdr:col>
          <xdr:colOff>121920</xdr:colOff>
          <xdr:row>12</xdr:row>
          <xdr:rowOff>121920</xdr:rowOff>
        </xdr:to>
        <xdr:sp macro="" textlink="">
          <xdr:nvSpPr>
            <xdr:cNvPr id="150541" name="Check Box 13" hidden="1">
              <a:extLst>
                <a:ext uri="{63B3BB69-23CF-44E3-9099-C40C66FF867C}">
                  <a14:compatExt spid="_x0000_s150541"/>
                </a:ext>
                <a:ext uri="{FF2B5EF4-FFF2-40B4-BE49-F238E27FC236}">
                  <a16:creationId xmlns:a16="http://schemas.microsoft.com/office/drawing/2014/main" id="{00000000-0008-0000-0200-00000D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45720</xdr:colOff>
          <xdr:row>13</xdr:row>
          <xdr:rowOff>60960</xdr:rowOff>
        </xdr:from>
        <xdr:to>
          <xdr:col>78</xdr:col>
          <xdr:colOff>121920</xdr:colOff>
          <xdr:row>14</xdr:row>
          <xdr:rowOff>121920</xdr:rowOff>
        </xdr:to>
        <xdr:sp macro="" textlink="">
          <xdr:nvSpPr>
            <xdr:cNvPr id="150544" name="Check Box 16" hidden="1">
              <a:extLst>
                <a:ext uri="{63B3BB69-23CF-44E3-9099-C40C66FF867C}">
                  <a14:compatExt spid="_x0000_s150544"/>
                </a:ext>
                <a:ext uri="{FF2B5EF4-FFF2-40B4-BE49-F238E27FC236}">
                  <a16:creationId xmlns:a16="http://schemas.microsoft.com/office/drawing/2014/main" id="{00000000-0008-0000-0200-000010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4</xdr:row>
          <xdr:rowOff>0</xdr:rowOff>
        </xdr:from>
        <xdr:to>
          <xdr:col>20</xdr:col>
          <xdr:colOff>121920</xdr:colOff>
          <xdr:row>5</xdr:row>
          <xdr:rowOff>7620</xdr:rowOff>
        </xdr:to>
        <xdr:sp macro="" textlink="">
          <xdr:nvSpPr>
            <xdr:cNvPr id="150546" name="Check Box 18" hidden="1">
              <a:extLst>
                <a:ext uri="{63B3BB69-23CF-44E3-9099-C40C66FF867C}">
                  <a14:compatExt spid="_x0000_s150546"/>
                </a:ext>
                <a:ext uri="{FF2B5EF4-FFF2-40B4-BE49-F238E27FC236}">
                  <a16:creationId xmlns:a16="http://schemas.microsoft.com/office/drawing/2014/main" id="{00000000-0008-0000-0200-000012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5</xdr:row>
          <xdr:rowOff>0</xdr:rowOff>
        </xdr:from>
        <xdr:to>
          <xdr:col>20</xdr:col>
          <xdr:colOff>121920</xdr:colOff>
          <xdr:row>6</xdr:row>
          <xdr:rowOff>7620</xdr:rowOff>
        </xdr:to>
        <xdr:sp macro="" textlink="">
          <xdr:nvSpPr>
            <xdr:cNvPr id="150547" name="Check Box 19" hidden="1">
              <a:extLst>
                <a:ext uri="{63B3BB69-23CF-44E3-9099-C40C66FF867C}">
                  <a14:compatExt spid="_x0000_s150547"/>
                </a:ext>
                <a:ext uri="{FF2B5EF4-FFF2-40B4-BE49-F238E27FC236}">
                  <a16:creationId xmlns:a16="http://schemas.microsoft.com/office/drawing/2014/main" id="{00000000-0008-0000-0200-000013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6</xdr:row>
          <xdr:rowOff>0</xdr:rowOff>
        </xdr:from>
        <xdr:to>
          <xdr:col>20</xdr:col>
          <xdr:colOff>121920</xdr:colOff>
          <xdr:row>7</xdr:row>
          <xdr:rowOff>7620</xdr:rowOff>
        </xdr:to>
        <xdr:sp macro="" textlink="">
          <xdr:nvSpPr>
            <xdr:cNvPr id="150548" name="Check Box 20" hidden="1">
              <a:extLst>
                <a:ext uri="{63B3BB69-23CF-44E3-9099-C40C66FF867C}">
                  <a14:compatExt spid="_x0000_s150548"/>
                </a:ext>
                <a:ext uri="{FF2B5EF4-FFF2-40B4-BE49-F238E27FC236}">
                  <a16:creationId xmlns:a16="http://schemas.microsoft.com/office/drawing/2014/main" id="{00000000-0008-0000-0200-000014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7</xdr:row>
          <xdr:rowOff>0</xdr:rowOff>
        </xdr:from>
        <xdr:to>
          <xdr:col>20</xdr:col>
          <xdr:colOff>121920</xdr:colOff>
          <xdr:row>8</xdr:row>
          <xdr:rowOff>7620</xdr:rowOff>
        </xdr:to>
        <xdr:sp macro="" textlink="">
          <xdr:nvSpPr>
            <xdr:cNvPr id="150549" name="Check Box 21" hidden="1">
              <a:extLst>
                <a:ext uri="{63B3BB69-23CF-44E3-9099-C40C66FF867C}">
                  <a14:compatExt spid="_x0000_s150549"/>
                </a:ext>
                <a:ext uri="{FF2B5EF4-FFF2-40B4-BE49-F238E27FC236}">
                  <a16:creationId xmlns:a16="http://schemas.microsoft.com/office/drawing/2014/main" id="{00000000-0008-0000-0200-000015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4</xdr:row>
          <xdr:rowOff>0</xdr:rowOff>
        </xdr:from>
        <xdr:to>
          <xdr:col>49</xdr:col>
          <xdr:colOff>121920</xdr:colOff>
          <xdr:row>5</xdr:row>
          <xdr:rowOff>7620</xdr:rowOff>
        </xdr:to>
        <xdr:sp macro="" textlink="">
          <xdr:nvSpPr>
            <xdr:cNvPr id="150550" name="Check Box 22" hidden="1">
              <a:extLst>
                <a:ext uri="{63B3BB69-23CF-44E3-9099-C40C66FF867C}">
                  <a14:compatExt spid="_x0000_s150550"/>
                </a:ext>
                <a:ext uri="{FF2B5EF4-FFF2-40B4-BE49-F238E27FC236}">
                  <a16:creationId xmlns:a16="http://schemas.microsoft.com/office/drawing/2014/main" id="{00000000-0008-0000-0200-000016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5</xdr:row>
          <xdr:rowOff>0</xdr:rowOff>
        </xdr:from>
        <xdr:to>
          <xdr:col>49</xdr:col>
          <xdr:colOff>121920</xdr:colOff>
          <xdr:row>6</xdr:row>
          <xdr:rowOff>7620</xdr:rowOff>
        </xdr:to>
        <xdr:sp macro="" textlink="">
          <xdr:nvSpPr>
            <xdr:cNvPr id="150551" name="Check Box 23" hidden="1">
              <a:extLst>
                <a:ext uri="{63B3BB69-23CF-44E3-9099-C40C66FF867C}">
                  <a14:compatExt spid="_x0000_s150551"/>
                </a:ext>
                <a:ext uri="{FF2B5EF4-FFF2-40B4-BE49-F238E27FC236}">
                  <a16:creationId xmlns:a16="http://schemas.microsoft.com/office/drawing/2014/main" id="{00000000-0008-0000-0200-000017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6</xdr:row>
          <xdr:rowOff>0</xdr:rowOff>
        </xdr:from>
        <xdr:to>
          <xdr:col>49</xdr:col>
          <xdr:colOff>121920</xdr:colOff>
          <xdr:row>7</xdr:row>
          <xdr:rowOff>7620</xdr:rowOff>
        </xdr:to>
        <xdr:sp macro="" textlink="">
          <xdr:nvSpPr>
            <xdr:cNvPr id="150552" name="Check Box 24" hidden="1">
              <a:extLst>
                <a:ext uri="{63B3BB69-23CF-44E3-9099-C40C66FF867C}">
                  <a14:compatExt spid="_x0000_s150552"/>
                </a:ext>
                <a:ext uri="{FF2B5EF4-FFF2-40B4-BE49-F238E27FC236}">
                  <a16:creationId xmlns:a16="http://schemas.microsoft.com/office/drawing/2014/main" id="{00000000-0008-0000-0200-000018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7</xdr:row>
          <xdr:rowOff>0</xdr:rowOff>
        </xdr:from>
        <xdr:to>
          <xdr:col>49</xdr:col>
          <xdr:colOff>121920</xdr:colOff>
          <xdr:row>8</xdr:row>
          <xdr:rowOff>7620</xdr:rowOff>
        </xdr:to>
        <xdr:sp macro="" textlink="">
          <xdr:nvSpPr>
            <xdr:cNvPr id="150553" name="Check Box 25" hidden="1">
              <a:extLst>
                <a:ext uri="{63B3BB69-23CF-44E3-9099-C40C66FF867C}">
                  <a14:compatExt spid="_x0000_s150553"/>
                </a:ext>
                <a:ext uri="{FF2B5EF4-FFF2-40B4-BE49-F238E27FC236}">
                  <a16:creationId xmlns:a16="http://schemas.microsoft.com/office/drawing/2014/main" id="{00000000-0008-0000-0200-000019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99392</xdr:colOff>
      <xdr:row>16</xdr:row>
      <xdr:rowOff>0</xdr:rowOff>
    </xdr:from>
    <xdr:to>
      <xdr:col>109</xdr:col>
      <xdr:colOff>16566</xdr:colOff>
      <xdr:row>25</xdr:row>
      <xdr:rowOff>223631</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2771783" y="3776870"/>
          <a:ext cx="2592457" cy="2368826"/>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略称一覧</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●活動プログラム等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オリエンテーション</a:t>
          </a:r>
          <a:r>
            <a:rPr kumimoji="1" lang="en-US" altLang="ja-JP" sz="1100" b="0" i="0" baseline="0">
              <a:solidFill>
                <a:sysClr val="windowText" lastClr="000000"/>
              </a:solidFill>
              <a:effectLst/>
              <a:latin typeface="+mn-lt"/>
              <a:ea typeface="+mn-ea"/>
              <a:cs typeface="+mn-cs"/>
            </a:rPr>
            <a:t>➡【OR】</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キャンプファイヤー</a:t>
          </a:r>
          <a:r>
            <a:rPr kumimoji="1" lang="en-US" altLang="ja-JP" sz="1100" b="0" i="0" baseline="0">
              <a:effectLst/>
              <a:latin typeface="+mn-lt"/>
              <a:ea typeface="+mn-ea"/>
              <a:cs typeface="+mn-cs"/>
            </a:rPr>
            <a:t>➡【CF】</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キャンドルのつどい</a:t>
          </a:r>
          <a:r>
            <a:rPr kumimoji="1" lang="en-US" altLang="ja-JP" sz="1100" b="0" i="0" baseline="0">
              <a:effectLst/>
              <a:latin typeface="+mn-lt"/>
              <a:ea typeface="+mn-ea"/>
              <a:cs typeface="+mn-cs"/>
            </a:rPr>
            <a:t>➡【CS】</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アドベンチャープログラム</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【PA】</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グリーンアドベンチャー</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【GA】</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ショコラオリエンテーリング</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ショコラ</a:t>
          </a:r>
          <a:r>
            <a:rPr kumimoji="1" lang="en-US" altLang="ja-JP" sz="1100" b="0" i="0" baseline="0">
              <a:effectLst/>
              <a:latin typeface="+mn-lt"/>
              <a:ea typeface="+mn-ea"/>
              <a:cs typeface="+mn-cs"/>
            </a:rPr>
            <a:t>OL】</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ディスクゴルフ</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【DG】</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テンちゃれんじピック</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てんちゃれ</a:t>
          </a:r>
          <a:r>
            <a:rPr kumimoji="1" lang="en-US"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4" name="Picture 14">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5" name="Picture 15">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6" name="Picture 1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7" name="Picture 17">
          <a:extLst>
            <a:ext uri="{FF2B5EF4-FFF2-40B4-BE49-F238E27FC236}">
              <a16:creationId xmlns:a16="http://schemas.microsoft.com/office/drawing/2014/main" id="{00000000-0008-0000-04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8" name="Picture 18">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9" name="Picture 19">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0" name="Picture 20">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1" name="Picture 21">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2" name="Picture 22">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3" name="Picture 23">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4" name="Picture 24">
          <a:extLst>
            <a:ext uri="{FF2B5EF4-FFF2-40B4-BE49-F238E27FC236}">
              <a16:creationId xmlns:a16="http://schemas.microsoft.com/office/drawing/2014/main" id="{00000000-0008-0000-04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5" name="Picture 25">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6" name="Picture 26">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7" name="Picture 27">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8" name="Picture 28">
          <a:extLst>
            <a:ext uri="{FF2B5EF4-FFF2-40B4-BE49-F238E27FC236}">
              <a16:creationId xmlns:a16="http://schemas.microsoft.com/office/drawing/2014/main" id="{00000000-0008-0000-04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9" name="Picture 29">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0" name="Picture 30">
          <a:extLst>
            <a:ext uri="{FF2B5EF4-FFF2-40B4-BE49-F238E27FC236}">
              <a16:creationId xmlns:a16="http://schemas.microsoft.com/office/drawing/2014/main" id="{00000000-0008-0000-04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1" name="Picture 31">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2" name="Picture 32">
          <a:extLst>
            <a:ext uri="{FF2B5EF4-FFF2-40B4-BE49-F238E27FC236}">
              <a16:creationId xmlns:a16="http://schemas.microsoft.com/office/drawing/2014/main" id="{00000000-0008-0000-04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3" name="Picture 33">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4" name="Picture 34">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5" name="Picture 35">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6" name="Picture 36">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7" name="Picture 37">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8" name="Picture 38">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9" name="Picture 39">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0" name="Picture 40">
          <a:extLst>
            <a:ext uri="{FF2B5EF4-FFF2-40B4-BE49-F238E27FC236}">
              <a16:creationId xmlns:a16="http://schemas.microsoft.com/office/drawing/2014/main" id="{00000000-0008-0000-04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1" name="Picture 41">
          <a:extLst>
            <a:ext uri="{FF2B5EF4-FFF2-40B4-BE49-F238E27FC236}">
              <a16:creationId xmlns:a16="http://schemas.microsoft.com/office/drawing/2014/main" id="{00000000-0008-0000-04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2" name="Picture 42">
          <a:extLst>
            <a:ext uri="{FF2B5EF4-FFF2-40B4-BE49-F238E27FC236}">
              <a16:creationId xmlns:a16="http://schemas.microsoft.com/office/drawing/2014/main" id="{00000000-0008-0000-04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3" name="Picture 43">
          <a:extLst>
            <a:ext uri="{FF2B5EF4-FFF2-40B4-BE49-F238E27FC236}">
              <a16:creationId xmlns:a16="http://schemas.microsoft.com/office/drawing/2014/main" id="{00000000-0008-0000-04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4" name="Picture 44">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5" name="Picture 45">
          <a:extLst>
            <a:ext uri="{FF2B5EF4-FFF2-40B4-BE49-F238E27FC236}">
              <a16:creationId xmlns:a16="http://schemas.microsoft.com/office/drawing/2014/main" id="{00000000-0008-0000-04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6" name="Picture 46">
          <a:extLst>
            <a:ext uri="{FF2B5EF4-FFF2-40B4-BE49-F238E27FC236}">
              <a16:creationId xmlns:a16="http://schemas.microsoft.com/office/drawing/2014/main" id="{00000000-0008-0000-04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7" name="Picture 47">
          <a:extLst>
            <a:ext uri="{FF2B5EF4-FFF2-40B4-BE49-F238E27FC236}">
              <a16:creationId xmlns:a16="http://schemas.microsoft.com/office/drawing/2014/main" id="{00000000-0008-0000-04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8" name="Picture 48">
          <a:extLst>
            <a:ext uri="{FF2B5EF4-FFF2-40B4-BE49-F238E27FC236}">
              <a16:creationId xmlns:a16="http://schemas.microsoft.com/office/drawing/2014/main" id="{00000000-0008-0000-04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9" name="Picture 49">
          <a:extLst>
            <a:ext uri="{FF2B5EF4-FFF2-40B4-BE49-F238E27FC236}">
              <a16:creationId xmlns:a16="http://schemas.microsoft.com/office/drawing/2014/main" id="{00000000-0008-0000-04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0" name="Picture 50">
          <a:extLst>
            <a:ext uri="{FF2B5EF4-FFF2-40B4-BE49-F238E27FC236}">
              <a16:creationId xmlns:a16="http://schemas.microsoft.com/office/drawing/2014/main" id="{00000000-0008-0000-04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1" name="Picture 51">
          <a:extLst>
            <a:ext uri="{FF2B5EF4-FFF2-40B4-BE49-F238E27FC236}">
              <a16:creationId xmlns:a16="http://schemas.microsoft.com/office/drawing/2014/main" id="{00000000-0008-0000-04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2" name="Picture 52">
          <a:extLst>
            <a:ext uri="{FF2B5EF4-FFF2-40B4-BE49-F238E27FC236}">
              <a16:creationId xmlns:a16="http://schemas.microsoft.com/office/drawing/2014/main" id="{00000000-0008-0000-04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3" name="Picture 53">
          <a:extLst>
            <a:ext uri="{FF2B5EF4-FFF2-40B4-BE49-F238E27FC236}">
              <a16:creationId xmlns:a16="http://schemas.microsoft.com/office/drawing/2014/main" id="{00000000-0008-0000-04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4" name="Picture 54">
          <a:extLst>
            <a:ext uri="{FF2B5EF4-FFF2-40B4-BE49-F238E27FC236}">
              <a16:creationId xmlns:a16="http://schemas.microsoft.com/office/drawing/2014/main" id="{00000000-0008-0000-04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5" name="Picture 55">
          <a:extLst>
            <a:ext uri="{FF2B5EF4-FFF2-40B4-BE49-F238E27FC236}">
              <a16:creationId xmlns:a16="http://schemas.microsoft.com/office/drawing/2014/main" id="{00000000-0008-0000-04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6" name="Picture 56">
          <a:extLst>
            <a:ext uri="{FF2B5EF4-FFF2-40B4-BE49-F238E27FC236}">
              <a16:creationId xmlns:a16="http://schemas.microsoft.com/office/drawing/2014/main" id="{00000000-0008-0000-04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7" name="Picture 57">
          <a:extLst>
            <a:ext uri="{FF2B5EF4-FFF2-40B4-BE49-F238E27FC236}">
              <a16:creationId xmlns:a16="http://schemas.microsoft.com/office/drawing/2014/main" id="{00000000-0008-0000-04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8" name="Picture 58">
          <a:extLst>
            <a:ext uri="{FF2B5EF4-FFF2-40B4-BE49-F238E27FC236}">
              <a16:creationId xmlns:a16="http://schemas.microsoft.com/office/drawing/2014/main" id="{00000000-0008-0000-04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9" name="Picture 59">
          <a:extLst>
            <a:ext uri="{FF2B5EF4-FFF2-40B4-BE49-F238E27FC236}">
              <a16:creationId xmlns:a16="http://schemas.microsoft.com/office/drawing/2014/main" id="{00000000-0008-0000-04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0" name="Picture 60">
          <a:extLst>
            <a:ext uri="{FF2B5EF4-FFF2-40B4-BE49-F238E27FC236}">
              <a16:creationId xmlns:a16="http://schemas.microsoft.com/office/drawing/2014/main" id="{00000000-0008-0000-04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1" name="Picture 61">
          <a:extLst>
            <a:ext uri="{FF2B5EF4-FFF2-40B4-BE49-F238E27FC236}">
              <a16:creationId xmlns:a16="http://schemas.microsoft.com/office/drawing/2014/main" id="{00000000-0008-0000-04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2" name="Picture 62">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3" name="Picture 63">
          <a:extLst>
            <a:ext uri="{FF2B5EF4-FFF2-40B4-BE49-F238E27FC236}">
              <a16:creationId xmlns:a16="http://schemas.microsoft.com/office/drawing/2014/main" id="{00000000-0008-0000-04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4" name="Picture 64">
          <a:extLst>
            <a:ext uri="{FF2B5EF4-FFF2-40B4-BE49-F238E27FC236}">
              <a16:creationId xmlns:a16="http://schemas.microsoft.com/office/drawing/2014/main" id="{00000000-0008-0000-04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5" name="Picture 65">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6" name="Picture 66">
          <a:extLst>
            <a:ext uri="{FF2B5EF4-FFF2-40B4-BE49-F238E27FC236}">
              <a16:creationId xmlns:a16="http://schemas.microsoft.com/office/drawing/2014/main" id="{00000000-0008-0000-04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7" name="Picture 67">
          <a:extLst>
            <a:ext uri="{FF2B5EF4-FFF2-40B4-BE49-F238E27FC236}">
              <a16:creationId xmlns:a16="http://schemas.microsoft.com/office/drawing/2014/main" id="{00000000-0008-0000-04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8" name="Picture 68">
          <a:extLst>
            <a:ext uri="{FF2B5EF4-FFF2-40B4-BE49-F238E27FC236}">
              <a16:creationId xmlns:a16="http://schemas.microsoft.com/office/drawing/2014/main" id="{00000000-0008-0000-04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9" name="Picture 69">
          <a:extLst>
            <a:ext uri="{FF2B5EF4-FFF2-40B4-BE49-F238E27FC236}">
              <a16:creationId xmlns:a16="http://schemas.microsoft.com/office/drawing/2014/main" id="{00000000-0008-0000-04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0" name="Picture 70">
          <a:extLst>
            <a:ext uri="{FF2B5EF4-FFF2-40B4-BE49-F238E27FC236}">
              <a16:creationId xmlns:a16="http://schemas.microsoft.com/office/drawing/2014/main" id="{00000000-0008-0000-04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1" name="Picture 71">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2" name="Picture 72">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3" name="Picture 73">
          <a:extLst>
            <a:ext uri="{FF2B5EF4-FFF2-40B4-BE49-F238E27FC236}">
              <a16:creationId xmlns:a16="http://schemas.microsoft.com/office/drawing/2014/main" id="{00000000-0008-0000-04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4" name="Picture 74">
          <a:extLst>
            <a:ext uri="{FF2B5EF4-FFF2-40B4-BE49-F238E27FC236}">
              <a16:creationId xmlns:a16="http://schemas.microsoft.com/office/drawing/2014/main" id="{00000000-0008-0000-04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5" name="Picture 75">
          <a:extLst>
            <a:ext uri="{FF2B5EF4-FFF2-40B4-BE49-F238E27FC236}">
              <a16:creationId xmlns:a16="http://schemas.microsoft.com/office/drawing/2014/main" id="{00000000-0008-0000-04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6" name="Picture 76">
          <a:extLst>
            <a:ext uri="{FF2B5EF4-FFF2-40B4-BE49-F238E27FC236}">
              <a16:creationId xmlns:a16="http://schemas.microsoft.com/office/drawing/2014/main" id="{00000000-0008-0000-04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7" name="Picture 77">
          <a:extLst>
            <a:ext uri="{FF2B5EF4-FFF2-40B4-BE49-F238E27FC236}">
              <a16:creationId xmlns:a16="http://schemas.microsoft.com/office/drawing/2014/main" id="{00000000-0008-0000-04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8" name="Picture 78">
          <a:extLst>
            <a:ext uri="{FF2B5EF4-FFF2-40B4-BE49-F238E27FC236}">
              <a16:creationId xmlns:a16="http://schemas.microsoft.com/office/drawing/2014/main" id="{00000000-0008-0000-04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9" name="Picture 79">
          <a:extLst>
            <a:ext uri="{FF2B5EF4-FFF2-40B4-BE49-F238E27FC236}">
              <a16:creationId xmlns:a16="http://schemas.microsoft.com/office/drawing/2014/main" id="{00000000-0008-0000-04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0" name="Picture 80">
          <a:extLst>
            <a:ext uri="{FF2B5EF4-FFF2-40B4-BE49-F238E27FC236}">
              <a16:creationId xmlns:a16="http://schemas.microsoft.com/office/drawing/2014/main" id="{00000000-0008-0000-04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1" name="Picture 81">
          <a:extLst>
            <a:ext uri="{FF2B5EF4-FFF2-40B4-BE49-F238E27FC236}">
              <a16:creationId xmlns:a16="http://schemas.microsoft.com/office/drawing/2014/main" id="{00000000-0008-0000-04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2" name="Picture 82">
          <a:extLst>
            <a:ext uri="{FF2B5EF4-FFF2-40B4-BE49-F238E27FC236}">
              <a16:creationId xmlns:a16="http://schemas.microsoft.com/office/drawing/2014/main" id="{00000000-0008-0000-04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3" name="Picture 83">
          <a:extLst>
            <a:ext uri="{FF2B5EF4-FFF2-40B4-BE49-F238E27FC236}">
              <a16:creationId xmlns:a16="http://schemas.microsoft.com/office/drawing/2014/main" id="{00000000-0008-0000-04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4" name="Picture 84">
          <a:extLst>
            <a:ext uri="{FF2B5EF4-FFF2-40B4-BE49-F238E27FC236}">
              <a16:creationId xmlns:a16="http://schemas.microsoft.com/office/drawing/2014/main" id="{00000000-0008-0000-04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5" name="Picture 85">
          <a:extLst>
            <a:ext uri="{FF2B5EF4-FFF2-40B4-BE49-F238E27FC236}">
              <a16:creationId xmlns:a16="http://schemas.microsoft.com/office/drawing/2014/main" id="{00000000-0008-0000-04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6" name="Picture 86">
          <a:extLst>
            <a:ext uri="{FF2B5EF4-FFF2-40B4-BE49-F238E27FC236}">
              <a16:creationId xmlns:a16="http://schemas.microsoft.com/office/drawing/2014/main" id="{00000000-0008-0000-04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7" name="Picture 87">
          <a:extLst>
            <a:ext uri="{FF2B5EF4-FFF2-40B4-BE49-F238E27FC236}">
              <a16:creationId xmlns:a16="http://schemas.microsoft.com/office/drawing/2014/main" id="{00000000-0008-0000-04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8" name="Picture 88">
          <a:extLst>
            <a:ext uri="{FF2B5EF4-FFF2-40B4-BE49-F238E27FC236}">
              <a16:creationId xmlns:a16="http://schemas.microsoft.com/office/drawing/2014/main" id="{00000000-0008-0000-04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9" name="Picture 89">
          <a:extLst>
            <a:ext uri="{FF2B5EF4-FFF2-40B4-BE49-F238E27FC236}">
              <a16:creationId xmlns:a16="http://schemas.microsoft.com/office/drawing/2014/main" id="{00000000-0008-0000-04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0" name="Picture 90">
          <a:extLst>
            <a:ext uri="{FF2B5EF4-FFF2-40B4-BE49-F238E27FC236}">
              <a16:creationId xmlns:a16="http://schemas.microsoft.com/office/drawing/2014/main" id="{00000000-0008-0000-04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1" name="Picture 91">
          <a:extLst>
            <a:ext uri="{FF2B5EF4-FFF2-40B4-BE49-F238E27FC236}">
              <a16:creationId xmlns:a16="http://schemas.microsoft.com/office/drawing/2014/main" id="{00000000-0008-0000-04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2" name="Picture 92">
          <a:extLst>
            <a:ext uri="{FF2B5EF4-FFF2-40B4-BE49-F238E27FC236}">
              <a16:creationId xmlns:a16="http://schemas.microsoft.com/office/drawing/2014/main" id="{00000000-0008-0000-04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3" name="Picture 93">
          <a:extLst>
            <a:ext uri="{FF2B5EF4-FFF2-40B4-BE49-F238E27FC236}">
              <a16:creationId xmlns:a16="http://schemas.microsoft.com/office/drawing/2014/main" id="{00000000-0008-0000-04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4" name="Picture 94">
          <a:extLst>
            <a:ext uri="{FF2B5EF4-FFF2-40B4-BE49-F238E27FC236}">
              <a16:creationId xmlns:a16="http://schemas.microsoft.com/office/drawing/2014/main" id="{00000000-0008-0000-04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5" name="Picture 95">
          <a:extLst>
            <a:ext uri="{FF2B5EF4-FFF2-40B4-BE49-F238E27FC236}">
              <a16:creationId xmlns:a16="http://schemas.microsoft.com/office/drawing/2014/main" id="{00000000-0008-0000-04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6" name="Picture 96">
          <a:extLst>
            <a:ext uri="{FF2B5EF4-FFF2-40B4-BE49-F238E27FC236}">
              <a16:creationId xmlns:a16="http://schemas.microsoft.com/office/drawing/2014/main" id="{00000000-0008-0000-04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7" name="Picture 97">
          <a:extLst>
            <a:ext uri="{FF2B5EF4-FFF2-40B4-BE49-F238E27FC236}">
              <a16:creationId xmlns:a16="http://schemas.microsoft.com/office/drawing/2014/main" id="{00000000-0008-0000-04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8" name="Picture 98">
          <a:extLst>
            <a:ext uri="{FF2B5EF4-FFF2-40B4-BE49-F238E27FC236}">
              <a16:creationId xmlns:a16="http://schemas.microsoft.com/office/drawing/2014/main" id="{00000000-0008-0000-04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9" name="Picture 99">
          <a:extLst>
            <a:ext uri="{FF2B5EF4-FFF2-40B4-BE49-F238E27FC236}">
              <a16:creationId xmlns:a16="http://schemas.microsoft.com/office/drawing/2014/main" id="{00000000-0008-0000-04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0" name="Picture 100">
          <a:extLst>
            <a:ext uri="{FF2B5EF4-FFF2-40B4-BE49-F238E27FC236}">
              <a16:creationId xmlns:a16="http://schemas.microsoft.com/office/drawing/2014/main" id="{00000000-0008-0000-04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1" name="Picture 101">
          <a:extLst>
            <a:ext uri="{FF2B5EF4-FFF2-40B4-BE49-F238E27FC236}">
              <a16:creationId xmlns:a16="http://schemas.microsoft.com/office/drawing/2014/main" id="{00000000-0008-0000-04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2" name="Picture 102">
          <a:extLst>
            <a:ext uri="{FF2B5EF4-FFF2-40B4-BE49-F238E27FC236}">
              <a16:creationId xmlns:a16="http://schemas.microsoft.com/office/drawing/2014/main" id="{00000000-0008-0000-04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3" name="Picture 103">
          <a:extLst>
            <a:ext uri="{FF2B5EF4-FFF2-40B4-BE49-F238E27FC236}">
              <a16:creationId xmlns:a16="http://schemas.microsoft.com/office/drawing/2014/main" id="{00000000-0008-0000-04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4" name="Picture 104">
          <a:extLst>
            <a:ext uri="{FF2B5EF4-FFF2-40B4-BE49-F238E27FC236}">
              <a16:creationId xmlns:a16="http://schemas.microsoft.com/office/drawing/2014/main" id="{00000000-0008-0000-04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5" name="Picture 105">
          <a:extLst>
            <a:ext uri="{FF2B5EF4-FFF2-40B4-BE49-F238E27FC236}">
              <a16:creationId xmlns:a16="http://schemas.microsoft.com/office/drawing/2014/main" id="{00000000-0008-0000-04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6" name="Picture 106">
          <a:extLst>
            <a:ext uri="{FF2B5EF4-FFF2-40B4-BE49-F238E27FC236}">
              <a16:creationId xmlns:a16="http://schemas.microsoft.com/office/drawing/2014/main" id="{00000000-0008-0000-04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7" name="Picture 107">
          <a:extLst>
            <a:ext uri="{FF2B5EF4-FFF2-40B4-BE49-F238E27FC236}">
              <a16:creationId xmlns:a16="http://schemas.microsoft.com/office/drawing/2014/main" id="{00000000-0008-0000-04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8" name="Picture 108">
          <a:extLst>
            <a:ext uri="{FF2B5EF4-FFF2-40B4-BE49-F238E27FC236}">
              <a16:creationId xmlns:a16="http://schemas.microsoft.com/office/drawing/2014/main" id="{00000000-0008-0000-04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9" name="Picture 109">
          <a:extLst>
            <a:ext uri="{FF2B5EF4-FFF2-40B4-BE49-F238E27FC236}">
              <a16:creationId xmlns:a16="http://schemas.microsoft.com/office/drawing/2014/main" id="{00000000-0008-0000-04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0" name="Picture 110">
          <a:extLst>
            <a:ext uri="{FF2B5EF4-FFF2-40B4-BE49-F238E27FC236}">
              <a16:creationId xmlns:a16="http://schemas.microsoft.com/office/drawing/2014/main" id="{00000000-0008-0000-04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1" name="Picture 111">
          <a:extLst>
            <a:ext uri="{FF2B5EF4-FFF2-40B4-BE49-F238E27FC236}">
              <a16:creationId xmlns:a16="http://schemas.microsoft.com/office/drawing/2014/main" id="{00000000-0008-0000-04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2" name="Picture 112">
          <a:extLst>
            <a:ext uri="{FF2B5EF4-FFF2-40B4-BE49-F238E27FC236}">
              <a16:creationId xmlns:a16="http://schemas.microsoft.com/office/drawing/2014/main" id="{00000000-0008-0000-04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3" name="Picture 113">
          <a:extLst>
            <a:ext uri="{FF2B5EF4-FFF2-40B4-BE49-F238E27FC236}">
              <a16:creationId xmlns:a16="http://schemas.microsoft.com/office/drawing/2014/main" id="{00000000-0008-0000-04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4" name="Picture 114">
          <a:extLst>
            <a:ext uri="{FF2B5EF4-FFF2-40B4-BE49-F238E27FC236}">
              <a16:creationId xmlns:a16="http://schemas.microsoft.com/office/drawing/2014/main" id="{00000000-0008-0000-04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5" name="Picture 115">
          <a:extLst>
            <a:ext uri="{FF2B5EF4-FFF2-40B4-BE49-F238E27FC236}">
              <a16:creationId xmlns:a16="http://schemas.microsoft.com/office/drawing/2014/main" id="{00000000-0008-0000-04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6" name="Picture 116">
          <a:extLst>
            <a:ext uri="{FF2B5EF4-FFF2-40B4-BE49-F238E27FC236}">
              <a16:creationId xmlns:a16="http://schemas.microsoft.com/office/drawing/2014/main" id="{00000000-0008-0000-04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7" name="Picture 117">
          <a:extLst>
            <a:ext uri="{FF2B5EF4-FFF2-40B4-BE49-F238E27FC236}">
              <a16:creationId xmlns:a16="http://schemas.microsoft.com/office/drawing/2014/main" id="{00000000-0008-0000-04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8" name="Picture 118">
          <a:extLst>
            <a:ext uri="{FF2B5EF4-FFF2-40B4-BE49-F238E27FC236}">
              <a16:creationId xmlns:a16="http://schemas.microsoft.com/office/drawing/2014/main" id="{00000000-0008-0000-04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9" name="Picture 119">
          <a:extLst>
            <a:ext uri="{FF2B5EF4-FFF2-40B4-BE49-F238E27FC236}">
              <a16:creationId xmlns:a16="http://schemas.microsoft.com/office/drawing/2014/main" id="{00000000-0008-0000-04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0" name="Picture 120">
          <a:extLst>
            <a:ext uri="{FF2B5EF4-FFF2-40B4-BE49-F238E27FC236}">
              <a16:creationId xmlns:a16="http://schemas.microsoft.com/office/drawing/2014/main" id="{00000000-0008-0000-04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1" name="Picture 121">
          <a:extLst>
            <a:ext uri="{FF2B5EF4-FFF2-40B4-BE49-F238E27FC236}">
              <a16:creationId xmlns:a16="http://schemas.microsoft.com/office/drawing/2014/main" id="{00000000-0008-0000-04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2" name="Picture 122">
          <a:extLst>
            <a:ext uri="{FF2B5EF4-FFF2-40B4-BE49-F238E27FC236}">
              <a16:creationId xmlns:a16="http://schemas.microsoft.com/office/drawing/2014/main" id="{00000000-0008-0000-04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3" name="Picture 123">
          <a:extLst>
            <a:ext uri="{FF2B5EF4-FFF2-40B4-BE49-F238E27FC236}">
              <a16:creationId xmlns:a16="http://schemas.microsoft.com/office/drawing/2014/main" id="{00000000-0008-0000-04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4" name="Picture 124">
          <a:extLst>
            <a:ext uri="{FF2B5EF4-FFF2-40B4-BE49-F238E27FC236}">
              <a16:creationId xmlns:a16="http://schemas.microsoft.com/office/drawing/2014/main" id="{00000000-0008-0000-04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5" name="Picture 125">
          <a:extLst>
            <a:ext uri="{FF2B5EF4-FFF2-40B4-BE49-F238E27FC236}">
              <a16:creationId xmlns:a16="http://schemas.microsoft.com/office/drawing/2014/main" id="{00000000-0008-0000-04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6" name="Picture 126">
          <a:extLst>
            <a:ext uri="{FF2B5EF4-FFF2-40B4-BE49-F238E27FC236}">
              <a16:creationId xmlns:a16="http://schemas.microsoft.com/office/drawing/2014/main" id="{00000000-0008-0000-04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7" name="Picture 127">
          <a:extLst>
            <a:ext uri="{FF2B5EF4-FFF2-40B4-BE49-F238E27FC236}">
              <a16:creationId xmlns:a16="http://schemas.microsoft.com/office/drawing/2014/main" id="{00000000-0008-0000-04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8" name="Picture 128">
          <a:extLst>
            <a:ext uri="{FF2B5EF4-FFF2-40B4-BE49-F238E27FC236}">
              <a16:creationId xmlns:a16="http://schemas.microsoft.com/office/drawing/2014/main" id="{00000000-0008-0000-04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9" name="Picture 129">
          <a:extLst>
            <a:ext uri="{FF2B5EF4-FFF2-40B4-BE49-F238E27FC236}">
              <a16:creationId xmlns:a16="http://schemas.microsoft.com/office/drawing/2014/main" id="{00000000-0008-0000-04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0" name="Picture 130">
          <a:extLst>
            <a:ext uri="{FF2B5EF4-FFF2-40B4-BE49-F238E27FC236}">
              <a16:creationId xmlns:a16="http://schemas.microsoft.com/office/drawing/2014/main" id="{00000000-0008-0000-04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1" name="Picture 131">
          <a:extLst>
            <a:ext uri="{FF2B5EF4-FFF2-40B4-BE49-F238E27FC236}">
              <a16:creationId xmlns:a16="http://schemas.microsoft.com/office/drawing/2014/main" id="{00000000-0008-0000-04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2" name="Picture 132">
          <a:extLst>
            <a:ext uri="{FF2B5EF4-FFF2-40B4-BE49-F238E27FC236}">
              <a16:creationId xmlns:a16="http://schemas.microsoft.com/office/drawing/2014/main" id="{00000000-0008-0000-04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3" name="Picture 133">
          <a:extLst>
            <a:ext uri="{FF2B5EF4-FFF2-40B4-BE49-F238E27FC236}">
              <a16:creationId xmlns:a16="http://schemas.microsoft.com/office/drawing/2014/main" id="{00000000-0008-0000-04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4" name="Picture 134">
          <a:extLst>
            <a:ext uri="{FF2B5EF4-FFF2-40B4-BE49-F238E27FC236}">
              <a16:creationId xmlns:a16="http://schemas.microsoft.com/office/drawing/2014/main" id="{00000000-0008-0000-04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5" name="Picture 135">
          <a:extLst>
            <a:ext uri="{FF2B5EF4-FFF2-40B4-BE49-F238E27FC236}">
              <a16:creationId xmlns:a16="http://schemas.microsoft.com/office/drawing/2014/main" id="{00000000-0008-0000-04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6" name="Picture 136">
          <a:extLst>
            <a:ext uri="{FF2B5EF4-FFF2-40B4-BE49-F238E27FC236}">
              <a16:creationId xmlns:a16="http://schemas.microsoft.com/office/drawing/2014/main" id="{00000000-0008-0000-04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7" name="Picture 137">
          <a:extLst>
            <a:ext uri="{FF2B5EF4-FFF2-40B4-BE49-F238E27FC236}">
              <a16:creationId xmlns:a16="http://schemas.microsoft.com/office/drawing/2014/main" id="{00000000-0008-0000-04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8" name="Picture 138">
          <a:extLst>
            <a:ext uri="{FF2B5EF4-FFF2-40B4-BE49-F238E27FC236}">
              <a16:creationId xmlns:a16="http://schemas.microsoft.com/office/drawing/2014/main" id="{00000000-0008-0000-04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9" name="Picture 139">
          <a:extLst>
            <a:ext uri="{FF2B5EF4-FFF2-40B4-BE49-F238E27FC236}">
              <a16:creationId xmlns:a16="http://schemas.microsoft.com/office/drawing/2014/main" id="{00000000-0008-0000-04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0" name="Picture 140">
          <a:extLst>
            <a:ext uri="{FF2B5EF4-FFF2-40B4-BE49-F238E27FC236}">
              <a16:creationId xmlns:a16="http://schemas.microsoft.com/office/drawing/2014/main" id="{00000000-0008-0000-04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1" name="Picture 141">
          <a:extLst>
            <a:ext uri="{FF2B5EF4-FFF2-40B4-BE49-F238E27FC236}">
              <a16:creationId xmlns:a16="http://schemas.microsoft.com/office/drawing/2014/main" id="{00000000-0008-0000-04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2" name="Picture 142">
          <a:extLst>
            <a:ext uri="{FF2B5EF4-FFF2-40B4-BE49-F238E27FC236}">
              <a16:creationId xmlns:a16="http://schemas.microsoft.com/office/drawing/2014/main" id="{00000000-0008-0000-04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3" name="Picture 143">
          <a:extLst>
            <a:ext uri="{FF2B5EF4-FFF2-40B4-BE49-F238E27FC236}">
              <a16:creationId xmlns:a16="http://schemas.microsoft.com/office/drawing/2014/main" id="{00000000-0008-0000-04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4" name="Picture 144">
          <a:extLst>
            <a:ext uri="{FF2B5EF4-FFF2-40B4-BE49-F238E27FC236}">
              <a16:creationId xmlns:a16="http://schemas.microsoft.com/office/drawing/2014/main" id="{00000000-0008-0000-04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5" name="Picture 145">
          <a:extLst>
            <a:ext uri="{FF2B5EF4-FFF2-40B4-BE49-F238E27FC236}">
              <a16:creationId xmlns:a16="http://schemas.microsoft.com/office/drawing/2014/main" id="{00000000-0008-0000-04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6" name="Picture 146">
          <a:extLst>
            <a:ext uri="{FF2B5EF4-FFF2-40B4-BE49-F238E27FC236}">
              <a16:creationId xmlns:a16="http://schemas.microsoft.com/office/drawing/2014/main" id="{00000000-0008-0000-04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7" name="Picture 147">
          <a:extLst>
            <a:ext uri="{FF2B5EF4-FFF2-40B4-BE49-F238E27FC236}">
              <a16:creationId xmlns:a16="http://schemas.microsoft.com/office/drawing/2014/main" id="{00000000-0008-0000-04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8" name="Picture 148">
          <a:extLst>
            <a:ext uri="{FF2B5EF4-FFF2-40B4-BE49-F238E27FC236}">
              <a16:creationId xmlns:a16="http://schemas.microsoft.com/office/drawing/2014/main" id="{00000000-0008-0000-04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9" name="Picture 149">
          <a:extLst>
            <a:ext uri="{FF2B5EF4-FFF2-40B4-BE49-F238E27FC236}">
              <a16:creationId xmlns:a16="http://schemas.microsoft.com/office/drawing/2014/main" id="{00000000-0008-0000-04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0" name="Picture 150">
          <a:extLst>
            <a:ext uri="{FF2B5EF4-FFF2-40B4-BE49-F238E27FC236}">
              <a16:creationId xmlns:a16="http://schemas.microsoft.com/office/drawing/2014/main" id="{00000000-0008-0000-04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1" name="Picture 151">
          <a:extLst>
            <a:ext uri="{FF2B5EF4-FFF2-40B4-BE49-F238E27FC236}">
              <a16:creationId xmlns:a16="http://schemas.microsoft.com/office/drawing/2014/main" id="{00000000-0008-0000-04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2" name="Picture 152">
          <a:extLst>
            <a:ext uri="{FF2B5EF4-FFF2-40B4-BE49-F238E27FC236}">
              <a16:creationId xmlns:a16="http://schemas.microsoft.com/office/drawing/2014/main" id="{00000000-0008-0000-04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3" name="Picture 153">
          <a:extLst>
            <a:ext uri="{FF2B5EF4-FFF2-40B4-BE49-F238E27FC236}">
              <a16:creationId xmlns:a16="http://schemas.microsoft.com/office/drawing/2014/main" id="{00000000-0008-0000-04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4" name="Picture 154">
          <a:extLst>
            <a:ext uri="{FF2B5EF4-FFF2-40B4-BE49-F238E27FC236}">
              <a16:creationId xmlns:a16="http://schemas.microsoft.com/office/drawing/2014/main" id="{00000000-0008-0000-04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5" name="Picture 155">
          <a:extLst>
            <a:ext uri="{FF2B5EF4-FFF2-40B4-BE49-F238E27FC236}">
              <a16:creationId xmlns:a16="http://schemas.microsoft.com/office/drawing/2014/main" id="{00000000-0008-0000-04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6" name="Picture 156">
          <a:extLst>
            <a:ext uri="{FF2B5EF4-FFF2-40B4-BE49-F238E27FC236}">
              <a16:creationId xmlns:a16="http://schemas.microsoft.com/office/drawing/2014/main" id="{00000000-0008-0000-04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7" name="Picture 157">
          <a:extLst>
            <a:ext uri="{FF2B5EF4-FFF2-40B4-BE49-F238E27FC236}">
              <a16:creationId xmlns:a16="http://schemas.microsoft.com/office/drawing/2014/main" id="{00000000-0008-0000-04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8" name="Picture 158">
          <a:extLst>
            <a:ext uri="{FF2B5EF4-FFF2-40B4-BE49-F238E27FC236}">
              <a16:creationId xmlns:a16="http://schemas.microsoft.com/office/drawing/2014/main" id="{00000000-0008-0000-04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9" name="Picture 159">
          <a:extLst>
            <a:ext uri="{FF2B5EF4-FFF2-40B4-BE49-F238E27FC236}">
              <a16:creationId xmlns:a16="http://schemas.microsoft.com/office/drawing/2014/main" id="{00000000-0008-0000-04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0" name="Picture 160">
          <a:extLst>
            <a:ext uri="{FF2B5EF4-FFF2-40B4-BE49-F238E27FC236}">
              <a16:creationId xmlns:a16="http://schemas.microsoft.com/office/drawing/2014/main" id="{00000000-0008-0000-04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1" name="Picture 161">
          <a:extLst>
            <a:ext uri="{FF2B5EF4-FFF2-40B4-BE49-F238E27FC236}">
              <a16:creationId xmlns:a16="http://schemas.microsoft.com/office/drawing/2014/main" id="{00000000-0008-0000-04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2" name="Picture 162">
          <a:extLst>
            <a:ext uri="{FF2B5EF4-FFF2-40B4-BE49-F238E27FC236}">
              <a16:creationId xmlns:a16="http://schemas.microsoft.com/office/drawing/2014/main" id="{00000000-0008-0000-04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3" name="Picture 163">
          <a:extLst>
            <a:ext uri="{FF2B5EF4-FFF2-40B4-BE49-F238E27FC236}">
              <a16:creationId xmlns:a16="http://schemas.microsoft.com/office/drawing/2014/main" id="{00000000-0008-0000-04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4" name="Picture 164">
          <a:extLst>
            <a:ext uri="{FF2B5EF4-FFF2-40B4-BE49-F238E27FC236}">
              <a16:creationId xmlns:a16="http://schemas.microsoft.com/office/drawing/2014/main" id="{00000000-0008-0000-04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5" name="Picture 165">
          <a:extLst>
            <a:ext uri="{FF2B5EF4-FFF2-40B4-BE49-F238E27FC236}">
              <a16:creationId xmlns:a16="http://schemas.microsoft.com/office/drawing/2014/main" id="{00000000-0008-0000-04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6" name="Picture 166">
          <a:extLst>
            <a:ext uri="{FF2B5EF4-FFF2-40B4-BE49-F238E27FC236}">
              <a16:creationId xmlns:a16="http://schemas.microsoft.com/office/drawing/2014/main" id="{00000000-0008-0000-04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7" name="Picture 167">
          <a:extLst>
            <a:ext uri="{FF2B5EF4-FFF2-40B4-BE49-F238E27FC236}">
              <a16:creationId xmlns:a16="http://schemas.microsoft.com/office/drawing/2014/main" id="{00000000-0008-0000-04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8" name="Picture 168">
          <a:extLst>
            <a:ext uri="{FF2B5EF4-FFF2-40B4-BE49-F238E27FC236}">
              <a16:creationId xmlns:a16="http://schemas.microsoft.com/office/drawing/2014/main" id="{00000000-0008-0000-04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9" name="Picture 169">
          <a:extLst>
            <a:ext uri="{FF2B5EF4-FFF2-40B4-BE49-F238E27FC236}">
              <a16:creationId xmlns:a16="http://schemas.microsoft.com/office/drawing/2014/main" id="{00000000-0008-0000-04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70" name="Picture 170">
          <a:extLst>
            <a:ext uri="{FF2B5EF4-FFF2-40B4-BE49-F238E27FC236}">
              <a16:creationId xmlns:a16="http://schemas.microsoft.com/office/drawing/2014/main" id="{00000000-0008-0000-04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1" name="Picture 171">
          <a:extLst>
            <a:ext uri="{FF2B5EF4-FFF2-40B4-BE49-F238E27FC236}">
              <a16:creationId xmlns:a16="http://schemas.microsoft.com/office/drawing/2014/main" id="{00000000-0008-0000-04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2" name="Picture 172">
          <a:extLst>
            <a:ext uri="{FF2B5EF4-FFF2-40B4-BE49-F238E27FC236}">
              <a16:creationId xmlns:a16="http://schemas.microsoft.com/office/drawing/2014/main" id="{00000000-0008-0000-04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3" name="Picture 173">
          <a:extLst>
            <a:ext uri="{FF2B5EF4-FFF2-40B4-BE49-F238E27FC236}">
              <a16:creationId xmlns:a16="http://schemas.microsoft.com/office/drawing/2014/main" id="{00000000-0008-0000-04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4" name="Picture 174">
          <a:extLst>
            <a:ext uri="{FF2B5EF4-FFF2-40B4-BE49-F238E27FC236}">
              <a16:creationId xmlns:a16="http://schemas.microsoft.com/office/drawing/2014/main" id="{00000000-0008-0000-04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5" name="Picture 175">
          <a:extLst>
            <a:ext uri="{FF2B5EF4-FFF2-40B4-BE49-F238E27FC236}">
              <a16:creationId xmlns:a16="http://schemas.microsoft.com/office/drawing/2014/main" id="{00000000-0008-0000-04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6" name="Picture 176">
          <a:extLst>
            <a:ext uri="{FF2B5EF4-FFF2-40B4-BE49-F238E27FC236}">
              <a16:creationId xmlns:a16="http://schemas.microsoft.com/office/drawing/2014/main" id="{00000000-0008-0000-04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7" name="Picture 177">
          <a:extLst>
            <a:ext uri="{FF2B5EF4-FFF2-40B4-BE49-F238E27FC236}">
              <a16:creationId xmlns:a16="http://schemas.microsoft.com/office/drawing/2014/main" id="{00000000-0008-0000-04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8" name="Picture 178">
          <a:extLst>
            <a:ext uri="{FF2B5EF4-FFF2-40B4-BE49-F238E27FC236}">
              <a16:creationId xmlns:a16="http://schemas.microsoft.com/office/drawing/2014/main" id="{00000000-0008-0000-04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9" name="Picture 179">
          <a:extLst>
            <a:ext uri="{FF2B5EF4-FFF2-40B4-BE49-F238E27FC236}">
              <a16:creationId xmlns:a16="http://schemas.microsoft.com/office/drawing/2014/main" id="{00000000-0008-0000-04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0" name="Picture 180">
          <a:extLst>
            <a:ext uri="{FF2B5EF4-FFF2-40B4-BE49-F238E27FC236}">
              <a16:creationId xmlns:a16="http://schemas.microsoft.com/office/drawing/2014/main" id="{00000000-0008-0000-04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1" name="Picture 181">
          <a:extLst>
            <a:ext uri="{FF2B5EF4-FFF2-40B4-BE49-F238E27FC236}">
              <a16:creationId xmlns:a16="http://schemas.microsoft.com/office/drawing/2014/main" id="{00000000-0008-0000-04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2" name="Picture 182">
          <a:extLst>
            <a:ext uri="{FF2B5EF4-FFF2-40B4-BE49-F238E27FC236}">
              <a16:creationId xmlns:a16="http://schemas.microsoft.com/office/drawing/2014/main" id="{00000000-0008-0000-04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3" name="Picture 183">
          <a:extLst>
            <a:ext uri="{FF2B5EF4-FFF2-40B4-BE49-F238E27FC236}">
              <a16:creationId xmlns:a16="http://schemas.microsoft.com/office/drawing/2014/main" id="{00000000-0008-0000-04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4" name="Picture 184">
          <a:extLst>
            <a:ext uri="{FF2B5EF4-FFF2-40B4-BE49-F238E27FC236}">
              <a16:creationId xmlns:a16="http://schemas.microsoft.com/office/drawing/2014/main" id="{00000000-0008-0000-04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5" name="Picture 185">
          <a:extLst>
            <a:ext uri="{FF2B5EF4-FFF2-40B4-BE49-F238E27FC236}">
              <a16:creationId xmlns:a16="http://schemas.microsoft.com/office/drawing/2014/main" id="{00000000-0008-0000-04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6" name="Picture 186">
          <a:extLst>
            <a:ext uri="{FF2B5EF4-FFF2-40B4-BE49-F238E27FC236}">
              <a16:creationId xmlns:a16="http://schemas.microsoft.com/office/drawing/2014/main" id="{00000000-0008-0000-04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7" name="Picture 187">
          <a:extLst>
            <a:ext uri="{FF2B5EF4-FFF2-40B4-BE49-F238E27FC236}">
              <a16:creationId xmlns:a16="http://schemas.microsoft.com/office/drawing/2014/main" id="{00000000-0008-0000-04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8" name="Picture 188">
          <a:extLst>
            <a:ext uri="{FF2B5EF4-FFF2-40B4-BE49-F238E27FC236}">
              <a16:creationId xmlns:a16="http://schemas.microsoft.com/office/drawing/2014/main" id="{00000000-0008-0000-04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9" name="Picture 189">
          <a:extLst>
            <a:ext uri="{FF2B5EF4-FFF2-40B4-BE49-F238E27FC236}">
              <a16:creationId xmlns:a16="http://schemas.microsoft.com/office/drawing/2014/main" id="{00000000-0008-0000-04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0" name="Picture 190">
          <a:extLst>
            <a:ext uri="{FF2B5EF4-FFF2-40B4-BE49-F238E27FC236}">
              <a16:creationId xmlns:a16="http://schemas.microsoft.com/office/drawing/2014/main" id="{00000000-0008-0000-04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1" name="Picture 191">
          <a:extLst>
            <a:ext uri="{FF2B5EF4-FFF2-40B4-BE49-F238E27FC236}">
              <a16:creationId xmlns:a16="http://schemas.microsoft.com/office/drawing/2014/main" id="{00000000-0008-0000-04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2" name="Picture 192">
          <a:extLst>
            <a:ext uri="{FF2B5EF4-FFF2-40B4-BE49-F238E27FC236}">
              <a16:creationId xmlns:a16="http://schemas.microsoft.com/office/drawing/2014/main" id="{00000000-0008-0000-04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3" name="Picture 193">
          <a:extLst>
            <a:ext uri="{FF2B5EF4-FFF2-40B4-BE49-F238E27FC236}">
              <a16:creationId xmlns:a16="http://schemas.microsoft.com/office/drawing/2014/main" id="{00000000-0008-0000-04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4" name="Picture 194">
          <a:extLst>
            <a:ext uri="{FF2B5EF4-FFF2-40B4-BE49-F238E27FC236}">
              <a16:creationId xmlns:a16="http://schemas.microsoft.com/office/drawing/2014/main" id="{00000000-0008-0000-04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5" name="Picture 195">
          <a:extLst>
            <a:ext uri="{FF2B5EF4-FFF2-40B4-BE49-F238E27FC236}">
              <a16:creationId xmlns:a16="http://schemas.microsoft.com/office/drawing/2014/main" id="{00000000-0008-0000-04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6" name="Picture 196">
          <a:extLst>
            <a:ext uri="{FF2B5EF4-FFF2-40B4-BE49-F238E27FC236}">
              <a16:creationId xmlns:a16="http://schemas.microsoft.com/office/drawing/2014/main" id="{00000000-0008-0000-04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7" name="Picture 197">
          <a:extLst>
            <a:ext uri="{FF2B5EF4-FFF2-40B4-BE49-F238E27FC236}">
              <a16:creationId xmlns:a16="http://schemas.microsoft.com/office/drawing/2014/main" id="{00000000-0008-0000-04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8" name="Picture 198">
          <a:extLst>
            <a:ext uri="{FF2B5EF4-FFF2-40B4-BE49-F238E27FC236}">
              <a16:creationId xmlns:a16="http://schemas.microsoft.com/office/drawing/2014/main" id="{00000000-0008-0000-04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9" name="Picture 199">
          <a:extLst>
            <a:ext uri="{FF2B5EF4-FFF2-40B4-BE49-F238E27FC236}">
              <a16:creationId xmlns:a16="http://schemas.microsoft.com/office/drawing/2014/main" id="{00000000-0008-0000-04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0" name="Picture 200">
          <a:extLst>
            <a:ext uri="{FF2B5EF4-FFF2-40B4-BE49-F238E27FC236}">
              <a16:creationId xmlns:a16="http://schemas.microsoft.com/office/drawing/2014/main" id="{00000000-0008-0000-04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1" name="Picture 201">
          <a:extLst>
            <a:ext uri="{FF2B5EF4-FFF2-40B4-BE49-F238E27FC236}">
              <a16:creationId xmlns:a16="http://schemas.microsoft.com/office/drawing/2014/main" id="{00000000-0008-0000-04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2" name="Picture 202">
          <a:extLst>
            <a:ext uri="{FF2B5EF4-FFF2-40B4-BE49-F238E27FC236}">
              <a16:creationId xmlns:a16="http://schemas.microsoft.com/office/drawing/2014/main" id="{00000000-0008-0000-04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3" name="Picture 203">
          <a:extLst>
            <a:ext uri="{FF2B5EF4-FFF2-40B4-BE49-F238E27FC236}">
              <a16:creationId xmlns:a16="http://schemas.microsoft.com/office/drawing/2014/main" id="{00000000-0008-0000-04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4" name="Picture 204">
          <a:extLst>
            <a:ext uri="{FF2B5EF4-FFF2-40B4-BE49-F238E27FC236}">
              <a16:creationId xmlns:a16="http://schemas.microsoft.com/office/drawing/2014/main" id="{00000000-0008-0000-04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5" name="Picture 205">
          <a:extLst>
            <a:ext uri="{FF2B5EF4-FFF2-40B4-BE49-F238E27FC236}">
              <a16:creationId xmlns:a16="http://schemas.microsoft.com/office/drawing/2014/main" id="{00000000-0008-0000-04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6" name="Picture 206">
          <a:extLst>
            <a:ext uri="{FF2B5EF4-FFF2-40B4-BE49-F238E27FC236}">
              <a16:creationId xmlns:a16="http://schemas.microsoft.com/office/drawing/2014/main" id="{00000000-0008-0000-04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7" name="Picture 207">
          <a:extLst>
            <a:ext uri="{FF2B5EF4-FFF2-40B4-BE49-F238E27FC236}">
              <a16:creationId xmlns:a16="http://schemas.microsoft.com/office/drawing/2014/main" id="{00000000-0008-0000-04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8" name="Picture 208">
          <a:extLst>
            <a:ext uri="{FF2B5EF4-FFF2-40B4-BE49-F238E27FC236}">
              <a16:creationId xmlns:a16="http://schemas.microsoft.com/office/drawing/2014/main" id="{00000000-0008-0000-04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9" name="Picture 209">
          <a:extLst>
            <a:ext uri="{FF2B5EF4-FFF2-40B4-BE49-F238E27FC236}">
              <a16:creationId xmlns:a16="http://schemas.microsoft.com/office/drawing/2014/main" id="{00000000-0008-0000-04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0" name="Picture 210">
          <a:extLst>
            <a:ext uri="{FF2B5EF4-FFF2-40B4-BE49-F238E27FC236}">
              <a16:creationId xmlns:a16="http://schemas.microsoft.com/office/drawing/2014/main" id="{00000000-0008-0000-04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1" name="Picture 211">
          <a:extLst>
            <a:ext uri="{FF2B5EF4-FFF2-40B4-BE49-F238E27FC236}">
              <a16:creationId xmlns:a16="http://schemas.microsoft.com/office/drawing/2014/main" id="{00000000-0008-0000-04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2" name="Picture 212">
          <a:extLst>
            <a:ext uri="{FF2B5EF4-FFF2-40B4-BE49-F238E27FC236}">
              <a16:creationId xmlns:a16="http://schemas.microsoft.com/office/drawing/2014/main" id="{00000000-0008-0000-04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3" name="Picture 213">
          <a:extLst>
            <a:ext uri="{FF2B5EF4-FFF2-40B4-BE49-F238E27FC236}">
              <a16:creationId xmlns:a16="http://schemas.microsoft.com/office/drawing/2014/main" id="{00000000-0008-0000-04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4" name="Picture 214">
          <a:extLst>
            <a:ext uri="{FF2B5EF4-FFF2-40B4-BE49-F238E27FC236}">
              <a16:creationId xmlns:a16="http://schemas.microsoft.com/office/drawing/2014/main" id="{00000000-0008-0000-04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5" name="Picture 215">
          <a:extLst>
            <a:ext uri="{FF2B5EF4-FFF2-40B4-BE49-F238E27FC236}">
              <a16:creationId xmlns:a16="http://schemas.microsoft.com/office/drawing/2014/main" id="{00000000-0008-0000-04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6" name="Picture 216">
          <a:extLst>
            <a:ext uri="{FF2B5EF4-FFF2-40B4-BE49-F238E27FC236}">
              <a16:creationId xmlns:a16="http://schemas.microsoft.com/office/drawing/2014/main" id="{00000000-0008-0000-04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7" name="Picture 217">
          <a:extLst>
            <a:ext uri="{FF2B5EF4-FFF2-40B4-BE49-F238E27FC236}">
              <a16:creationId xmlns:a16="http://schemas.microsoft.com/office/drawing/2014/main" id="{00000000-0008-0000-04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8" name="Picture 218">
          <a:extLst>
            <a:ext uri="{FF2B5EF4-FFF2-40B4-BE49-F238E27FC236}">
              <a16:creationId xmlns:a16="http://schemas.microsoft.com/office/drawing/2014/main" id="{00000000-0008-0000-04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9" name="Picture 219">
          <a:extLst>
            <a:ext uri="{FF2B5EF4-FFF2-40B4-BE49-F238E27FC236}">
              <a16:creationId xmlns:a16="http://schemas.microsoft.com/office/drawing/2014/main" id="{00000000-0008-0000-04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0" name="Picture 220">
          <a:extLst>
            <a:ext uri="{FF2B5EF4-FFF2-40B4-BE49-F238E27FC236}">
              <a16:creationId xmlns:a16="http://schemas.microsoft.com/office/drawing/2014/main" id="{00000000-0008-0000-04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1" name="Picture 221">
          <a:extLst>
            <a:ext uri="{FF2B5EF4-FFF2-40B4-BE49-F238E27FC236}">
              <a16:creationId xmlns:a16="http://schemas.microsoft.com/office/drawing/2014/main" id="{00000000-0008-0000-04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2" name="Picture 222">
          <a:extLst>
            <a:ext uri="{FF2B5EF4-FFF2-40B4-BE49-F238E27FC236}">
              <a16:creationId xmlns:a16="http://schemas.microsoft.com/office/drawing/2014/main" id="{00000000-0008-0000-04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3" name="Picture 223">
          <a:extLst>
            <a:ext uri="{FF2B5EF4-FFF2-40B4-BE49-F238E27FC236}">
              <a16:creationId xmlns:a16="http://schemas.microsoft.com/office/drawing/2014/main" id="{00000000-0008-0000-04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4" name="Picture 224">
          <a:extLst>
            <a:ext uri="{FF2B5EF4-FFF2-40B4-BE49-F238E27FC236}">
              <a16:creationId xmlns:a16="http://schemas.microsoft.com/office/drawing/2014/main" id="{00000000-0008-0000-04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5" name="Picture 225">
          <a:extLst>
            <a:ext uri="{FF2B5EF4-FFF2-40B4-BE49-F238E27FC236}">
              <a16:creationId xmlns:a16="http://schemas.microsoft.com/office/drawing/2014/main" id="{00000000-0008-0000-04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6" name="Picture 226">
          <a:extLst>
            <a:ext uri="{FF2B5EF4-FFF2-40B4-BE49-F238E27FC236}">
              <a16:creationId xmlns:a16="http://schemas.microsoft.com/office/drawing/2014/main" id="{00000000-0008-0000-04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7" name="Picture 227">
          <a:extLst>
            <a:ext uri="{FF2B5EF4-FFF2-40B4-BE49-F238E27FC236}">
              <a16:creationId xmlns:a16="http://schemas.microsoft.com/office/drawing/2014/main" id="{00000000-0008-0000-04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8" name="Picture 228">
          <a:extLst>
            <a:ext uri="{FF2B5EF4-FFF2-40B4-BE49-F238E27FC236}">
              <a16:creationId xmlns:a16="http://schemas.microsoft.com/office/drawing/2014/main" id="{00000000-0008-0000-04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9" name="Picture 229">
          <a:extLst>
            <a:ext uri="{FF2B5EF4-FFF2-40B4-BE49-F238E27FC236}">
              <a16:creationId xmlns:a16="http://schemas.microsoft.com/office/drawing/2014/main" id="{00000000-0008-0000-04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0" name="Picture 230">
          <a:extLst>
            <a:ext uri="{FF2B5EF4-FFF2-40B4-BE49-F238E27FC236}">
              <a16:creationId xmlns:a16="http://schemas.microsoft.com/office/drawing/2014/main" id="{00000000-0008-0000-04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1" name="Picture 231">
          <a:extLst>
            <a:ext uri="{FF2B5EF4-FFF2-40B4-BE49-F238E27FC236}">
              <a16:creationId xmlns:a16="http://schemas.microsoft.com/office/drawing/2014/main" id="{00000000-0008-0000-04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2" name="Picture 232">
          <a:extLst>
            <a:ext uri="{FF2B5EF4-FFF2-40B4-BE49-F238E27FC236}">
              <a16:creationId xmlns:a16="http://schemas.microsoft.com/office/drawing/2014/main" id="{00000000-0008-0000-04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3" name="Picture 233">
          <a:extLst>
            <a:ext uri="{FF2B5EF4-FFF2-40B4-BE49-F238E27FC236}">
              <a16:creationId xmlns:a16="http://schemas.microsoft.com/office/drawing/2014/main" id="{00000000-0008-0000-04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4" name="Picture 234">
          <a:extLst>
            <a:ext uri="{FF2B5EF4-FFF2-40B4-BE49-F238E27FC236}">
              <a16:creationId xmlns:a16="http://schemas.microsoft.com/office/drawing/2014/main" id="{00000000-0008-0000-04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5" name="Picture 235">
          <a:extLst>
            <a:ext uri="{FF2B5EF4-FFF2-40B4-BE49-F238E27FC236}">
              <a16:creationId xmlns:a16="http://schemas.microsoft.com/office/drawing/2014/main" id="{00000000-0008-0000-04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6" name="Picture 236">
          <a:extLst>
            <a:ext uri="{FF2B5EF4-FFF2-40B4-BE49-F238E27FC236}">
              <a16:creationId xmlns:a16="http://schemas.microsoft.com/office/drawing/2014/main" id="{00000000-0008-0000-04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7" name="Picture 237">
          <a:extLst>
            <a:ext uri="{FF2B5EF4-FFF2-40B4-BE49-F238E27FC236}">
              <a16:creationId xmlns:a16="http://schemas.microsoft.com/office/drawing/2014/main" id="{00000000-0008-0000-04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8" name="Picture 238">
          <a:extLst>
            <a:ext uri="{FF2B5EF4-FFF2-40B4-BE49-F238E27FC236}">
              <a16:creationId xmlns:a16="http://schemas.microsoft.com/office/drawing/2014/main" id="{00000000-0008-0000-04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9" name="Picture 239">
          <a:extLst>
            <a:ext uri="{FF2B5EF4-FFF2-40B4-BE49-F238E27FC236}">
              <a16:creationId xmlns:a16="http://schemas.microsoft.com/office/drawing/2014/main" id="{00000000-0008-0000-04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0" name="Picture 240">
          <a:extLst>
            <a:ext uri="{FF2B5EF4-FFF2-40B4-BE49-F238E27FC236}">
              <a16:creationId xmlns:a16="http://schemas.microsoft.com/office/drawing/2014/main" id="{00000000-0008-0000-04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1" name="Picture 241">
          <a:extLst>
            <a:ext uri="{FF2B5EF4-FFF2-40B4-BE49-F238E27FC236}">
              <a16:creationId xmlns:a16="http://schemas.microsoft.com/office/drawing/2014/main" id="{00000000-0008-0000-04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2" name="Picture 242">
          <a:extLst>
            <a:ext uri="{FF2B5EF4-FFF2-40B4-BE49-F238E27FC236}">
              <a16:creationId xmlns:a16="http://schemas.microsoft.com/office/drawing/2014/main" id="{00000000-0008-0000-04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3" name="Picture 243">
          <a:extLst>
            <a:ext uri="{FF2B5EF4-FFF2-40B4-BE49-F238E27FC236}">
              <a16:creationId xmlns:a16="http://schemas.microsoft.com/office/drawing/2014/main" id="{00000000-0008-0000-04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4" name="Picture 244">
          <a:extLst>
            <a:ext uri="{FF2B5EF4-FFF2-40B4-BE49-F238E27FC236}">
              <a16:creationId xmlns:a16="http://schemas.microsoft.com/office/drawing/2014/main" id="{00000000-0008-0000-04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5" name="Picture 245">
          <a:extLst>
            <a:ext uri="{FF2B5EF4-FFF2-40B4-BE49-F238E27FC236}">
              <a16:creationId xmlns:a16="http://schemas.microsoft.com/office/drawing/2014/main" id="{00000000-0008-0000-04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6" name="Picture 246">
          <a:extLst>
            <a:ext uri="{FF2B5EF4-FFF2-40B4-BE49-F238E27FC236}">
              <a16:creationId xmlns:a16="http://schemas.microsoft.com/office/drawing/2014/main" id="{00000000-0008-0000-04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7" name="Picture 247">
          <a:extLst>
            <a:ext uri="{FF2B5EF4-FFF2-40B4-BE49-F238E27FC236}">
              <a16:creationId xmlns:a16="http://schemas.microsoft.com/office/drawing/2014/main" id="{00000000-0008-0000-04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8" name="Picture 248">
          <a:extLst>
            <a:ext uri="{FF2B5EF4-FFF2-40B4-BE49-F238E27FC236}">
              <a16:creationId xmlns:a16="http://schemas.microsoft.com/office/drawing/2014/main" id="{00000000-0008-0000-04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49" name="Picture 249">
          <a:extLst>
            <a:ext uri="{FF2B5EF4-FFF2-40B4-BE49-F238E27FC236}">
              <a16:creationId xmlns:a16="http://schemas.microsoft.com/office/drawing/2014/main" id="{00000000-0008-0000-04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0" name="Picture 250">
          <a:extLst>
            <a:ext uri="{FF2B5EF4-FFF2-40B4-BE49-F238E27FC236}">
              <a16:creationId xmlns:a16="http://schemas.microsoft.com/office/drawing/2014/main" id="{00000000-0008-0000-04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1" name="Picture 251">
          <a:extLst>
            <a:ext uri="{FF2B5EF4-FFF2-40B4-BE49-F238E27FC236}">
              <a16:creationId xmlns:a16="http://schemas.microsoft.com/office/drawing/2014/main" id="{00000000-0008-0000-04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2" name="Picture 252">
          <a:extLst>
            <a:ext uri="{FF2B5EF4-FFF2-40B4-BE49-F238E27FC236}">
              <a16:creationId xmlns:a16="http://schemas.microsoft.com/office/drawing/2014/main" id="{00000000-0008-0000-04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3" name="Picture 253">
          <a:extLst>
            <a:ext uri="{FF2B5EF4-FFF2-40B4-BE49-F238E27FC236}">
              <a16:creationId xmlns:a16="http://schemas.microsoft.com/office/drawing/2014/main" id="{00000000-0008-0000-04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4" name="Picture 254">
          <a:extLst>
            <a:ext uri="{FF2B5EF4-FFF2-40B4-BE49-F238E27FC236}">
              <a16:creationId xmlns:a16="http://schemas.microsoft.com/office/drawing/2014/main" id="{00000000-0008-0000-04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5" name="Picture 255">
          <a:extLst>
            <a:ext uri="{FF2B5EF4-FFF2-40B4-BE49-F238E27FC236}">
              <a16:creationId xmlns:a16="http://schemas.microsoft.com/office/drawing/2014/main" id="{00000000-0008-0000-04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6" name="Picture 256">
          <a:extLst>
            <a:ext uri="{FF2B5EF4-FFF2-40B4-BE49-F238E27FC236}">
              <a16:creationId xmlns:a16="http://schemas.microsoft.com/office/drawing/2014/main" id="{00000000-0008-0000-04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7" name="Picture 257">
          <a:extLst>
            <a:ext uri="{FF2B5EF4-FFF2-40B4-BE49-F238E27FC236}">
              <a16:creationId xmlns:a16="http://schemas.microsoft.com/office/drawing/2014/main" id="{00000000-0008-0000-04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8" name="Picture 258">
          <a:extLst>
            <a:ext uri="{FF2B5EF4-FFF2-40B4-BE49-F238E27FC236}">
              <a16:creationId xmlns:a16="http://schemas.microsoft.com/office/drawing/2014/main" id="{00000000-0008-0000-04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9" name="Picture 259">
          <a:extLst>
            <a:ext uri="{FF2B5EF4-FFF2-40B4-BE49-F238E27FC236}">
              <a16:creationId xmlns:a16="http://schemas.microsoft.com/office/drawing/2014/main" id="{00000000-0008-0000-04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0" name="Picture 260">
          <a:extLst>
            <a:ext uri="{FF2B5EF4-FFF2-40B4-BE49-F238E27FC236}">
              <a16:creationId xmlns:a16="http://schemas.microsoft.com/office/drawing/2014/main" id="{00000000-0008-0000-04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1" name="Picture 261">
          <a:extLst>
            <a:ext uri="{FF2B5EF4-FFF2-40B4-BE49-F238E27FC236}">
              <a16:creationId xmlns:a16="http://schemas.microsoft.com/office/drawing/2014/main" id="{00000000-0008-0000-04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2" name="Picture 262">
          <a:extLst>
            <a:ext uri="{FF2B5EF4-FFF2-40B4-BE49-F238E27FC236}">
              <a16:creationId xmlns:a16="http://schemas.microsoft.com/office/drawing/2014/main" id="{00000000-0008-0000-04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3" name="Picture 263">
          <a:extLst>
            <a:ext uri="{FF2B5EF4-FFF2-40B4-BE49-F238E27FC236}">
              <a16:creationId xmlns:a16="http://schemas.microsoft.com/office/drawing/2014/main" id="{00000000-0008-0000-04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4" name="Picture 264">
          <a:extLst>
            <a:ext uri="{FF2B5EF4-FFF2-40B4-BE49-F238E27FC236}">
              <a16:creationId xmlns:a16="http://schemas.microsoft.com/office/drawing/2014/main" id="{00000000-0008-0000-04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5" name="Picture 265">
          <a:extLst>
            <a:ext uri="{FF2B5EF4-FFF2-40B4-BE49-F238E27FC236}">
              <a16:creationId xmlns:a16="http://schemas.microsoft.com/office/drawing/2014/main" id="{00000000-0008-0000-04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6" name="Picture 266">
          <a:extLst>
            <a:ext uri="{FF2B5EF4-FFF2-40B4-BE49-F238E27FC236}">
              <a16:creationId xmlns:a16="http://schemas.microsoft.com/office/drawing/2014/main" id="{00000000-0008-0000-04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7" name="Picture 267">
          <a:extLst>
            <a:ext uri="{FF2B5EF4-FFF2-40B4-BE49-F238E27FC236}">
              <a16:creationId xmlns:a16="http://schemas.microsoft.com/office/drawing/2014/main" id="{00000000-0008-0000-04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8" name="Picture 268">
          <a:extLst>
            <a:ext uri="{FF2B5EF4-FFF2-40B4-BE49-F238E27FC236}">
              <a16:creationId xmlns:a16="http://schemas.microsoft.com/office/drawing/2014/main" id="{00000000-0008-0000-04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9" name="Picture 269">
          <a:extLst>
            <a:ext uri="{FF2B5EF4-FFF2-40B4-BE49-F238E27FC236}">
              <a16:creationId xmlns:a16="http://schemas.microsoft.com/office/drawing/2014/main" id="{00000000-0008-0000-04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0" name="Picture 270">
          <a:extLst>
            <a:ext uri="{FF2B5EF4-FFF2-40B4-BE49-F238E27FC236}">
              <a16:creationId xmlns:a16="http://schemas.microsoft.com/office/drawing/2014/main" id="{00000000-0008-0000-04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1" name="Picture 271">
          <a:extLst>
            <a:ext uri="{FF2B5EF4-FFF2-40B4-BE49-F238E27FC236}">
              <a16:creationId xmlns:a16="http://schemas.microsoft.com/office/drawing/2014/main" id="{00000000-0008-0000-04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2" name="Picture 272">
          <a:extLst>
            <a:ext uri="{FF2B5EF4-FFF2-40B4-BE49-F238E27FC236}">
              <a16:creationId xmlns:a16="http://schemas.microsoft.com/office/drawing/2014/main" id="{00000000-0008-0000-04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3" name="Picture 273">
          <a:extLst>
            <a:ext uri="{FF2B5EF4-FFF2-40B4-BE49-F238E27FC236}">
              <a16:creationId xmlns:a16="http://schemas.microsoft.com/office/drawing/2014/main" id="{00000000-0008-0000-04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4" name="Picture 274">
          <a:extLst>
            <a:ext uri="{FF2B5EF4-FFF2-40B4-BE49-F238E27FC236}">
              <a16:creationId xmlns:a16="http://schemas.microsoft.com/office/drawing/2014/main" id="{00000000-0008-0000-04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5" name="Picture 275">
          <a:extLst>
            <a:ext uri="{FF2B5EF4-FFF2-40B4-BE49-F238E27FC236}">
              <a16:creationId xmlns:a16="http://schemas.microsoft.com/office/drawing/2014/main" id="{00000000-0008-0000-04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6" name="Picture 276">
          <a:extLst>
            <a:ext uri="{FF2B5EF4-FFF2-40B4-BE49-F238E27FC236}">
              <a16:creationId xmlns:a16="http://schemas.microsoft.com/office/drawing/2014/main" id="{00000000-0008-0000-04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7" name="Picture 277">
          <a:extLst>
            <a:ext uri="{FF2B5EF4-FFF2-40B4-BE49-F238E27FC236}">
              <a16:creationId xmlns:a16="http://schemas.microsoft.com/office/drawing/2014/main" id="{00000000-0008-0000-04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8" name="Picture 278">
          <a:extLst>
            <a:ext uri="{FF2B5EF4-FFF2-40B4-BE49-F238E27FC236}">
              <a16:creationId xmlns:a16="http://schemas.microsoft.com/office/drawing/2014/main" id="{00000000-0008-0000-04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9" name="Picture 279">
          <a:extLst>
            <a:ext uri="{FF2B5EF4-FFF2-40B4-BE49-F238E27FC236}">
              <a16:creationId xmlns:a16="http://schemas.microsoft.com/office/drawing/2014/main" id="{00000000-0008-0000-04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0" name="Picture 280">
          <a:extLst>
            <a:ext uri="{FF2B5EF4-FFF2-40B4-BE49-F238E27FC236}">
              <a16:creationId xmlns:a16="http://schemas.microsoft.com/office/drawing/2014/main" id="{00000000-0008-0000-04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1" name="Picture 281">
          <a:extLst>
            <a:ext uri="{FF2B5EF4-FFF2-40B4-BE49-F238E27FC236}">
              <a16:creationId xmlns:a16="http://schemas.microsoft.com/office/drawing/2014/main" id="{00000000-0008-0000-04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2" name="Picture 282">
          <a:extLst>
            <a:ext uri="{FF2B5EF4-FFF2-40B4-BE49-F238E27FC236}">
              <a16:creationId xmlns:a16="http://schemas.microsoft.com/office/drawing/2014/main" id="{00000000-0008-0000-04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3" name="Picture 283">
          <a:extLst>
            <a:ext uri="{FF2B5EF4-FFF2-40B4-BE49-F238E27FC236}">
              <a16:creationId xmlns:a16="http://schemas.microsoft.com/office/drawing/2014/main" id="{00000000-0008-0000-04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4" name="Picture 284">
          <a:extLst>
            <a:ext uri="{FF2B5EF4-FFF2-40B4-BE49-F238E27FC236}">
              <a16:creationId xmlns:a16="http://schemas.microsoft.com/office/drawing/2014/main" id="{00000000-0008-0000-04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5" name="Picture 285">
          <a:extLst>
            <a:ext uri="{FF2B5EF4-FFF2-40B4-BE49-F238E27FC236}">
              <a16:creationId xmlns:a16="http://schemas.microsoft.com/office/drawing/2014/main" id="{00000000-0008-0000-04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6" name="Picture 286">
          <a:extLst>
            <a:ext uri="{FF2B5EF4-FFF2-40B4-BE49-F238E27FC236}">
              <a16:creationId xmlns:a16="http://schemas.microsoft.com/office/drawing/2014/main" id="{00000000-0008-0000-04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7" name="Picture 287">
          <a:extLst>
            <a:ext uri="{FF2B5EF4-FFF2-40B4-BE49-F238E27FC236}">
              <a16:creationId xmlns:a16="http://schemas.microsoft.com/office/drawing/2014/main" id="{00000000-0008-0000-04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8" name="Picture 288">
          <a:extLst>
            <a:ext uri="{FF2B5EF4-FFF2-40B4-BE49-F238E27FC236}">
              <a16:creationId xmlns:a16="http://schemas.microsoft.com/office/drawing/2014/main" id="{00000000-0008-0000-04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9" name="Picture 289">
          <a:extLst>
            <a:ext uri="{FF2B5EF4-FFF2-40B4-BE49-F238E27FC236}">
              <a16:creationId xmlns:a16="http://schemas.microsoft.com/office/drawing/2014/main" id="{00000000-0008-0000-04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0" name="Picture 290">
          <a:extLst>
            <a:ext uri="{FF2B5EF4-FFF2-40B4-BE49-F238E27FC236}">
              <a16:creationId xmlns:a16="http://schemas.microsoft.com/office/drawing/2014/main" id="{00000000-0008-0000-04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1" name="Picture 291">
          <a:extLst>
            <a:ext uri="{FF2B5EF4-FFF2-40B4-BE49-F238E27FC236}">
              <a16:creationId xmlns:a16="http://schemas.microsoft.com/office/drawing/2014/main" id="{00000000-0008-0000-04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2" name="Picture 292">
          <a:extLst>
            <a:ext uri="{FF2B5EF4-FFF2-40B4-BE49-F238E27FC236}">
              <a16:creationId xmlns:a16="http://schemas.microsoft.com/office/drawing/2014/main" id="{00000000-0008-0000-04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3" name="Picture 293">
          <a:extLst>
            <a:ext uri="{FF2B5EF4-FFF2-40B4-BE49-F238E27FC236}">
              <a16:creationId xmlns:a16="http://schemas.microsoft.com/office/drawing/2014/main" id="{00000000-0008-0000-04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4" name="Picture 294">
          <a:extLst>
            <a:ext uri="{FF2B5EF4-FFF2-40B4-BE49-F238E27FC236}">
              <a16:creationId xmlns:a16="http://schemas.microsoft.com/office/drawing/2014/main" id="{00000000-0008-0000-04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5" name="Picture 295">
          <a:extLst>
            <a:ext uri="{FF2B5EF4-FFF2-40B4-BE49-F238E27FC236}">
              <a16:creationId xmlns:a16="http://schemas.microsoft.com/office/drawing/2014/main" id="{00000000-0008-0000-04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6" name="Picture 296">
          <a:extLst>
            <a:ext uri="{FF2B5EF4-FFF2-40B4-BE49-F238E27FC236}">
              <a16:creationId xmlns:a16="http://schemas.microsoft.com/office/drawing/2014/main" id="{00000000-0008-0000-04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7" name="Picture 297">
          <a:extLst>
            <a:ext uri="{FF2B5EF4-FFF2-40B4-BE49-F238E27FC236}">
              <a16:creationId xmlns:a16="http://schemas.microsoft.com/office/drawing/2014/main" id="{00000000-0008-0000-04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8" name="Picture 298">
          <a:extLst>
            <a:ext uri="{FF2B5EF4-FFF2-40B4-BE49-F238E27FC236}">
              <a16:creationId xmlns:a16="http://schemas.microsoft.com/office/drawing/2014/main" id="{00000000-0008-0000-04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9" name="Picture 299">
          <a:extLst>
            <a:ext uri="{FF2B5EF4-FFF2-40B4-BE49-F238E27FC236}">
              <a16:creationId xmlns:a16="http://schemas.microsoft.com/office/drawing/2014/main" id="{00000000-0008-0000-04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0" name="Picture 300">
          <a:extLst>
            <a:ext uri="{FF2B5EF4-FFF2-40B4-BE49-F238E27FC236}">
              <a16:creationId xmlns:a16="http://schemas.microsoft.com/office/drawing/2014/main" id="{00000000-0008-0000-04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1" name="Picture 301">
          <a:extLst>
            <a:ext uri="{FF2B5EF4-FFF2-40B4-BE49-F238E27FC236}">
              <a16:creationId xmlns:a16="http://schemas.microsoft.com/office/drawing/2014/main" id="{00000000-0008-0000-04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2" name="Picture 302">
          <a:extLst>
            <a:ext uri="{FF2B5EF4-FFF2-40B4-BE49-F238E27FC236}">
              <a16:creationId xmlns:a16="http://schemas.microsoft.com/office/drawing/2014/main" id="{00000000-0008-0000-04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3" name="Picture 303">
          <a:extLst>
            <a:ext uri="{FF2B5EF4-FFF2-40B4-BE49-F238E27FC236}">
              <a16:creationId xmlns:a16="http://schemas.microsoft.com/office/drawing/2014/main" id="{00000000-0008-0000-04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4" name="Picture 304">
          <a:extLst>
            <a:ext uri="{FF2B5EF4-FFF2-40B4-BE49-F238E27FC236}">
              <a16:creationId xmlns:a16="http://schemas.microsoft.com/office/drawing/2014/main" id="{00000000-0008-0000-04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5" name="Picture 305">
          <a:extLst>
            <a:ext uri="{FF2B5EF4-FFF2-40B4-BE49-F238E27FC236}">
              <a16:creationId xmlns:a16="http://schemas.microsoft.com/office/drawing/2014/main" id="{00000000-0008-0000-04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6" name="Picture 306">
          <a:extLst>
            <a:ext uri="{FF2B5EF4-FFF2-40B4-BE49-F238E27FC236}">
              <a16:creationId xmlns:a16="http://schemas.microsoft.com/office/drawing/2014/main" id="{00000000-0008-0000-04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7" name="Picture 307">
          <a:extLst>
            <a:ext uri="{FF2B5EF4-FFF2-40B4-BE49-F238E27FC236}">
              <a16:creationId xmlns:a16="http://schemas.microsoft.com/office/drawing/2014/main" id="{00000000-0008-0000-04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8" name="Picture 308">
          <a:extLst>
            <a:ext uri="{FF2B5EF4-FFF2-40B4-BE49-F238E27FC236}">
              <a16:creationId xmlns:a16="http://schemas.microsoft.com/office/drawing/2014/main" id="{00000000-0008-0000-04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9" name="Picture 309">
          <a:extLst>
            <a:ext uri="{FF2B5EF4-FFF2-40B4-BE49-F238E27FC236}">
              <a16:creationId xmlns:a16="http://schemas.microsoft.com/office/drawing/2014/main" id="{00000000-0008-0000-04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0" name="Picture 310">
          <a:extLst>
            <a:ext uri="{FF2B5EF4-FFF2-40B4-BE49-F238E27FC236}">
              <a16:creationId xmlns:a16="http://schemas.microsoft.com/office/drawing/2014/main" id="{00000000-0008-0000-04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1" name="Picture 311">
          <a:extLst>
            <a:ext uri="{FF2B5EF4-FFF2-40B4-BE49-F238E27FC236}">
              <a16:creationId xmlns:a16="http://schemas.microsoft.com/office/drawing/2014/main" id="{00000000-0008-0000-04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2" name="Picture 312">
          <a:extLst>
            <a:ext uri="{FF2B5EF4-FFF2-40B4-BE49-F238E27FC236}">
              <a16:creationId xmlns:a16="http://schemas.microsoft.com/office/drawing/2014/main" id="{00000000-0008-0000-04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3" name="Picture 313">
          <a:extLst>
            <a:ext uri="{FF2B5EF4-FFF2-40B4-BE49-F238E27FC236}">
              <a16:creationId xmlns:a16="http://schemas.microsoft.com/office/drawing/2014/main" id="{00000000-0008-0000-04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4" name="Picture 314">
          <a:extLst>
            <a:ext uri="{FF2B5EF4-FFF2-40B4-BE49-F238E27FC236}">
              <a16:creationId xmlns:a16="http://schemas.microsoft.com/office/drawing/2014/main" id="{00000000-0008-0000-04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5" name="Picture 315">
          <a:extLst>
            <a:ext uri="{FF2B5EF4-FFF2-40B4-BE49-F238E27FC236}">
              <a16:creationId xmlns:a16="http://schemas.microsoft.com/office/drawing/2014/main" id="{00000000-0008-0000-04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6" name="Picture 316">
          <a:extLst>
            <a:ext uri="{FF2B5EF4-FFF2-40B4-BE49-F238E27FC236}">
              <a16:creationId xmlns:a16="http://schemas.microsoft.com/office/drawing/2014/main" id="{00000000-0008-0000-04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7" name="Picture 317">
          <a:extLst>
            <a:ext uri="{FF2B5EF4-FFF2-40B4-BE49-F238E27FC236}">
              <a16:creationId xmlns:a16="http://schemas.microsoft.com/office/drawing/2014/main" id="{00000000-0008-0000-04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8" name="Picture 318">
          <a:extLst>
            <a:ext uri="{FF2B5EF4-FFF2-40B4-BE49-F238E27FC236}">
              <a16:creationId xmlns:a16="http://schemas.microsoft.com/office/drawing/2014/main" id="{00000000-0008-0000-04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9" name="Picture 319">
          <a:extLst>
            <a:ext uri="{FF2B5EF4-FFF2-40B4-BE49-F238E27FC236}">
              <a16:creationId xmlns:a16="http://schemas.microsoft.com/office/drawing/2014/main" id="{00000000-0008-0000-04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0" name="Picture 320">
          <a:extLst>
            <a:ext uri="{FF2B5EF4-FFF2-40B4-BE49-F238E27FC236}">
              <a16:creationId xmlns:a16="http://schemas.microsoft.com/office/drawing/2014/main" id="{00000000-0008-0000-04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1" name="Picture 321">
          <a:extLst>
            <a:ext uri="{FF2B5EF4-FFF2-40B4-BE49-F238E27FC236}">
              <a16:creationId xmlns:a16="http://schemas.microsoft.com/office/drawing/2014/main" id="{00000000-0008-0000-04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2" name="Picture 322">
          <a:extLst>
            <a:ext uri="{FF2B5EF4-FFF2-40B4-BE49-F238E27FC236}">
              <a16:creationId xmlns:a16="http://schemas.microsoft.com/office/drawing/2014/main" id="{00000000-0008-0000-04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3" name="Picture 323">
          <a:extLst>
            <a:ext uri="{FF2B5EF4-FFF2-40B4-BE49-F238E27FC236}">
              <a16:creationId xmlns:a16="http://schemas.microsoft.com/office/drawing/2014/main" id="{00000000-0008-0000-04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4" name="Picture 324">
          <a:extLst>
            <a:ext uri="{FF2B5EF4-FFF2-40B4-BE49-F238E27FC236}">
              <a16:creationId xmlns:a16="http://schemas.microsoft.com/office/drawing/2014/main" id="{00000000-0008-0000-04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5" name="Picture 325">
          <a:extLst>
            <a:ext uri="{FF2B5EF4-FFF2-40B4-BE49-F238E27FC236}">
              <a16:creationId xmlns:a16="http://schemas.microsoft.com/office/drawing/2014/main" id="{00000000-0008-0000-04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6" name="Picture 326">
          <a:extLst>
            <a:ext uri="{FF2B5EF4-FFF2-40B4-BE49-F238E27FC236}">
              <a16:creationId xmlns:a16="http://schemas.microsoft.com/office/drawing/2014/main" id="{00000000-0008-0000-04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7" name="Picture 327">
          <a:extLst>
            <a:ext uri="{FF2B5EF4-FFF2-40B4-BE49-F238E27FC236}">
              <a16:creationId xmlns:a16="http://schemas.microsoft.com/office/drawing/2014/main" id="{00000000-0008-0000-04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8" name="Picture 328">
          <a:extLst>
            <a:ext uri="{FF2B5EF4-FFF2-40B4-BE49-F238E27FC236}">
              <a16:creationId xmlns:a16="http://schemas.microsoft.com/office/drawing/2014/main" id="{00000000-0008-0000-04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9" name="Picture 329">
          <a:extLst>
            <a:ext uri="{FF2B5EF4-FFF2-40B4-BE49-F238E27FC236}">
              <a16:creationId xmlns:a16="http://schemas.microsoft.com/office/drawing/2014/main" id="{00000000-0008-0000-04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0" name="Picture 330">
          <a:extLst>
            <a:ext uri="{FF2B5EF4-FFF2-40B4-BE49-F238E27FC236}">
              <a16:creationId xmlns:a16="http://schemas.microsoft.com/office/drawing/2014/main" id="{00000000-0008-0000-04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1" name="Picture 331">
          <a:extLst>
            <a:ext uri="{FF2B5EF4-FFF2-40B4-BE49-F238E27FC236}">
              <a16:creationId xmlns:a16="http://schemas.microsoft.com/office/drawing/2014/main" id="{00000000-0008-0000-04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2" name="Picture 332">
          <a:extLst>
            <a:ext uri="{FF2B5EF4-FFF2-40B4-BE49-F238E27FC236}">
              <a16:creationId xmlns:a16="http://schemas.microsoft.com/office/drawing/2014/main" id="{00000000-0008-0000-04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3" name="Picture 333">
          <a:extLst>
            <a:ext uri="{FF2B5EF4-FFF2-40B4-BE49-F238E27FC236}">
              <a16:creationId xmlns:a16="http://schemas.microsoft.com/office/drawing/2014/main" id="{00000000-0008-0000-04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4" name="Picture 334">
          <a:extLst>
            <a:ext uri="{FF2B5EF4-FFF2-40B4-BE49-F238E27FC236}">
              <a16:creationId xmlns:a16="http://schemas.microsoft.com/office/drawing/2014/main" id="{00000000-0008-0000-04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5" name="Picture 335">
          <a:extLst>
            <a:ext uri="{FF2B5EF4-FFF2-40B4-BE49-F238E27FC236}">
              <a16:creationId xmlns:a16="http://schemas.microsoft.com/office/drawing/2014/main" id="{00000000-0008-0000-04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6" name="Picture 336">
          <a:extLst>
            <a:ext uri="{FF2B5EF4-FFF2-40B4-BE49-F238E27FC236}">
              <a16:creationId xmlns:a16="http://schemas.microsoft.com/office/drawing/2014/main" id="{00000000-0008-0000-04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7" name="Picture 337">
          <a:extLst>
            <a:ext uri="{FF2B5EF4-FFF2-40B4-BE49-F238E27FC236}">
              <a16:creationId xmlns:a16="http://schemas.microsoft.com/office/drawing/2014/main" id="{00000000-0008-0000-04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8" name="Picture 338">
          <a:extLst>
            <a:ext uri="{FF2B5EF4-FFF2-40B4-BE49-F238E27FC236}">
              <a16:creationId xmlns:a16="http://schemas.microsoft.com/office/drawing/2014/main" id="{00000000-0008-0000-04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9" name="Picture 339">
          <a:extLst>
            <a:ext uri="{FF2B5EF4-FFF2-40B4-BE49-F238E27FC236}">
              <a16:creationId xmlns:a16="http://schemas.microsoft.com/office/drawing/2014/main" id="{00000000-0008-0000-04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0" name="Picture 340">
          <a:extLst>
            <a:ext uri="{FF2B5EF4-FFF2-40B4-BE49-F238E27FC236}">
              <a16:creationId xmlns:a16="http://schemas.microsoft.com/office/drawing/2014/main" id="{00000000-0008-0000-04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1" name="Picture 341">
          <a:extLst>
            <a:ext uri="{FF2B5EF4-FFF2-40B4-BE49-F238E27FC236}">
              <a16:creationId xmlns:a16="http://schemas.microsoft.com/office/drawing/2014/main" id="{00000000-0008-0000-04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2" name="Picture 342">
          <a:extLst>
            <a:ext uri="{FF2B5EF4-FFF2-40B4-BE49-F238E27FC236}">
              <a16:creationId xmlns:a16="http://schemas.microsoft.com/office/drawing/2014/main" id="{00000000-0008-0000-04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3" name="Picture 343">
          <a:extLst>
            <a:ext uri="{FF2B5EF4-FFF2-40B4-BE49-F238E27FC236}">
              <a16:creationId xmlns:a16="http://schemas.microsoft.com/office/drawing/2014/main" id="{00000000-0008-0000-04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4" name="Picture 344">
          <a:extLst>
            <a:ext uri="{FF2B5EF4-FFF2-40B4-BE49-F238E27FC236}">
              <a16:creationId xmlns:a16="http://schemas.microsoft.com/office/drawing/2014/main" id="{00000000-0008-0000-04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5" name="Picture 345">
          <a:extLst>
            <a:ext uri="{FF2B5EF4-FFF2-40B4-BE49-F238E27FC236}">
              <a16:creationId xmlns:a16="http://schemas.microsoft.com/office/drawing/2014/main" id="{00000000-0008-0000-04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6" name="Picture 346">
          <a:extLst>
            <a:ext uri="{FF2B5EF4-FFF2-40B4-BE49-F238E27FC236}">
              <a16:creationId xmlns:a16="http://schemas.microsoft.com/office/drawing/2014/main" id="{00000000-0008-0000-04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7" name="Picture 347">
          <a:extLst>
            <a:ext uri="{FF2B5EF4-FFF2-40B4-BE49-F238E27FC236}">
              <a16:creationId xmlns:a16="http://schemas.microsoft.com/office/drawing/2014/main" id="{00000000-0008-0000-04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8" name="Picture 348">
          <a:extLst>
            <a:ext uri="{FF2B5EF4-FFF2-40B4-BE49-F238E27FC236}">
              <a16:creationId xmlns:a16="http://schemas.microsoft.com/office/drawing/2014/main" id="{00000000-0008-0000-04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9" name="Picture 349">
          <a:extLst>
            <a:ext uri="{FF2B5EF4-FFF2-40B4-BE49-F238E27FC236}">
              <a16:creationId xmlns:a16="http://schemas.microsoft.com/office/drawing/2014/main" id="{00000000-0008-0000-04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0" name="Picture 350">
          <a:extLst>
            <a:ext uri="{FF2B5EF4-FFF2-40B4-BE49-F238E27FC236}">
              <a16:creationId xmlns:a16="http://schemas.microsoft.com/office/drawing/2014/main" id="{00000000-0008-0000-04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1" name="Picture 351">
          <a:extLst>
            <a:ext uri="{FF2B5EF4-FFF2-40B4-BE49-F238E27FC236}">
              <a16:creationId xmlns:a16="http://schemas.microsoft.com/office/drawing/2014/main" id="{00000000-0008-0000-04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2" name="Picture 352">
          <a:extLst>
            <a:ext uri="{FF2B5EF4-FFF2-40B4-BE49-F238E27FC236}">
              <a16:creationId xmlns:a16="http://schemas.microsoft.com/office/drawing/2014/main" id="{00000000-0008-0000-04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3" name="Picture 353">
          <a:extLst>
            <a:ext uri="{FF2B5EF4-FFF2-40B4-BE49-F238E27FC236}">
              <a16:creationId xmlns:a16="http://schemas.microsoft.com/office/drawing/2014/main" id="{00000000-0008-0000-04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4" name="Picture 354">
          <a:extLst>
            <a:ext uri="{FF2B5EF4-FFF2-40B4-BE49-F238E27FC236}">
              <a16:creationId xmlns:a16="http://schemas.microsoft.com/office/drawing/2014/main" id="{00000000-0008-0000-04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5" name="Picture 355">
          <a:extLst>
            <a:ext uri="{FF2B5EF4-FFF2-40B4-BE49-F238E27FC236}">
              <a16:creationId xmlns:a16="http://schemas.microsoft.com/office/drawing/2014/main" id="{00000000-0008-0000-04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6" name="Picture 356">
          <a:extLst>
            <a:ext uri="{FF2B5EF4-FFF2-40B4-BE49-F238E27FC236}">
              <a16:creationId xmlns:a16="http://schemas.microsoft.com/office/drawing/2014/main" id="{00000000-0008-0000-04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7" name="Picture 357">
          <a:extLst>
            <a:ext uri="{FF2B5EF4-FFF2-40B4-BE49-F238E27FC236}">
              <a16:creationId xmlns:a16="http://schemas.microsoft.com/office/drawing/2014/main" id="{00000000-0008-0000-04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8" name="Picture 358">
          <a:extLst>
            <a:ext uri="{FF2B5EF4-FFF2-40B4-BE49-F238E27FC236}">
              <a16:creationId xmlns:a16="http://schemas.microsoft.com/office/drawing/2014/main" id="{00000000-0008-0000-04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9" name="Picture 359">
          <a:extLst>
            <a:ext uri="{FF2B5EF4-FFF2-40B4-BE49-F238E27FC236}">
              <a16:creationId xmlns:a16="http://schemas.microsoft.com/office/drawing/2014/main" id="{00000000-0008-0000-04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0" name="Picture 360">
          <a:extLst>
            <a:ext uri="{FF2B5EF4-FFF2-40B4-BE49-F238E27FC236}">
              <a16:creationId xmlns:a16="http://schemas.microsoft.com/office/drawing/2014/main" id="{00000000-0008-0000-04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1" name="Picture 361">
          <a:extLst>
            <a:ext uri="{FF2B5EF4-FFF2-40B4-BE49-F238E27FC236}">
              <a16:creationId xmlns:a16="http://schemas.microsoft.com/office/drawing/2014/main" id="{00000000-0008-0000-04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2" name="Picture 362">
          <a:extLst>
            <a:ext uri="{FF2B5EF4-FFF2-40B4-BE49-F238E27FC236}">
              <a16:creationId xmlns:a16="http://schemas.microsoft.com/office/drawing/2014/main" id="{00000000-0008-0000-04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3" name="Picture 363">
          <a:extLst>
            <a:ext uri="{FF2B5EF4-FFF2-40B4-BE49-F238E27FC236}">
              <a16:creationId xmlns:a16="http://schemas.microsoft.com/office/drawing/2014/main" id="{00000000-0008-0000-04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4" name="Picture 364">
          <a:extLst>
            <a:ext uri="{FF2B5EF4-FFF2-40B4-BE49-F238E27FC236}">
              <a16:creationId xmlns:a16="http://schemas.microsoft.com/office/drawing/2014/main" id="{00000000-0008-0000-04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5" name="Picture 365">
          <a:extLst>
            <a:ext uri="{FF2B5EF4-FFF2-40B4-BE49-F238E27FC236}">
              <a16:creationId xmlns:a16="http://schemas.microsoft.com/office/drawing/2014/main" id="{00000000-0008-0000-04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6" name="Picture 366">
          <a:extLst>
            <a:ext uri="{FF2B5EF4-FFF2-40B4-BE49-F238E27FC236}">
              <a16:creationId xmlns:a16="http://schemas.microsoft.com/office/drawing/2014/main" id="{00000000-0008-0000-04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7" name="Picture 367">
          <a:extLst>
            <a:ext uri="{FF2B5EF4-FFF2-40B4-BE49-F238E27FC236}">
              <a16:creationId xmlns:a16="http://schemas.microsoft.com/office/drawing/2014/main" id="{00000000-0008-0000-04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8" name="Picture 368">
          <a:extLst>
            <a:ext uri="{FF2B5EF4-FFF2-40B4-BE49-F238E27FC236}">
              <a16:creationId xmlns:a16="http://schemas.microsoft.com/office/drawing/2014/main" id="{00000000-0008-0000-04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9" name="Picture 369">
          <a:extLst>
            <a:ext uri="{FF2B5EF4-FFF2-40B4-BE49-F238E27FC236}">
              <a16:creationId xmlns:a16="http://schemas.microsoft.com/office/drawing/2014/main" id="{00000000-0008-0000-04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0" name="Picture 370">
          <a:extLst>
            <a:ext uri="{FF2B5EF4-FFF2-40B4-BE49-F238E27FC236}">
              <a16:creationId xmlns:a16="http://schemas.microsoft.com/office/drawing/2014/main" id="{00000000-0008-0000-04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1" name="Picture 371">
          <a:extLst>
            <a:ext uri="{FF2B5EF4-FFF2-40B4-BE49-F238E27FC236}">
              <a16:creationId xmlns:a16="http://schemas.microsoft.com/office/drawing/2014/main" id="{00000000-0008-0000-04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2" name="Picture 372">
          <a:extLst>
            <a:ext uri="{FF2B5EF4-FFF2-40B4-BE49-F238E27FC236}">
              <a16:creationId xmlns:a16="http://schemas.microsoft.com/office/drawing/2014/main" id="{00000000-0008-0000-04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3" name="Picture 373">
          <a:extLst>
            <a:ext uri="{FF2B5EF4-FFF2-40B4-BE49-F238E27FC236}">
              <a16:creationId xmlns:a16="http://schemas.microsoft.com/office/drawing/2014/main" id="{00000000-0008-0000-04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4" name="Picture 374">
          <a:extLst>
            <a:ext uri="{FF2B5EF4-FFF2-40B4-BE49-F238E27FC236}">
              <a16:creationId xmlns:a16="http://schemas.microsoft.com/office/drawing/2014/main" id="{00000000-0008-0000-04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5" name="Picture 375">
          <a:extLst>
            <a:ext uri="{FF2B5EF4-FFF2-40B4-BE49-F238E27FC236}">
              <a16:creationId xmlns:a16="http://schemas.microsoft.com/office/drawing/2014/main" id="{00000000-0008-0000-04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6" name="Picture 376">
          <a:extLst>
            <a:ext uri="{FF2B5EF4-FFF2-40B4-BE49-F238E27FC236}">
              <a16:creationId xmlns:a16="http://schemas.microsoft.com/office/drawing/2014/main" id="{00000000-0008-0000-04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7" name="Picture 377">
          <a:extLst>
            <a:ext uri="{FF2B5EF4-FFF2-40B4-BE49-F238E27FC236}">
              <a16:creationId xmlns:a16="http://schemas.microsoft.com/office/drawing/2014/main" id="{00000000-0008-0000-04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8" name="Picture 378">
          <a:extLst>
            <a:ext uri="{FF2B5EF4-FFF2-40B4-BE49-F238E27FC236}">
              <a16:creationId xmlns:a16="http://schemas.microsoft.com/office/drawing/2014/main" id="{00000000-0008-0000-04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9" name="Picture 379">
          <a:extLst>
            <a:ext uri="{FF2B5EF4-FFF2-40B4-BE49-F238E27FC236}">
              <a16:creationId xmlns:a16="http://schemas.microsoft.com/office/drawing/2014/main" id="{00000000-0008-0000-04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0" name="Picture 380">
          <a:extLst>
            <a:ext uri="{FF2B5EF4-FFF2-40B4-BE49-F238E27FC236}">
              <a16:creationId xmlns:a16="http://schemas.microsoft.com/office/drawing/2014/main" id="{00000000-0008-0000-04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1" name="Picture 381">
          <a:extLst>
            <a:ext uri="{FF2B5EF4-FFF2-40B4-BE49-F238E27FC236}">
              <a16:creationId xmlns:a16="http://schemas.microsoft.com/office/drawing/2014/main" id="{00000000-0008-0000-04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2" name="Picture 382">
          <a:extLst>
            <a:ext uri="{FF2B5EF4-FFF2-40B4-BE49-F238E27FC236}">
              <a16:creationId xmlns:a16="http://schemas.microsoft.com/office/drawing/2014/main" id="{00000000-0008-0000-04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3" name="Picture 383">
          <a:extLst>
            <a:ext uri="{FF2B5EF4-FFF2-40B4-BE49-F238E27FC236}">
              <a16:creationId xmlns:a16="http://schemas.microsoft.com/office/drawing/2014/main" id="{00000000-0008-0000-04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4" name="Picture 384">
          <a:extLst>
            <a:ext uri="{FF2B5EF4-FFF2-40B4-BE49-F238E27FC236}">
              <a16:creationId xmlns:a16="http://schemas.microsoft.com/office/drawing/2014/main" id="{00000000-0008-0000-04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5" name="Picture 385">
          <a:extLst>
            <a:ext uri="{FF2B5EF4-FFF2-40B4-BE49-F238E27FC236}">
              <a16:creationId xmlns:a16="http://schemas.microsoft.com/office/drawing/2014/main" id="{00000000-0008-0000-04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6" name="Picture 386">
          <a:extLst>
            <a:ext uri="{FF2B5EF4-FFF2-40B4-BE49-F238E27FC236}">
              <a16:creationId xmlns:a16="http://schemas.microsoft.com/office/drawing/2014/main" id="{00000000-0008-0000-04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7" name="Picture 387">
          <a:extLst>
            <a:ext uri="{FF2B5EF4-FFF2-40B4-BE49-F238E27FC236}">
              <a16:creationId xmlns:a16="http://schemas.microsoft.com/office/drawing/2014/main" id="{00000000-0008-0000-04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8" name="Picture 388">
          <a:extLst>
            <a:ext uri="{FF2B5EF4-FFF2-40B4-BE49-F238E27FC236}">
              <a16:creationId xmlns:a16="http://schemas.microsoft.com/office/drawing/2014/main" id="{00000000-0008-0000-04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9" name="Picture 389">
          <a:extLst>
            <a:ext uri="{FF2B5EF4-FFF2-40B4-BE49-F238E27FC236}">
              <a16:creationId xmlns:a16="http://schemas.microsoft.com/office/drawing/2014/main" id="{00000000-0008-0000-04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0" name="Picture 390">
          <a:extLst>
            <a:ext uri="{FF2B5EF4-FFF2-40B4-BE49-F238E27FC236}">
              <a16:creationId xmlns:a16="http://schemas.microsoft.com/office/drawing/2014/main" id="{00000000-0008-0000-04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1" name="Picture 391">
          <a:extLst>
            <a:ext uri="{FF2B5EF4-FFF2-40B4-BE49-F238E27FC236}">
              <a16:creationId xmlns:a16="http://schemas.microsoft.com/office/drawing/2014/main" id="{00000000-0008-0000-04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2" name="Picture 392">
          <a:extLst>
            <a:ext uri="{FF2B5EF4-FFF2-40B4-BE49-F238E27FC236}">
              <a16:creationId xmlns:a16="http://schemas.microsoft.com/office/drawing/2014/main" id="{00000000-0008-0000-04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3" name="Picture 393">
          <a:extLst>
            <a:ext uri="{FF2B5EF4-FFF2-40B4-BE49-F238E27FC236}">
              <a16:creationId xmlns:a16="http://schemas.microsoft.com/office/drawing/2014/main" id="{00000000-0008-0000-04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4" name="Picture 394">
          <a:extLst>
            <a:ext uri="{FF2B5EF4-FFF2-40B4-BE49-F238E27FC236}">
              <a16:creationId xmlns:a16="http://schemas.microsoft.com/office/drawing/2014/main" id="{00000000-0008-0000-04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5" name="Picture 395">
          <a:extLst>
            <a:ext uri="{FF2B5EF4-FFF2-40B4-BE49-F238E27FC236}">
              <a16:creationId xmlns:a16="http://schemas.microsoft.com/office/drawing/2014/main" id="{00000000-0008-0000-04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6" name="Picture 396">
          <a:extLst>
            <a:ext uri="{FF2B5EF4-FFF2-40B4-BE49-F238E27FC236}">
              <a16:creationId xmlns:a16="http://schemas.microsoft.com/office/drawing/2014/main" id="{00000000-0008-0000-04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7" name="Picture 397">
          <a:extLst>
            <a:ext uri="{FF2B5EF4-FFF2-40B4-BE49-F238E27FC236}">
              <a16:creationId xmlns:a16="http://schemas.microsoft.com/office/drawing/2014/main" id="{00000000-0008-0000-04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8" name="Picture 398">
          <a:extLst>
            <a:ext uri="{FF2B5EF4-FFF2-40B4-BE49-F238E27FC236}">
              <a16:creationId xmlns:a16="http://schemas.microsoft.com/office/drawing/2014/main" id="{00000000-0008-0000-04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9" name="Picture 399">
          <a:extLst>
            <a:ext uri="{FF2B5EF4-FFF2-40B4-BE49-F238E27FC236}">
              <a16:creationId xmlns:a16="http://schemas.microsoft.com/office/drawing/2014/main" id="{00000000-0008-0000-04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0" name="Picture 400">
          <a:extLst>
            <a:ext uri="{FF2B5EF4-FFF2-40B4-BE49-F238E27FC236}">
              <a16:creationId xmlns:a16="http://schemas.microsoft.com/office/drawing/2014/main" id="{00000000-0008-0000-04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1" name="Picture 401">
          <a:extLst>
            <a:ext uri="{FF2B5EF4-FFF2-40B4-BE49-F238E27FC236}">
              <a16:creationId xmlns:a16="http://schemas.microsoft.com/office/drawing/2014/main" id="{00000000-0008-0000-04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2" name="Picture 402">
          <a:extLst>
            <a:ext uri="{FF2B5EF4-FFF2-40B4-BE49-F238E27FC236}">
              <a16:creationId xmlns:a16="http://schemas.microsoft.com/office/drawing/2014/main" id="{00000000-0008-0000-04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3" name="Picture 403">
          <a:extLst>
            <a:ext uri="{FF2B5EF4-FFF2-40B4-BE49-F238E27FC236}">
              <a16:creationId xmlns:a16="http://schemas.microsoft.com/office/drawing/2014/main" id="{00000000-0008-0000-04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4" name="Picture 404">
          <a:extLst>
            <a:ext uri="{FF2B5EF4-FFF2-40B4-BE49-F238E27FC236}">
              <a16:creationId xmlns:a16="http://schemas.microsoft.com/office/drawing/2014/main" id="{00000000-0008-0000-04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5" name="Picture 405">
          <a:extLst>
            <a:ext uri="{FF2B5EF4-FFF2-40B4-BE49-F238E27FC236}">
              <a16:creationId xmlns:a16="http://schemas.microsoft.com/office/drawing/2014/main" id="{00000000-0008-0000-04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6" name="Picture 406">
          <a:extLst>
            <a:ext uri="{FF2B5EF4-FFF2-40B4-BE49-F238E27FC236}">
              <a16:creationId xmlns:a16="http://schemas.microsoft.com/office/drawing/2014/main" id="{00000000-0008-0000-04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7" name="Picture 407">
          <a:extLst>
            <a:ext uri="{FF2B5EF4-FFF2-40B4-BE49-F238E27FC236}">
              <a16:creationId xmlns:a16="http://schemas.microsoft.com/office/drawing/2014/main" id="{00000000-0008-0000-04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8" name="Picture 408">
          <a:extLst>
            <a:ext uri="{FF2B5EF4-FFF2-40B4-BE49-F238E27FC236}">
              <a16:creationId xmlns:a16="http://schemas.microsoft.com/office/drawing/2014/main" id="{00000000-0008-0000-04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9" name="Picture 409">
          <a:extLst>
            <a:ext uri="{FF2B5EF4-FFF2-40B4-BE49-F238E27FC236}">
              <a16:creationId xmlns:a16="http://schemas.microsoft.com/office/drawing/2014/main" id="{00000000-0008-0000-04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0" name="Picture 410">
          <a:extLst>
            <a:ext uri="{FF2B5EF4-FFF2-40B4-BE49-F238E27FC236}">
              <a16:creationId xmlns:a16="http://schemas.microsoft.com/office/drawing/2014/main" id="{00000000-0008-0000-04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1" name="Picture 411">
          <a:extLst>
            <a:ext uri="{FF2B5EF4-FFF2-40B4-BE49-F238E27FC236}">
              <a16:creationId xmlns:a16="http://schemas.microsoft.com/office/drawing/2014/main" id="{00000000-0008-0000-04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2" name="Picture 412">
          <a:extLst>
            <a:ext uri="{FF2B5EF4-FFF2-40B4-BE49-F238E27FC236}">
              <a16:creationId xmlns:a16="http://schemas.microsoft.com/office/drawing/2014/main" id="{00000000-0008-0000-04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3" name="Picture 413">
          <a:extLst>
            <a:ext uri="{FF2B5EF4-FFF2-40B4-BE49-F238E27FC236}">
              <a16:creationId xmlns:a16="http://schemas.microsoft.com/office/drawing/2014/main" id="{00000000-0008-0000-04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4" name="Picture 414">
          <a:extLst>
            <a:ext uri="{FF2B5EF4-FFF2-40B4-BE49-F238E27FC236}">
              <a16:creationId xmlns:a16="http://schemas.microsoft.com/office/drawing/2014/main" id="{00000000-0008-0000-04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5" name="Picture 415">
          <a:extLst>
            <a:ext uri="{FF2B5EF4-FFF2-40B4-BE49-F238E27FC236}">
              <a16:creationId xmlns:a16="http://schemas.microsoft.com/office/drawing/2014/main" id="{00000000-0008-0000-04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6" name="Picture 416">
          <a:extLst>
            <a:ext uri="{FF2B5EF4-FFF2-40B4-BE49-F238E27FC236}">
              <a16:creationId xmlns:a16="http://schemas.microsoft.com/office/drawing/2014/main" id="{00000000-0008-0000-04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7" name="Picture 417">
          <a:extLst>
            <a:ext uri="{FF2B5EF4-FFF2-40B4-BE49-F238E27FC236}">
              <a16:creationId xmlns:a16="http://schemas.microsoft.com/office/drawing/2014/main" id="{00000000-0008-0000-04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8" name="Picture 418">
          <a:extLst>
            <a:ext uri="{FF2B5EF4-FFF2-40B4-BE49-F238E27FC236}">
              <a16:creationId xmlns:a16="http://schemas.microsoft.com/office/drawing/2014/main" id="{00000000-0008-0000-04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9" name="Picture 419">
          <a:extLst>
            <a:ext uri="{FF2B5EF4-FFF2-40B4-BE49-F238E27FC236}">
              <a16:creationId xmlns:a16="http://schemas.microsoft.com/office/drawing/2014/main" id="{00000000-0008-0000-04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0" name="Picture 420">
          <a:extLst>
            <a:ext uri="{FF2B5EF4-FFF2-40B4-BE49-F238E27FC236}">
              <a16:creationId xmlns:a16="http://schemas.microsoft.com/office/drawing/2014/main" id="{00000000-0008-0000-04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1" name="Picture 421">
          <a:extLst>
            <a:ext uri="{FF2B5EF4-FFF2-40B4-BE49-F238E27FC236}">
              <a16:creationId xmlns:a16="http://schemas.microsoft.com/office/drawing/2014/main" id="{00000000-0008-0000-04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2" name="Picture 422">
          <a:extLst>
            <a:ext uri="{FF2B5EF4-FFF2-40B4-BE49-F238E27FC236}">
              <a16:creationId xmlns:a16="http://schemas.microsoft.com/office/drawing/2014/main" id="{00000000-0008-0000-04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3" name="Picture 423">
          <a:extLst>
            <a:ext uri="{FF2B5EF4-FFF2-40B4-BE49-F238E27FC236}">
              <a16:creationId xmlns:a16="http://schemas.microsoft.com/office/drawing/2014/main" id="{00000000-0008-0000-04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4" name="Picture 424">
          <a:extLst>
            <a:ext uri="{FF2B5EF4-FFF2-40B4-BE49-F238E27FC236}">
              <a16:creationId xmlns:a16="http://schemas.microsoft.com/office/drawing/2014/main" id="{00000000-0008-0000-04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5" name="Picture 425">
          <a:extLst>
            <a:ext uri="{FF2B5EF4-FFF2-40B4-BE49-F238E27FC236}">
              <a16:creationId xmlns:a16="http://schemas.microsoft.com/office/drawing/2014/main" id="{00000000-0008-0000-04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6" name="Picture 426">
          <a:extLst>
            <a:ext uri="{FF2B5EF4-FFF2-40B4-BE49-F238E27FC236}">
              <a16:creationId xmlns:a16="http://schemas.microsoft.com/office/drawing/2014/main" id="{00000000-0008-0000-04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7" name="Picture 427">
          <a:extLst>
            <a:ext uri="{FF2B5EF4-FFF2-40B4-BE49-F238E27FC236}">
              <a16:creationId xmlns:a16="http://schemas.microsoft.com/office/drawing/2014/main" id="{00000000-0008-0000-04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8" name="Picture 428">
          <a:extLst>
            <a:ext uri="{FF2B5EF4-FFF2-40B4-BE49-F238E27FC236}">
              <a16:creationId xmlns:a16="http://schemas.microsoft.com/office/drawing/2014/main" id="{00000000-0008-0000-04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9" name="Picture 429">
          <a:extLst>
            <a:ext uri="{FF2B5EF4-FFF2-40B4-BE49-F238E27FC236}">
              <a16:creationId xmlns:a16="http://schemas.microsoft.com/office/drawing/2014/main" id="{00000000-0008-0000-04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0" name="Picture 430">
          <a:extLst>
            <a:ext uri="{FF2B5EF4-FFF2-40B4-BE49-F238E27FC236}">
              <a16:creationId xmlns:a16="http://schemas.microsoft.com/office/drawing/2014/main" id="{00000000-0008-0000-04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1" name="Picture 431">
          <a:extLst>
            <a:ext uri="{FF2B5EF4-FFF2-40B4-BE49-F238E27FC236}">
              <a16:creationId xmlns:a16="http://schemas.microsoft.com/office/drawing/2014/main" id="{00000000-0008-0000-04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2" name="Picture 432">
          <a:extLst>
            <a:ext uri="{FF2B5EF4-FFF2-40B4-BE49-F238E27FC236}">
              <a16:creationId xmlns:a16="http://schemas.microsoft.com/office/drawing/2014/main" id="{00000000-0008-0000-04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3" name="Picture 433">
          <a:extLst>
            <a:ext uri="{FF2B5EF4-FFF2-40B4-BE49-F238E27FC236}">
              <a16:creationId xmlns:a16="http://schemas.microsoft.com/office/drawing/2014/main" id="{00000000-0008-0000-04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4" name="Picture 434">
          <a:extLst>
            <a:ext uri="{FF2B5EF4-FFF2-40B4-BE49-F238E27FC236}">
              <a16:creationId xmlns:a16="http://schemas.microsoft.com/office/drawing/2014/main" id="{00000000-0008-0000-04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5" name="Picture 435">
          <a:extLst>
            <a:ext uri="{FF2B5EF4-FFF2-40B4-BE49-F238E27FC236}">
              <a16:creationId xmlns:a16="http://schemas.microsoft.com/office/drawing/2014/main" id="{00000000-0008-0000-04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6" name="Picture 436">
          <a:extLst>
            <a:ext uri="{FF2B5EF4-FFF2-40B4-BE49-F238E27FC236}">
              <a16:creationId xmlns:a16="http://schemas.microsoft.com/office/drawing/2014/main" id="{00000000-0008-0000-04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7" name="Picture 437">
          <a:extLst>
            <a:ext uri="{FF2B5EF4-FFF2-40B4-BE49-F238E27FC236}">
              <a16:creationId xmlns:a16="http://schemas.microsoft.com/office/drawing/2014/main" id="{00000000-0008-0000-04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8" name="Picture 438">
          <a:extLst>
            <a:ext uri="{FF2B5EF4-FFF2-40B4-BE49-F238E27FC236}">
              <a16:creationId xmlns:a16="http://schemas.microsoft.com/office/drawing/2014/main" id="{00000000-0008-0000-04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9" name="Picture 439">
          <a:extLst>
            <a:ext uri="{FF2B5EF4-FFF2-40B4-BE49-F238E27FC236}">
              <a16:creationId xmlns:a16="http://schemas.microsoft.com/office/drawing/2014/main" id="{00000000-0008-0000-04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0" name="Picture 440">
          <a:extLst>
            <a:ext uri="{FF2B5EF4-FFF2-40B4-BE49-F238E27FC236}">
              <a16:creationId xmlns:a16="http://schemas.microsoft.com/office/drawing/2014/main" id="{00000000-0008-0000-04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1" name="Picture 441">
          <a:extLst>
            <a:ext uri="{FF2B5EF4-FFF2-40B4-BE49-F238E27FC236}">
              <a16:creationId xmlns:a16="http://schemas.microsoft.com/office/drawing/2014/main" id="{00000000-0008-0000-04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2" name="Picture 442">
          <a:extLst>
            <a:ext uri="{FF2B5EF4-FFF2-40B4-BE49-F238E27FC236}">
              <a16:creationId xmlns:a16="http://schemas.microsoft.com/office/drawing/2014/main" id="{00000000-0008-0000-04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3" name="Picture 443">
          <a:extLst>
            <a:ext uri="{FF2B5EF4-FFF2-40B4-BE49-F238E27FC236}">
              <a16:creationId xmlns:a16="http://schemas.microsoft.com/office/drawing/2014/main" id="{00000000-0008-0000-04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4" name="Picture 444">
          <a:extLst>
            <a:ext uri="{FF2B5EF4-FFF2-40B4-BE49-F238E27FC236}">
              <a16:creationId xmlns:a16="http://schemas.microsoft.com/office/drawing/2014/main" id="{00000000-0008-0000-04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5" name="Picture 445">
          <a:extLst>
            <a:ext uri="{FF2B5EF4-FFF2-40B4-BE49-F238E27FC236}">
              <a16:creationId xmlns:a16="http://schemas.microsoft.com/office/drawing/2014/main" id="{00000000-0008-0000-04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6" name="Picture 446">
          <a:extLst>
            <a:ext uri="{FF2B5EF4-FFF2-40B4-BE49-F238E27FC236}">
              <a16:creationId xmlns:a16="http://schemas.microsoft.com/office/drawing/2014/main" id="{00000000-0008-0000-04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7" name="Picture 447">
          <a:extLst>
            <a:ext uri="{FF2B5EF4-FFF2-40B4-BE49-F238E27FC236}">
              <a16:creationId xmlns:a16="http://schemas.microsoft.com/office/drawing/2014/main" id="{00000000-0008-0000-04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8" name="Picture 448">
          <a:extLst>
            <a:ext uri="{FF2B5EF4-FFF2-40B4-BE49-F238E27FC236}">
              <a16:creationId xmlns:a16="http://schemas.microsoft.com/office/drawing/2014/main" id="{00000000-0008-0000-04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9" name="Picture 449">
          <a:extLst>
            <a:ext uri="{FF2B5EF4-FFF2-40B4-BE49-F238E27FC236}">
              <a16:creationId xmlns:a16="http://schemas.microsoft.com/office/drawing/2014/main" id="{00000000-0008-0000-04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0" name="Picture 450">
          <a:extLst>
            <a:ext uri="{FF2B5EF4-FFF2-40B4-BE49-F238E27FC236}">
              <a16:creationId xmlns:a16="http://schemas.microsoft.com/office/drawing/2014/main" id="{00000000-0008-0000-04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1" name="Picture 451">
          <a:extLst>
            <a:ext uri="{FF2B5EF4-FFF2-40B4-BE49-F238E27FC236}">
              <a16:creationId xmlns:a16="http://schemas.microsoft.com/office/drawing/2014/main" id="{00000000-0008-0000-04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2" name="Picture 452">
          <a:extLst>
            <a:ext uri="{FF2B5EF4-FFF2-40B4-BE49-F238E27FC236}">
              <a16:creationId xmlns:a16="http://schemas.microsoft.com/office/drawing/2014/main" id="{00000000-0008-0000-04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3" name="Picture 453">
          <a:extLst>
            <a:ext uri="{FF2B5EF4-FFF2-40B4-BE49-F238E27FC236}">
              <a16:creationId xmlns:a16="http://schemas.microsoft.com/office/drawing/2014/main" id="{00000000-0008-0000-04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4" name="Picture 454">
          <a:extLst>
            <a:ext uri="{FF2B5EF4-FFF2-40B4-BE49-F238E27FC236}">
              <a16:creationId xmlns:a16="http://schemas.microsoft.com/office/drawing/2014/main" id="{00000000-0008-0000-04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5" name="Picture 455">
          <a:extLst>
            <a:ext uri="{FF2B5EF4-FFF2-40B4-BE49-F238E27FC236}">
              <a16:creationId xmlns:a16="http://schemas.microsoft.com/office/drawing/2014/main" id="{00000000-0008-0000-04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6" name="Picture 456">
          <a:extLst>
            <a:ext uri="{FF2B5EF4-FFF2-40B4-BE49-F238E27FC236}">
              <a16:creationId xmlns:a16="http://schemas.microsoft.com/office/drawing/2014/main" id="{00000000-0008-0000-04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7" name="Picture 457">
          <a:extLst>
            <a:ext uri="{FF2B5EF4-FFF2-40B4-BE49-F238E27FC236}">
              <a16:creationId xmlns:a16="http://schemas.microsoft.com/office/drawing/2014/main" id="{00000000-0008-0000-04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8" name="Picture 458">
          <a:extLst>
            <a:ext uri="{FF2B5EF4-FFF2-40B4-BE49-F238E27FC236}">
              <a16:creationId xmlns:a16="http://schemas.microsoft.com/office/drawing/2014/main" id="{00000000-0008-0000-04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9" name="Picture 459">
          <a:extLst>
            <a:ext uri="{FF2B5EF4-FFF2-40B4-BE49-F238E27FC236}">
              <a16:creationId xmlns:a16="http://schemas.microsoft.com/office/drawing/2014/main" id="{00000000-0008-0000-04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0" name="Picture 460">
          <a:extLst>
            <a:ext uri="{FF2B5EF4-FFF2-40B4-BE49-F238E27FC236}">
              <a16:creationId xmlns:a16="http://schemas.microsoft.com/office/drawing/2014/main" id="{00000000-0008-0000-04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1" name="Picture 461">
          <a:extLst>
            <a:ext uri="{FF2B5EF4-FFF2-40B4-BE49-F238E27FC236}">
              <a16:creationId xmlns:a16="http://schemas.microsoft.com/office/drawing/2014/main" id="{00000000-0008-0000-04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2" name="Picture 462">
          <a:extLst>
            <a:ext uri="{FF2B5EF4-FFF2-40B4-BE49-F238E27FC236}">
              <a16:creationId xmlns:a16="http://schemas.microsoft.com/office/drawing/2014/main" id="{00000000-0008-0000-04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3" name="Picture 463">
          <a:extLst>
            <a:ext uri="{FF2B5EF4-FFF2-40B4-BE49-F238E27FC236}">
              <a16:creationId xmlns:a16="http://schemas.microsoft.com/office/drawing/2014/main" id="{00000000-0008-0000-04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4" name="Picture 464">
          <a:extLst>
            <a:ext uri="{FF2B5EF4-FFF2-40B4-BE49-F238E27FC236}">
              <a16:creationId xmlns:a16="http://schemas.microsoft.com/office/drawing/2014/main" id="{00000000-0008-0000-04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5" name="Picture 465">
          <a:extLst>
            <a:ext uri="{FF2B5EF4-FFF2-40B4-BE49-F238E27FC236}">
              <a16:creationId xmlns:a16="http://schemas.microsoft.com/office/drawing/2014/main" id="{00000000-0008-0000-04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6" name="Picture 466">
          <a:extLst>
            <a:ext uri="{FF2B5EF4-FFF2-40B4-BE49-F238E27FC236}">
              <a16:creationId xmlns:a16="http://schemas.microsoft.com/office/drawing/2014/main" id="{00000000-0008-0000-04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7" name="Picture 467">
          <a:extLst>
            <a:ext uri="{FF2B5EF4-FFF2-40B4-BE49-F238E27FC236}">
              <a16:creationId xmlns:a16="http://schemas.microsoft.com/office/drawing/2014/main" id="{00000000-0008-0000-04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8" name="Picture 468">
          <a:extLst>
            <a:ext uri="{FF2B5EF4-FFF2-40B4-BE49-F238E27FC236}">
              <a16:creationId xmlns:a16="http://schemas.microsoft.com/office/drawing/2014/main" id="{00000000-0008-0000-04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9" name="Picture 469">
          <a:extLst>
            <a:ext uri="{FF2B5EF4-FFF2-40B4-BE49-F238E27FC236}">
              <a16:creationId xmlns:a16="http://schemas.microsoft.com/office/drawing/2014/main" id="{00000000-0008-0000-04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0" name="Picture 470">
          <a:extLst>
            <a:ext uri="{FF2B5EF4-FFF2-40B4-BE49-F238E27FC236}">
              <a16:creationId xmlns:a16="http://schemas.microsoft.com/office/drawing/2014/main" id="{00000000-0008-0000-04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1" name="Picture 471">
          <a:extLst>
            <a:ext uri="{FF2B5EF4-FFF2-40B4-BE49-F238E27FC236}">
              <a16:creationId xmlns:a16="http://schemas.microsoft.com/office/drawing/2014/main" id="{00000000-0008-0000-04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2" name="Picture 472">
          <a:extLst>
            <a:ext uri="{FF2B5EF4-FFF2-40B4-BE49-F238E27FC236}">
              <a16:creationId xmlns:a16="http://schemas.microsoft.com/office/drawing/2014/main" id="{00000000-0008-0000-04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3" name="Picture 473">
          <a:extLst>
            <a:ext uri="{FF2B5EF4-FFF2-40B4-BE49-F238E27FC236}">
              <a16:creationId xmlns:a16="http://schemas.microsoft.com/office/drawing/2014/main" id="{00000000-0008-0000-04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4" name="Picture 474">
          <a:extLst>
            <a:ext uri="{FF2B5EF4-FFF2-40B4-BE49-F238E27FC236}">
              <a16:creationId xmlns:a16="http://schemas.microsoft.com/office/drawing/2014/main" id="{00000000-0008-0000-04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5" name="Picture 475">
          <a:extLst>
            <a:ext uri="{FF2B5EF4-FFF2-40B4-BE49-F238E27FC236}">
              <a16:creationId xmlns:a16="http://schemas.microsoft.com/office/drawing/2014/main" id="{00000000-0008-0000-04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6" name="Picture 476">
          <a:extLst>
            <a:ext uri="{FF2B5EF4-FFF2-40B4-BE49-F238E27FC236}">
              <a16:creationId xmlns:a16="http://schemas.microsoft.com/office/drawing/2014/main" id="{00000000-0008-0000-04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7" name="Picture 477">
          <a:extLst>
            <a:ext uri="{FF2B5EF4-FFF2-40B4-BE49-F238E27FC236}">
              <a16:creationId xmlns:a16="http://schemas.microsoft.com/office/drawing/2014/main" id="{00000000-0008-0000-04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8" name="Picture 478">
          <a:extLst>
            <a:ext uri="{FF2B5EF4-FFF2-40B4-BE49-F238E27FC236}">
              <a16:creationId xmlns:a16="http://schemas.microsoft.com/office/drawing/2014/main" id="{00000000-0008-0000-04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9" name="Picture 479">
          <a:extLst>
            <a:ext uri="{FF2B5EF4-FFF2-40B4-BE49-F238E27FC236}">
              <a16:creationId xmlns:a16="http://schemas.microsoft.com/office/drawing/2014/main" id="{00000000-0008-0000-04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0" name="Picture 480">
          <a:extLst>
            <a:ext uri="{FF2B5EF4-FFF2-40B4-BE49-F238E27FC236}">
              <a16:creationId xmlns:a16="http://schemas.microsoft.com/office/drawing/2014/main" id="{00000000-0008-0000-04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1" name="Picture 481">
          <a:extLst>
            <a:ext uri="{FF2B5EF4-FFF2-40B4-BE49-F238E27FC236}">
              <a16:creationId xmlns:a16="http://schemas.microsoft.com/office/drawing/2014/main" id="{00000000-0008-0000-04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2" name="Picture 482">
          <a:extLst>
            <a:ext uri="{FF2B5EF4-FFF2-40B4-BE49-F238E27FC236}">
              <a16:creationId xmlns:a16="http://schemas.microsoft.com/office/drawing/2014/main" id="{00000000-0008-0000-04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3" name="Picture 483">
          <a:extLst>
            <a:ext uri="{FF2B5EF4-FFF2-40B4-BE49-F238E27FC236}">
              <a16:creationId xmlns:a16="http://schemas.microsoft.com/office/drawing/2014/main" id="{00000000-0008-0000-04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4" name="Picture 484">
          <a:extLst>
            <a:ext uri="{FF2B5EF4-FFF2-40B4-BE49-F238E27FC236}">
              <a16:creationId xmlns:a16="http://schemas.microsoft.com/office/drawing/2014/main" id="{00000000-0008-0000-04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5" name="Picture 485">
          <a:extLst>
            <a:ext uri="{FF2B5EF4-FFF2-40B4-BE49-F238E27FC236}">
              <a16:creationId xmlns:a16="http://schemas.microsoft.com/office/drawing/2014/main" id="{00000000-0008-0000-04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6" name="Picture 486">
          <a:extLst>
            <a:ext uri="{FF2B5EF4-FFF2-40B4-BE49-F238E27FC236}">
              <a16:creationId xmlns:a16="http://schemas.microsoft.com/office/drawing/2014/main" id="{00000000-0008-0000-04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7" name="Picture 487">
          <a:extLst>
            <a:ext uri="{FF2B5EF4-FFF2-40B4-BE49-F238E27FC236}">
              <a16:creationId xmlns:a16="http://schemas.microsoft.com/office/drawing/2014/main" id="{00000000-0008-0000-04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8" name="Picture 488">
          <a:extLst>
            <a:ext uri="{FF2B5EF4-FFF2-40B4-BE49-F238E27FC236}">
              <a16:creationId xmlns:a16="http://schemas.microsoft.com/office/drawing/2014/main" id="{00000000-0008-0000-04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9" name="Picture 489">
          <a:extLst>
            <a:ext uri="{FF2B5EF4-FFF2-40B4-BE49-F238E27FC236}">
              <a16:creationId xmlns:a16="http://schemas.microsoft.com/office/drawing/2014/main" id="{00000000-0008-0000-04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0" name="Picture 490">
          <a:extLst>
            <a:ext uri="{FF2B5EF4-FFF2-40B4-BE49-F238E27FC236}">
              <a16:creationId xmlns:a16="http://schemas.microsoft.com/office/drawing/2014/main" id="{00000000-0008-0000-04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1" name="Picture 491">
          <a:extLst>
            <a:ext uri="{FF2B5EF4-FFF2-40B4-BE49-F238E27FC236}">
              <a16:creationId xmlns:a16="http://schemas.microsoft.com/office/drawing/2014/main" id="{00000000-0008-0000-04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2" name="Picture 492">
          <a:extLst>
            <a:ext uri="{FF2B5EF4-FFF2-40B4-BE49-F238E27FC236}">
              <a16:creationId xmlns:a16="http://schemas.microsoft.com/office/drawing/2014/main" id="{00000000-0008-0000-04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3" name="Picture 493">
          <a:extLst>
            <a:ext uri="{FF2B5EF4-FFF2-40B4-BE49-F238E27FC236}">
              <a16:creationId xmlns:a16="http://schemas.microsoft.com/office/drawing/2014/main" id="{00000000-0008-0000-04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4" name="Picture 494">
          <a:extLst>
            <a:ext uri="{FF2B5EF4-FFF2-40B4-BE49-F238E27FC236}">
              <a16:creationId xmlns:a16="http://schemas.microsoft.com/office/drawing/2014/main" id="{00000000-0008-0000-04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5" name="Picture 495">
          <a:extLst>
            <a:ext uri="{FF2B5EF4-FFF2-40B4-BE49-F238E27FC236}">
              <a16:creationId xmlns:a16="http://schemas.microsoft.com/office/drawing/2014/main" id="{00000000-0008-0000-04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6" name="Picture 496">
          <a:extLst>
            <a:ext uri="{FF2B5EF4-FFF2-40B4-BE49-F238E27FC236}">
              <a16:creationId xmlns:a16="http://schemas.microsoft.com/office/drawing/2014/main" id="{00000000-0008-0000-04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7" name="Picture 497">
          <a:extLst>
            <a:ext uri="{FF2B5EF4-FFF2-40B4-BE49-F238E27FC236}">
              <a16:creationId xmlns:a16="http://schemas.microsoft.com/office/drawing/2014/main" id="{00000000-0008-0000-04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8" name="Picture 498">
          <a:extLst>
            <a:ext uri="{FF2B5EF4-FFF2-40B4-BE49-F238E27FC236}">
              <a16:creationId xmlns:a16="http://schemas.microsoft.com/office/drawing/2014/main" id="{00000000-0008-0000-04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9" name="Picture 499">
          <a:extLst>
            <a:ext uri="{FF2B5EF4-FFF2-40B4-BE49-F238E27FC236}">
              <a16:creationId xmlns:a16="http://schemas.microsoft.com/office/drawing/2014/main" id="{00000000-0008-0000-04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0" name="Picture 500">
          <a:extLst>
            <a:ext uri="{FF2B5EF4-FFF2-40B4-BE49-F238E27FC236}">
              <a16:creationId xmlns:a16="http://schemas.microsoft.com/office/drawing/2014/main" id="{00000000-0008-0000-04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1" name="Picture 501">
          <a:extLst>
            <a:ext uri="{FF2B5EF4-FFF2-40B4-BE49-F238E27FC236}">
              <a16:creationId xmlns:a16="http://schemas.microsoft.com/office/drawing/2014/main" id="{00000000-0008-0000-04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2" name="Picture 502">
          <a:extLst>
            <a:ext uri="{FF2B5EF4-FFF2-40B4-BE49-F238E27FC236}">
              <a16:creationId xmlns:a16="http://schemas.microsoft.com/office/drawing/2014/main" id="{00000000-0008-0000-04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3" name="Picture 503">
          <a:extLst>
            <a:ext uri="{FF2B5EF4-FFF2-40B4-BE49-F238E27FC236}">
              <a16:creationId xmlns:a16="http://schemas.microsoft.com/office/drawing/2014/main" id="{00000000-0008-0000-04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4" name="Picture 504">
          <a:extLst>
            <a:ext uri="{FF2B5EF4-FFF2-40B4-BE49-F238E27FC236}">
              <a16:creationId xmlns:a16="http://schemas.microsoft.com/office/drawing/2014/main" id="{00000000-0008-0000-04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5" name="Picture 505">
          <a:extLst>
            <a:ext uri="{FF2B5EF4-FFF2-40B4-BE49-F238E27FC236}">
              <a16:creationId xmlns:a16="http://schemas.microsoft.com/office/drawing/2014/main" id="{00000000-0008-0000-04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6" name="Picture 506">
          <a:extLst>
            <a:ext uri="{FF2B5EF4-FFF2-40B4-BE49-F238E27FC236}">
              <a16:creationId xmlns:a16="http://schemas.microsoft.com/office/drawing/2014/main" id="{00000000-0008-0000-04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7" name="Picture 507">
          <a:extLst>
            <a:ext uri="{FF2B5EF4-FFF2-40B4-BE49-F238E27FC236}">
              <a16:creationId xmlns:a16="http://schemas.microsoft.com/office/drawing/2014/main" id="{00000000-0008-0000-04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8" name="Picture 508">
          <a:extLst>
            <a:ext uri="{FF2B5EF4-FFF2-40B4-BE49-F238E27FC236}">
              <a16:creationId xmlns:a16="http://schemas.microsoft.com/office/drawing/2014/main" id="{00000000-0008-0000-04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9" name="Picture 509">
          <a:extLst>
            <a:ext uri="{FF2B5EF4-FFF2-40B4-BE49-F238E27FC236}">
              <a16:creationId xmlns:a16="http://schemas.microsoft.com/office/drawing/2014/main" id="{00000000-0008-0000-04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0" name="Picture 510">
          <a:extLst>
            <a:ext uri="{FF2B5EF4-FFF2-40B4-BE49-F238E27FC236}">
              <a16:creationId xmlns:a16="http://schemas.microsoft.com/office/drawing/2014/main" id="{00000000-0008-0000-04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1" name="Picture 511">
          <a:extLst>
            <a:ext uri="{FF2B5EF4-FFF2-40B4-BE49-F238E27FC236}">
              <a16:creationId xmlns:a16="http://schemas.microsoft.com/office/drawing/2014/main" id="{00000000-0008-0000-04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2" name="Picture 512">
          <a:extLst>
            <a:ext uri="{FF2B5EF4-FFF2-40B4-BE49-F238E27FC236}">
              <a16:creationId xmlns:a16="http://schemas.microsoft.com/office/drawing/2014/main" id="{00000000-0008-0000-04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3" name="Picture 513">
          <a:extLst>
            <a:ext uri="{FF2B5EF4-FFF2-40B4-BE49-F238E27FC236}">
              <a16:creationId xmlns:a16="http://schemas.microsoft.com/office/drawing/2014/main" id="{00000000-0008-0000-04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4" name="Picture 514">
          <a:extLst>
            <a:ext uri="{FF2B5EF4-FFF2-40B4-BE49-F238E27FC236}">
              <a16:creationId xmlns:a16="http://schemas.microsoft.com/office/drawing/2014/main" id="{00000000-0008-0000-04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5" name="Picture 515">
          <a:extLst>
            <a:ext uri="{FF2B5EF4-FFF2-40B4-BE49-F238E27FC236}">
              <a16:creationId xmlns:a16="http://schemas.microsoft.com/office/drawing/2014/main" id="{00000000-0008-0000-04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6" name="Picture 516">
          <a:extLst>
            <a:ext uri="{FF2B5EF4-FFF2-40B4-BE49-F238E27FC236}">
              <a16:creationId xmlns:a16="http://schemas.microsoft.com/office/drawing/2014/main" id="{00000000-0008-0000-04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7" name="Picture 517">
          <a:extLst>
            <a:ext uri="{FF2B5EF4-FFF2-40B4-BE49-F238E27FC236}">
              <a16:creationId xmlns:a16="http://schemas.microsoft.com/office/drawing/2014/main" id="{00000000-0008-0000-04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8" name="Picture 518">
          <a:extLst>
            <a:ext uri="{FF2B5EF4-FFF2-40B4-BE49-F238E27FC236}">
              <a16:creationId xmlns:a16="http://schemas.microsoft.com/office/drawing/2014/main" id="{00000000-0008-0000-04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9" name="Picture 519">
          <a:extLst>
            <a:ext uri="{FF2B5EF4-FFF2-40B4-BE49-F238E27FC236}">
              <a16:creationId xmlns:a16="http://schemas.microsoft.com/office/drawing/2014/main" id="{00000000-0008-0000-04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0" name="Picture 520">
          <a:extLst>
            <a:ext uri="{FF2B5EF4-FFF2-40B4-BE49-F238E27FC236}">
              <a16:creationId xmlns:a16="http://schemas.microsoft.com/office/drawing/2014/main" id="{00000000-0008-0000-04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1" name="Picture 521">
          <a:extLst>
            <a:ext uri="{FF2B5EF4-FFF2-40B4-BE49-F238E27FC236}">
              <a16:creationId xmlns:a16="http://schemas.microsoft.com/office/drawing/2014/main" id="{00000000-0008-0000-04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2" name="Picture 522">
          <a:extLst>
            <a:ext uri="{FF2B5EF4-FFF2-40B4-BE49-F238E27FC236}">
              <a16:creationId xmlns:a16="http://schemas.microsoft.com/office/drawing/2014/main" id="{00000000-0008-0000-04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3" name="Picture 523">
          <a:extLst>
            <a:ext uri="{FF2B5EF4-FFF2-40B4-BE49-F238E27FC236}">
              <a16:creationId xmlns:a16="http://schemas.microsoft.com/office/drawing/2014/main" id="{00000000-0008-0000-04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4" name="Picture 524">
          <a:extLst>
            <a:ext uri="{FF2B5EF4-FFF2-40B4-BE49-F238E27FC236}">
              <a16:creationId xmlns:a16="http://schemas.microsoft.com/office/drawing/2014/main" id="{00000000-0008-0000-04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5" name="Picture 525">
          <a:extLst>
            <a:ext uri="{FF2B5EF4-FFF2-40B4-BE49-F238E27FC236}">
              <a16:creationId xmlns:a16="http://schemas.microsoft.com/office/drawing/2014/main" id="{00000000-0008-0000-04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6" name="Picture 526">
          <a:extLst>
            <a:ext uri="{FF2B5EF4-FFF2-40B4-BE49-F238E27FC236}">
              <a16:creationId xmlns:a16="http://schemas.microsoft.com/office/drawing/2014/main" id="{00000000-0008-0000-04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7" name="Picture 527">
          <a:extLst>
            <a:ext uri="{FF2B5EF4-FFF2-40B4-BE49-F238E27FC236}">
              <a16:creationId xmlns:a16="http://schemas.microsoft.com/office/drawing/2014/main" id="{00000000-0008-0000-04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8" name="Picture 528">
          <a:extLst>
            <a:ext uri="{FF2B5EF4-FFF2-40B4-BE49-F238E27FC236}">
              <a16:creationId xmlns:a16="http://schemas.microsoft.com/office/drawing/2014/main" id="{00000000-0008-0000-04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9" name="Picture 529">
          <a:extLst>
            <a:ext uri="{FF2B5EF4-FFF2-40B4-BE49-F238E27FC236}">
              <a16:creationId xmlns:a16="http://schemas.microsoft.com/office/drawing/2014/main" id="{00000000-0008-0000-04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0" name="Picture 530">
          <a:extLst>
            <a:ext uri="{FF2B5EF4-FFF2-40B4-BE49-F238E27FC236}">
              <a16:creationId xmlns:a16="http://schemas.microsoft.com/office/drawing/2014/main" id="{00000000-0008-0000-04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1" name="Picture 531">
          <a:extLst>
            <a:ext uri="{FF2B5EF4-FFF2-40B4-BE49-F238E27FC236}">
              <a16:creationId xmlns:a16="http://schemas.microsoft.com/office/drawing/2014/main" id="{00000000-0008-0000-04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2" name="Picture 532">
          <a:extLst>
            <a:ext uri="{FF2B5EF4-FFF2-40B4-BE49-F238E27FC236}">
              <a16:creationId xmlns:a16="http://schemas.microsoft.com/office/drawing/2014/main" id="{00000000-0008-0000-04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3" name="Picture 533">
          <a:extLst>
            <a:ext uri="{FF2B5EF4-FFF2-40B4-BE49-F238E27FC236}">
              <a16:creationId xmlns:a16="http://schemas.microsoft.com/office/drawing/2014/main" id="{00000000-0008-0000-04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4" name="Picture 534">
          <a:extLst>
            <a:ext uri="{FF2B5EF4-FFF2-40B4-BE49-F238E27FC236}">
              <a16:creationId xmlns:a16="http://schemas.microsoft.com/office/drawing/2014/main" id="{00000000-0008-0000-04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5" name="Picture 535">
          <a:extLst>
            <a:ext uri="{FF2B5EF4-FFF2-40B4-BE49-F238E27FC236}">
              <a16:creationId xmlns:a16="http://schemas.microsoft.com/office/drawing/2014/main" id="{00000000-0008-0000-04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6" name="Picture 536">
          <a:extLst>
            <a:ext uri="{FF2B5EF4-FFF2-40B4-BE49-F238E27FC236}">
              <a16:creationId xmlns:a16="http://schemas.microsoft.com/office/drawing/2014/main" id="{00000000-0008-0000-04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7" name="Picture 537">
          <a:extLst>
            <a:ext uri="{FF2B5EF4-FFF2-40B4-BE49-F238E27FC236}">
              <a16:creationId xmlns:a16="http://schemas.microsoft.com/office/drawing/2014/main" id="{00000000-0008-0000-04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8" name="Picture 538">
          <a:extLst>
            <a:ext uri="{FF2B5EF4-FFF2-40B4-BE49-F238E27FC236}">
              <a16:creationId xmlns:a16="http://schemas.microsoft.com/office/drawing/2014/main" id="{00000000-0008-0000-04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9" name="Picture 539">
          <a:extLst>
            <a:ext uri="{FF2B5EF4-FFF2-40B4-BE49-F238E27FC236}">
              <a16:creationId xmlns:a16="http://schemas.microsoft.com/office/drawing/2014/main" id="{00000000-0008-0000-04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0" name="Picture 540">
          <a:extLst>
            <a:ext uri="{FF2B5EF4-FFF2-40B4-BE49-F238E27FC236}">
              <a16:creationId xmlns:a16="http://schemas.microsoft.com/office/drawing/2014/main" id="{00000000-0008-0000-04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1" name="Picture 541">
          <a:extLst>
            <a:ext uri="{FF2B5EF4-FFF2-40B4-BE49-F238E27FC236}">
              <a16:creationId xmlns:a16="http://schemas.microsoft.com/office/drawing/2014/main" id="{00000000-0008-0000-04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2" name="Picture 542">
          <a:extLst>
            <a:ext uri="{FF2B5EF4-FFF2-40B4-BE49-F238E27FC236}">
              <a16:creationId xmlns:a16="http://schemas.microsoft.com/office/drawing/2014/main" id="{00000000-0008-0000-04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3" name="Picture 543">
          <a:extLst>
            <a:ext uri="{FF2B5EF4-FFF2-40B4-BE49-F238E27FC236}">
              <a16:creationId xmlns:a16="http://schemas.microsoft.com/office/drawing/2014/main" id="{00000000-0008-0000-04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4" name="Picture 544">
          <a:extLst>
            <a:ext uri="{FF2B5EF4-FFF2-40B4-BE49-F238E27FC236}">
              <a16:creationId xmlns:a16="http://schemas.microsoft.com/office/drawing/2014/main" id="{00000000-0008-0000-04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5" name="Picture 545">
          <a:extLst>
            <a:ext uri="{FF2B5EF4-FFF2-40B4-BE49-F238E27FC236}">
              <a16:creationId xmlns:a16="http://schemas.microsoft.com/office/drawing/2014/main" id="{00000000-0008-0000-04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6" name="Picture 546">
          <a:extLst>
            <a:ext uri="{FF2B5EF4-FFF2-40B4-BE49-F238E27FC236}">
              <a16:creationId xmlns:a16="http://schemas.microsoft.com/office/drawing/2014/main" id="{00000000-0008-0000-04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7" name="Picture 547">
          <a:extLst>
            <a:ext uri="{FF2B5EF4-FFF2-40B4-BE49-F238E27FC236}">
              <a16:creationId xmlns:a16="http://schemas.microsoft.com/office/drawing/2014/main" id="{00000000-0008-0000-04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8" name="Picture 548">
          <a:extLst>
            <a:ext uri="{FF2B5EF4-FFF2-40B4-BE49-F238E27FC236}">
              <a16:creationId xmlns:a16="http://schemas.microsoft.com/office/drawing/2014/main" id="{00000000-0008-0000-04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9" name="Picture 549">
          <a:extLst>
            <a:ext uri="{FF2B5EF4-FFF2-40B4-BE49-F238E27FC236}">
              <a16:creationId xmlns:a16="http://schemas.microsoft.com/office/drawing/2014/main" id="{00000000-0008-0000-04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0" name="Picture 550">
          <a:extLst>
            <a:ext uri="{FF2B5EF4-FFF2-40B4-BE49-F238E27FC236}">
              <a16:creationId xmlns:a16="http://schemas.microsoft.com/office/drawing/2014/main" id="{00000000-0008-0000-04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1" name="Picture 551">
          <a:extLst>
            <a:ext uri="{FF2B5EF4-FFF2-40B4-BE49-F238E27FC236}">
              <a16:creationId xmlns:a16="http://schemas.microsoft.com/office/drawing/2014/main" id="{00000000-0008-0000-04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2" name="Picture 552">
          <a:extLst>
            <a:ext uri="{FF2B5EF4-FFF2-40B4-BE49-F238E27FC236}">
              <a16:creationId xmlns:a16="http://schemas.microsoft.com/office/drawing/2014/main" id="{00000000-0008-0000-04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3" name="Picture 553">
          <a:extLst>
            <a:ext uri="{FF2B5EF4-FFF2-40B4-BE49-F238E27FC236}">
              <a16:creationId xmlns:a16="http://schemas.microsoft.com/office/drawing/2014/main" id="{00000000-0008-0000-04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4" name="Picture 554">
          <a:extLst>
            <a:ext uri="{FF2B5EF4-FFF2-40B4-BE49-F238E27FC236}">
              <a16:creationId xmlns:a16="http://schemas.microsoft.com/office/drawing/2014/main" id="{00000000-0008-0000-04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5" name="Picture 555">
          <a:extLst>
            <a:ext uri="{FF2B5EF4-FFF2-40B4-BE49-F238E27FC236}">
              <a16:creationId xmlns:a16="http://schemas.microsoft.com/office/drawing/2014/main" id="{00000000-0008-0000-04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6" name="Picture 556">
          <a:extLst>
            <a:ext uri="{FF2B5EF4-FFF2-40B4-BE49-F238E27FC236}">
              <a16:creationId xmlns:a16="http://schemas.microsoft.com/office/drawing/2014/main" id="{00000000-0008-0000-04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7" name="Picture 557">
          <a:extLst>
            <a:ext uri="{FF2B5EF4-FFF2-40B4-BE49-F238E27FC236}">
              <a16:creationId xmlns:a16="http://schemas.microsoft.com/office/drawing/2014/main" id="{00000000-0008-0000-04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8" name="Picture 558">
          <a:extLst>
            <a:ext uri="{FF2B5EF4-FFF2-40B4-BE49-F238E27FC236}">
              <a16:creationId xmlns:a16="http://schemas.microsoft.com/office/drawing/2014/main" id="{00000000-0008-0000-04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9" name="Picture 559">
          <a:extLst>
            <a:ext uri="{FF2B5EF4-FFF2-40B4-BE49-F238E27FC236}">
              <a16:creationId xmlns:a16="http://schemas.microsoft.com/office/drawing/2014/main" id="{00000000-0008-0000-04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0" name="Picture 560">
          <a:extLst>
            <a:ext uri="{FF2B5EF4-FFF2-40B4-BE49-F238E27FC236}">
              <a16:creationId xmlns:a16="http://schemas.microsoft.com/office/drawing/2014/main" id="{00000000-0008-0000-04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1" name="Picture 561">
          <a:extLst>
            <a:ext uri="{FF2B5EF4-FFF2-40B4-BE49-F238E27FC236}">
              <a16:creationId xmlns:a16="http://schemas.microsoft.com/office/drawing/2014/main" id="{00000000-0008-0000-04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2" name="Picture 562">
          <a:extLst>
            <a:ext uri="{FF2B5EF4-FFF2-40B4-BE49-F238E27FC236}">
              <a16:creationId xmlns:a16="http://schemas.microsoft.com/office/drawing/2014/main" id="{00000000-0008-0000-04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3" name="Picture 563">
          <a:extLst>
            <a:ext uri="{FF2B5EF4-FFF2-40B4-BE49-F238E27FC236}">
              <a16:creationId xmlns:a16="http://schemas.microsoft.com/office/drawing/2014/main" id="{00000000-0008-0000-04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4" name="Picture 564">
          <a:extLst>
            <a:ext uri="{FF2B5EF4-FFF2-40B4-BE49-F238E27FC236}">
              <a16:creationId xmlns:a16="http://schemas.microsoft.com/office/drawing/2014/main" id="{00000000-0008-0000-04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5" name="Picture 565">
          <a:extLst>
            <a:ext uri="{FF2B5EF4-FFF2-40B4-BE49-F238E27FC236}">
              <a16:creationId xmlns:a16="http://schemas.microsoft.com/office/drawing/2014/main" id="{00000000-0008-0000-04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6" name="Picture 566">
          <a:extLst>
            <a:ext uri="{FF2B5EF4-FFF2-40B4-BE49-F238E27FC236}">
              <a16:creationId xmlns:a16="http://schemas.microsoft.com/office/drawing/2014/main" id="{00000000-0008-0000-04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7" name="Picture 567">
          <a:extLst>
            <a:ext uri="{FF2B5EF4-FFF2-40B4-BE49-F238E27FC236}">
              <a16:creationId xmlns:a16="http://schemas.microsoft.com/office/drawing/2014/main" id="{00000000-0008-0000-04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8" name="Picture 568">
          <a:extLst>
            <a:ext uri="{FF2B5EF4-FFF2-40B4-BE49-F238E27FC236}">
              <a16:creationId xmlns:a16="http://schemas.microsoft.com/office/drawing/2014/main" id="{00000000-0008-0000-04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9" name="Picture 569">
          <a:extLst>
            <a:ext uri="{FF2B5EF4-FFF2-40B4-BE49-F238E27FC236}">
              <a16:creationId xmlns:a16="http://schemas.microsoft.com/office/drawing/2014/main" id="{00000000-0008-0000-04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0" name="Picture 570">
          <a:extLst>
            <a:ext uri="{FF2B5EF4-FFF2-40B4-BE49-F238E27FC236}">
              <a16:creationId xmlns:a16="http://schemas.microsoft.com/office/drawing/2014/main" id="{00000000-0008-0000-04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1" name="Picture 571">
          <a:extLst>
            <a:ext uri="{FF2B5EF4-FFF2-40B4-BE49-F238E27FC236}">
              <a16:creationId xmlns:a16="http://schemas.microsoft.com/office/drawing/2014/main" id="{00000000-0008-0000-04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2" name="Picture 572">
          <a:extLst>
            <a:ext uri="{FF2B5EF4-FFF2-40B4-BE49-F238E27FC236}">
              <a16:creationId xmlns:a16="http://schemas.microsoft.com/office/drawing/2014/main" id="{00000000-0008-0000-04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3" name="Picture 573">
          <a:extLst>
            <a:ext uri="{FF2B5EF4-FFF2-40B4-BE49-F238E27FC236}">
              <a16:creationId xmlns:a16="http://schemas.microsoft.com/office/drawing/2014/main" id="{00000000-0008-0000-04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4" name="Picture 574">
          <a:extLst>
            <a:ext uri="{FF2B5EF4-FFF2-40B4-BE49-F238E27FC236}">
              <a16:creationId xmlns:a16="http://schemas.microsoft.com/office/drawing/2014/main" id="{00000000-0008-0000-04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5" name="Picture 575">
          <a:extLst>
            <a:ext uri="{FF2B5EF4-FFF2-40B4-BE49-F238E27FC236}">
              <a16:creationId xmlns:a16="http://schemas.microsoft.com/office/drawing/2014/main" id="{00000000-0008-0000-04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6" name="Picture 576">
          <a:extLst>
            <a:ext uri="{FF2B5EF4-FFF2-40B4-BE49-F238E27FC236}">
              <a16:creationId xmlns:a16="http://schemas.microsoft.com/office/drawing/2014/main" id="{00000000-0008-0000-04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7" name="Picture 577">
          <a:extLst>
            <a:ext uri="{FF2B5EF4-FFF2-40B4-BE49-F238E27FC236}">
              <a16:creationId xmlns:a16="http://schemas.microsoft.com/office/drawing/2014/main" id="{00000000-0008-0000-04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8" name="Picture 578">
          <a:extLst>
            <a:ext uri="{FF2B5EF4-FFF2-40B4-BE49-F238E27FC236}">
              <a16:creationId xmlns:a16="http://schemas.microsoft.com/office/drawing/2014/main" id="{00000000-0008-0000-04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9" name="Picture 579">
          <a:extLst>
            <a:ext uri="{FF2B5EF4-FFF2-40B4-BE49-F238E27FC236}">
              <a16:creationId xmlns:a16="http://schemas.microsoft.com/office/drawing/2014/main" id="{00000000-0008-0000-04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0" name="Picture 580">
          <a:extLst>
            <a:ext uri="{FF2B5EF4-FFF2-40B4-BE49-F238E27FC236}">
              <a16:creationId xmlns:a16="http://schemas.microsoft.com/office/drawing/2014/main" id="{00000000-0008-0000-04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1" name="Picture 581">
          <a:extLst>
            <a:ext uri="{FF2B5EF4-FFF2-40B4-BE49-F238E27FC236}">
              <a16:creationId xmlns:a16="http://schemas.microsoft.com/office/drawing/2014/main" id="{00000000-0008-0000-04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2" name="Picture 582">
          <a:extLst>
            <a:ext uri="{FF2B5EF4-FFF2-40B4-BE49-F238E27FC236}">
              <a16:creationId xmlns:a16="http://schemas.microsoft.com/office/drawing/2014/main" id="{00000000-0008-0000-04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3" name="Picture 583">
          <a:extLst>
            <a:ext uri="{FF2B5EF4-FFF2-40B4-BE49-F238E27FC236}">
              <a16:creationId xmlns:a16="http://schemas.microsoft.com/office/drawing/2014/main" id="{00000000-0008-0000-04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4" name="Picture 584">
          <a:extLst>
            <a:ext uri="{FF2B5EF4-FFF2-40B4-BE49-F238E27FC236}">
              <a16:creationId xmlns:a16="http://schemas.microsoft.com/office/drawing/2014/main" id="{00000000-0008-0000-04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5" name="Picture 585">
          <a:extLst>
            <a:ext uri="{FF2B5EF4-FFF2-40B4-BE49-F238E27FC236}">
              <a16:creationId xmlns:a16="http://schemas.microsoft.com/office/drawing/2014/main" id="{00000000-0008-0000-04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6" name="Picture 586">
          <a:extLst>
            <a:ext uri="{FF2B5EF4-FFF2-40B4-BE49-F238E27FC236}">
              <a16:creationId xmlns:a16="http://schemas.microsoft.com/office/drawing/2014/main" id="{00000000-0008-0000-04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7" name="Picture 587">
          <a:extLst>
            <a:ext uri="{FF2B5EF4-FFF2-40B4-BE49-F238E27FC236}">
              <a16:creationId xmlns:a16="http://schemas.microsoft.com/office/drawing/2014/main" id="{00000000-0008-0000-04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8" name="Picture 588">
          <a:extLst>
            <a:ext uri="{FF2B5EF4-FFF2-40B4-BE49-F238E27FC236}">
              <a16:creationId xmlns:a16="http://schemas.microsoft.com/office/drawing/2014/main" id="{00000000-0008-0000-04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9" name="Picture 589">
          <a:extLst>
            <a:ext uri="{FF2B5EF4-FFF2-40B4-BE49-F238E27FC236}">
              <a16:creationId xmlns:a16="http://schemas.microsoft.com/office/drawing/2014/main" id="{00000000-0008-0000-04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0" name="Picture 590">
          <a:extLst>
            <a:ext uri="{FF2B5EF4-FFF2-40B4-BE49-F238E27FC236}">
              <a16:creationId xmlns:a16="http://schemas.microsoft.com/office/drawing/2014/main" id="{00000000-0008-0000-04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1" name="Picture 591">
          <a:extLst>
            <a:ext uri="{FF2B5EF4-FFF2-40B4-BE49-F238E27FC236}">
              <a16:creationId xmlns:a16="http://schemas.microsoft.com/office/drawing/2014/main" id="{00000000-0008-0000-04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2" name="Picture 592">
          <a:extLst>
            <a:ext uri="{FF2B5EF4-FFF2-40B4-BE49-F238E27FC236}">
              <a16:creationId xmlns:a16="http://schemas.microsoft.com/office/drawing/2014/main" id="{00000000-0008-0000-04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3" name="Picture 593">
          <a:extLst>
            <a:ext uri="{FF2B5EF4-FFF2-40B4-BE49-F238E27FC236}">
              <a16:creationId xmlns:a16="http://schemas.microsoft.com/office/drawing/2014/main" id="{00000000-0008-0000-04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4" name="Picture 594">
          <a:extLst>
            <a:ext uri="{FF2B5EF4-FFF2-40B4-BE49-F238E27FC236}">
              <a16:creationId xmlns:a16="http://schemas.microsoft.com/office/drawing/2014/main" id="{00000000-0008-0000-04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5" name="Picture 595">
          <a:extLst>
            <a:ext uri="{FF2B5EF4-FFF2-40B4-BE49-F238E27FC236}">
              <a16:creationId xmlns:a16="http://schemas.microsoft.com/office/drawing/2014/main" id="{00000000-0008-0000-04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6" name="Picture 596">
          <a:extLst>
            <a:ext uri="{FF2B5EF4-FFF2-40B4-BE49-F238E27FC236}">
              <a16:creationId xmlns:a16="http://schemas.microsoft.com/office/drawing/2014/main" id="{00000000-0008-0000-04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7" name="Picture 597">
          <a:extLst>
            <a:ext uri="{FF2B5EF4-FFF2-40B4-BE49-F238E27FC236}">
              <a16:creationId xmlns:a16="http://schemas.microsoft.com/office/drawing/2014/main" id="{00000000-0008-0000-04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8" name="Picture 598">
          <a:extLst>
            <a:ext uri="{FF2B5EF4-FFF2-40B4-BE49-F238E27FC236}">
              <a16:creationId xmlns:a16="http://schemas.microsoft.com/office/drawing/2014/main" id="{00000000-0008-0000-04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9" name="Picture 599">
          <a:extLst>
            <a:ext uri="{FF2B5EF4-FFF2-40B4-BE49-F238E27FC236}">
              <a16:creationId xmlns:a16="http://schemas.microsoft.com/office/drawing/2014/main" id="{00000000-0008-0000-04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0" name="Picture 600">
          <a:extLst>
            <a:ext uri="{FF2B5EF4-FFF2-40B4-BE49-F238E27FC236}">
              <a16:creationId xmlns:a16="http://schemas.microsoft.com/office/drawing/2014/main" id="{00000000-0008-0000-04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1" name="Picture 601">
          <a:extLst>
            <a:ext uri="{FF2B5EF4-FFF2-40B4-BE49-F238E27FC236}">
              <a16:creationId xmlns:a16="http://schemas.microsoft.com/office/drawing/2014/main" id="{00000000-0008-0000-04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2" name="Picture 602">
          <a:extLst>
            <a:ext uri="{FF2B5EF4-FFF2-40B4-BE49-F238E27FC236}">
              <a16:creationId xmlns:a16="http://schemas.microsoft.com/office/drawing/2014/main" id="{00000000-0008-0000-04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3" name="Picture 603">
          <a:extLst>
            <a:ext uri="{FF2B5EF4-FFF2-40B4-BE49-F238E27FC236}">
              <a16:creationId xmlns:a16="http://schemas.microsoft.com/office/drawing/2014/main" id="{00000000-0008-0000-04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4" name="Picture 604">
          <a:extLst>
            <a:ext uri="{FF2B5EF4-FFF2-40B4-BE49-F238E27FC236}">
              <a16:creationId xmlns:a16="http://schemas.microsoft.com/office/drawing/2014/main" id="{00000000-0008-0000-04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5" name="Picture 605">
          <a:extLst>
            <a:ext uri="{FF2B5EF4-FFF2-40B4-BE49-F238E27FC236}">
              <a16:creationId xmlns:a16="http://schemas.microsoft.com/office/drawing/2014/main" id="{00000000-0008-0000-04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6" name="Picture 606">
          <a:extLst>
            <a:ext uri="{FF2B5EF4-FFF2-40B4-BE49-F238E27FC236}">
              <a16:creationId xmlns:a16="http://schemas.microsoft.com/office/drawing/2014/main" id="{00000000-0008-0000-04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7" name="Picture 607">
          <a:extLst>
            <a:ext uri="{FF2B5EF4-FFF2-40B4-BE49-F238E27FC236}">
              <a16:creationId xmlns:a16="http://schemas.microsoft.com/office/drawing/2014/main" id="{00000000-0008-0000-04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8" name="Picture 608">
          <a:extLst>
            <a:ext uri="{FF2B5EF4-FFF2-40B4-BE49-F238E27FC236}">
              <a16:creationId xmlns:a16="http://schemas.microsoft.com/office/drawing/2014/main" id="{00000000-0008-0000-04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9" name="Picture 609">
          <a:extLst>
            <a:ext uri="{FF2B5EF4-FFF2-40B4-BE49-F238E27FC236}">
              <a16:creationId xmlns:a16="http://schemas.microsoft.com/office/drawing/2014/main" id="{00000000-0008-0000-04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0" name="Picture 610">
          <a:extLst>
            <a:ext uri="{FF2B5EF4-FFF2-40B4-BE49-F238E27FC236}">
              <a16:creationId xmlns:a16="http://schemas.microsoft.com/office/drawing/2014/main" id="{00000000-0008-0000-04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1" name="Picture 611">
          <a:extLst>
            <a:ext uri="{FF2B5EF4-FFF2-40B4-BE49-F238E27FC236}">
              <a16:creationId xmlns:a16="http://schemas.microsoft.com/office/drawing/2014/main" id="{00000000-0008-0000-04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2" name="Picture 612">
          <a:extLst>
            <a:ext uri="{FF2B5EF4-FFF2-40B4-BE49-F238E27FC236}">
              <a16:creationId xmlns:a16="http://schemas.microsoft.com/office/drawing/2014/main" id="{00000000-0008-0000-04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3" name="Picture 613">
          <a:extLst>
            <a:ext uri="{FF2B5EF4-FFF2-40B4-BE49-F238E27FC236}">
              <a16:creationId xmlns:a16="http://schemas.microsoft.com/office/drawing/2014/main" id="{00000000-0008-0000-04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4" name="Picture 614">
          <a:extLst>
            <a:ext uri="{FF2B5EF4-FFF2-40B4-BE49-F238E27FC236}">
              <a16:creationId xmlns:a16="http://schemas.microsoft.com/office/drawing/2014/main" id="{00000000-0008-0000-04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5" name="Picture 615">
          <a:extLst>
            <a:ext uri="{FF2B5EF4-FFF2-40B4-BE49-F238E27FC236}">
              <a16:creationId xmlns:a16="http://schemas.microsoft.com/office/drawing/2014/main" id="{00000000-0008-0000-04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6" name="Picture 616">
          <a:extLst>
            <a:ext uri="{FF2B5EF4-FFF2-40B4-BE49-F238E27FC236}">
              <a16:creationId xmlns:a16="http://schemas.microsoft.com/office/drawing/2014/main" id="{00000000-0008-0000-04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7" name="Picture 617">
          <a:extLst>
            <a:ext uri="{FF2B5EF4-FFF2-40B4-BE49-F238E27FC236}">
              <a16:creationId xmlns:a16="http://schemas.microsoft.com/office/drawing/2014/main" id="{00000000-0008-0000-04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8" name="Picture 618">
          <a:extLst>
            <a:ext uri="{FF2B5EF4-FFF2-40B4-BE49-F238E27FC236}">
              <a16:creationId xmlns:a16="http://schemas.microsoft.com/office/drawing/2014/main" id="{00000000-0008-0000-04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9" name="Picture 619">
          <a:extLst>
            <a:ext uri="{FF2B5EF4-FFF2-40B4-BE49-F238E27FC236}">
              <a16:creationId xmlns:a16="http://schemas.microsoft.com/office/drawing/2014/main" id="{00000000-0008-0000-04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0" name="Picture 620">
          <a:extLst>
            <a:ext uri="{FF2B5EF4-FFF2-40B4-BE49-F238E27FC236}">
              <a16:creationId xmlns:a16="http://schemas.microsoft.com/office/drawing/2014/main" id="{00000000-0008-0000-04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1" name="Picture 621">
          <a:extLst>
            <a:ext uri="{FF2B5EF4-FFF2-40B4-BE49-F238E27FC236}">
              <a16:creationId xmlns:a16="http://schemas.microsoft.com/office/drawing/2014/main" id="{00000000-0008-0000-04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2" name="Picture 622">
          <a:extLst>
            <a:ext uri="{FF2B5EF4-FFF2-40B4-BE49-F238E27FC236}">
              <a16:creationId xmlns:a16="http://schemas.microsoft.com/office/drawing/2014/main" id="{00000000-0008-0000-04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3" name="Picture 623">
          <a:extLst>
            <a:ext uri="{FF2B5EF4-FFF2-40B4-BE49-F238E27FC236}">
              <a16:creationId xmlns:a16="http://schemas.microsoft.com/office/drawing/2014/main" id="{00000000-0008-0000-04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4" name="Picture 624">
          <a:extLst>
            <a:ext uri="{FF2B5EF4-FFF2-40B4-BE49-F238E27FC236}">
              <a16:creationId xmlns:a16="http://schemas.microsoft.com/office/drawing/2014/main" id="{00000000-0008-0000-04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5" name="Picture 625">
          <a:extLst>
            <a:ext uri="{FF2B5EF4-FFF2-40B4-BE49-F238E27FC236}">
              <a16:creationId xmlns:a16="http://schemas.microsoft.com/office/drawing/2014/main" id="{00000000-0008-0000-04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6" name="Picture 626">
          <a:extLst>
            <a:ext uri="{FF2B5EF4-FFF2-40B4-BE49-F238E27FC236}">
              <a16:creationId xmlns:a16="http://schemas.microsoft.com/office/drawing/2014/main" id="{00000000-0008-0000-04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7" name="Picture 627">
          <a:extLst>
            <a:ext uri="{FF2B5EF4-FFF2-40B4-BE49-F238E27FC236}">
              <a16:creationId xmlns:a16="http://schemas.microsoft.com/office/drawing/2014/main" id="{00000000-0008-0000-04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8" name="Picture 628">
          <a:extLst>
            <a:ext uri="{FF2B5EF4-FFF2-40B4-BE49-F238E27FC236}">
              <a16:creationId xmlns:a16="http://schemas.microsoft.com/office/drawing/2014/main" id="{00000000-0008-0000-04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9" name="Picture 629">
          <a:extLst>
            <a:ext uri="{FF2B5EF4-FFF2-40B4-BE49-F238E27FC236}">
              <a16:creationId xmlns:a16="http://schemas.microsoft.com/office/drawing/2014/main" id="{00000000-0008-0000-04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0" name="Picture 630">
          <a:extLst>
            <a:ext uri="{FF2B5EF4-FFF2-40B4-BE49-F238E27FC236}">
              <a16:creationId xmlns:a16="http://schemas.microsoft.com/office/drawing/2014/main" id="{00000000-0008-0000-04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1" name="Picture 631">
          <a:extLst>
            <a:ext uri="{FF2B5EF4-FFF2-40B4-BE49-F238E27FC236}">
              <a16:creationId xmlns:a16="http://schemas.microsoft.com/office/drawing/2014/main" id="{00000000-0008-0000-04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2" name="Picture 632">
          <a:extLst>
            <a:ext uri="{FF2B5EF4-FFF2-40B4-BE49-F238E27FC236}">
              <a16:creationId xmlns:a16="http://schemas.microsoft.com/office/drawing/2014/main" id="{00000000-0008-0000-04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3" name="Picture 633">
          <a:extLst>
            <a:ext uri="{FF2B5EF4-FFF2-40B4-BE49-F238E27FC236}">
              <a16:creationId xmlns:a16="http://schemas.microsoft.com/office/drawing/2014/main" id="{00000000-0008-0000-04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4" name="Picture 634">
          <a:extLst>
            <a:ext uri="{FF2B5EF4-FFF2-40B4-BE49-F238E27FC236}">
              <a16:creationId xmlns:a16="http://schemas.microsoft.com/office/drawing/2014/main" id="{00000000-0008-0000-04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5" name="Picture 635">
          <a:extLst>
            <a:ext uri="{FF2B5EF4-FFF2-40B4-BE49-F238E27FC236}">
              <a16:creationId xmlns:a16="http://schemas.microsoft.com/office/drawing/2014/main" id="{00000000-0008-0000-04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6" name="Picture 636">
          <a:extLst>
            <a:ext uri="{FF2B5EF4-FFF2-40B4-BE49-F238E27FC236}">
              <a16:creationId xmlns:a16="http://schemas.microsoft.com/office/drawing/2014/main" id="{00000000-0008-0000-04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7" name="Picture 637">
          <a:extLst>
            <a:ext uri="{FF2B5EF4-FFF2-40B4-BE49-F238E27FC236}">
              <a16:creationId xmlns:a16="http://schemas.microsoft.com/office/drawing/2014/main" id="{00000000-0008-0000-04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8" name="Picture 638">
          <a:extLst>
            <a:ext uri="{FF2B5EF4-FFF2-40B4-BE49-F238E27FC236}">
              <a16:creationId xmlns:a16="http://schemas.microsoft.com/office/drawing/2014/main" id="{00000000-0008-0000-04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39" name="Picture 639">
          <a:extLst>
            <a:ext uri="{FF2B5EF4-FFF2-40B4-BE49-F238E27FC236}">
              <a16:creationId xmlns:a16="http://schemas.microsoft.com/office/drawing/2014/main" id="{00000000-0008-0000-04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0" name="Picture 640">
          <a:extLst>
            <a:ext uri="{FF2B5EF4-FFF2-40B4-BE49-F238E27FC236}">
              <a16:creationId xmlns:a16="http://schemas.microsoft.com/office/drawing/2014/main" id="{00000000-0008-0000-04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1" name="Picture 641">
          <a:extLst>
            <a:ext uri="{FF2B5EF4-FFF2-40B4-BE49-F238E27FC236}">
              <a16:creationId xmlns:a16="http://schemas.microsoft.com/office/drawing/2014/main" id="{00000000-0008-0000-04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2" name="Picture 642">
          <a:extLst>
            <a:ext uri="{FF2B5EF4-FFF2-40B4-BE49-F238E27FC236}">
              <a16:creationId xmlns:a16="http://schemas.microsoft.com/office/drawing/2014/main" id="{00000000-0008-0000-04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3" name="Picture 643">
          <a:extLst>
            <a:ext uri="{FF2B5EF4-FFF2-40B4-BE49-F238E27FC236}">
              <a16:creationId xmlns:a16="http://schemas.microsoft.com/office/drawing/2014/main" id="{00000000-0008-0000-04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4" name="Picture 644">
          <a:extLst>
            <a:ext uri="{FF2B5EF4-FFF2-40B4-BE49-F238E27FC236}">
              <a16:creationId xmlns:a16="http://schemas.microsoft.com/office/drawing/2014/main" id="{00000000-0008-0000-04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5" name="Picture 645">
          <a:extLst>
            <a:ext uri="{FF2B5EF4-FFF2-40B4-BE49-F238E27FC236}">
              <a16:creationId xmlns:a16="http://schemas.microsoft.com/office/drawing/2014/main" id="{00000000-0008-0000-04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6" name="Picture 646">
          <a:extLst>
            <a:ext uri="{FF2B5EF4-FFF2-40B4-BE49-F238E27FC236}">
              <a16:creationId xmlns:a16="http://schemas.microsoft.com/office/drawing/2014/main" id="{00000000-0008-0000-04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7" name="Picture 647">
          <a:extLst>
            <a:ext uri="{FF2B5EF4-FFF2-40B4-BE49-F238E27FC236}">
              <a16:creationId xmlns:a16="http://schemas.microsoft.com/office/drawing/2014/main" id="{00000000-0008-0000-04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8" name="Picture 648">
          <a:extLst>
            <a:ext uri="{FF2B5EF4-FFF2-40B4-BE49-F238E27FC236}">
              <a16:creationId xmlns:a16="http://schemas.microsoft.com/office/drawing/2014/main" id="{00000000-0008-0000-04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9" name="Picture 649">
          <a:extLst>
            <a:ext uri="{FF2B5EF4-FFF2-40B4-BE49-F238E27FC236}">
              <a16:creationId xmlns:a16="http://schemas.microsoft.com/office/drawing/2014/main" id="{00000000-0008-0000-04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0" name="Picture 650">
          <a:extLst>
            <a:ext uri="{FF2B5EF4-FFF2-40B4-BE49-F238E27FC236}">
              <a16:creationId xmlns:a16="http://schemas.microsoft.com/office/drawing/2014/main" id="{00000000-0008-0000-04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1" name="Picture 651">
          <a:extLst>
            <a:ext uri="{FF2B5EF4-FFF2-40B4-BE49-F238E27FC236}">
              <a16:creationId xmlns:a16="http://schemas.microsoft.com/office/drawing/2014/main" id="{00000000-0008-0000-04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2" name="Picture 652">
          <a:extLst>
            <a:ext uri="{FF2B5EF4-FFF2-40B4-BE49-F238E27FC236}">
              <a16:creationId xmlns:a16="http://schemas.microsoft.com/office/drawing/2014/main" id="{00000000-0008-0000-04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3" name="Picture 653">
          <a:extLst>
            <a:ext uri="{FF2B5EF4-FFF2-40B4-BE49-F238E27FC236}">
              <a16:creationId xmlns:a16="http://schemas.microsoft.com/office/drawing/2014/main" id="{00000000-0008-0000-04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4" name="Picture 654">
          <a:extLst>
            <a:ext uri="{FF2B5EF4-FFF2-40B4-BE49-F238E27FC236}">
              <a16:creationId xmlns:a16="http://schemas.microsoft.com/office/drawing/2014/main" id="{00000000-0008-0000-04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5" name="Picture 655">
          <a:extLst>
            <a:ext uri="{FF2B5EF4-FFF2-40B4-BE49-F238E27FC236}">
              <a16:creationId xmlns:a16="http://schemas.microsoft.com/office/drawing/2014/main" id="{00000000-0008-0000-04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6" name="Picture 656">
          <a:extLst>
            <a:ext uri="{FF2B5EF4-FFF2-40B4-BE49-F238E27FC236}">
              <a16:creationId xmlns:a16="http://schemas.microsoft.com/office/drawing/2014/main" id="{00000000-0008-0000-04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7" name="Picture 657">
          <a:extLst>
            <a:ext uri="{FF2B5EF4-FFF2-40B4-BE49-F238E27FC236}">
              <a16:creationId xmlns:a16="http://schemas.microsoft.com/office/drawing/2014/main" id="{00000000-0008-0000-04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8" name="Picture 658">
          <a:extLst>
            <a:ext uri="{FF2B5EF4-FFF2-40B4-BE49-F238E27FC236}">
              <a16:creationId xmlns:a16="http://schemas.microsoft.com/office/drawing/2014/main" id="{00000000-0008-0000-04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9" name="Picture 659">
          <a:extLst>
            <a:ext uri="{FF2B5EF4-FFF2-40B4-BE49-F238E27FC236}">
              <a16:creationId xmlns:a16="http://schemas.microsoft.com/office/drawing/2014/main" id="{00000000-0008-0000-04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0" name="Picture 660">
          <a:extLst>
            <a:ext uri="{FF2B5EF4-FFF2-40B4-BE49-F238E27FC236}">
              <a16:creationId xmlns:a16="http://schemas.microsoft.com/office/drawing/2014/main" id="{00000000-0008-0000-04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1" name="Picture 661">
          <a:extLst>
            <a:ext uri="{FF2B5EF4-FFF2-40B4-BE49-F238E27FC236}">
              <a16:creationId xmlns:a16="http://schemas.microsoft.com/office/drawing/2014/main" id="{00000000-0008-0000-04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2" name="Picture 662">
          <a:extLst>
            <a:ext uri="{FF2B5EF4-FFF2-40B4-BE49-F238E27FC236}">
              <a16:creationId xmlns:a16="http://schemas.microsoft.com/office/drawing/2014/main" id="{00000000-0008-0000-04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3" name="Picture 663">
          <a:extLst>
            <a:ext uri="{FF2B5EF4-FFF2-40B4-BE49-F238E27FC236}">
              <a16:creationId xmlns:a16="http://schemas.microsoft.com/office/drawing/2014/main" id="{00000000-0008-0000-04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4" name="Picture 664">
          <a:extLst>
            <a:ext uri="{FF2B5EF4-FFF2-40B4-BE49-F238E27FC236}">
              <a16:creationId xmlns:a16="http://schemas.microsoft.com/office/drawing/2014/main" id="{00000000-0008-0000-04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5" name="Picture 665">
          <a:extLst>
            <a:ext uri="{FF2B5EF4-FFF2-40B4-BE49-F238E27FC236}">
              <a16:creationId xmlns:a16="http://schemas.microsoft.com/office/drawing/2014/main" id="{00000000-0008-0000-04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6" name="Picture 666">
          <a:extLst>
            <a:ext uri="{FF2B5EF4-FFF2-40B4-BE49-F238E27FC236}">
              <a16:creationId xmlns:a16="http://schemas.microsoft.com/office/drawing/2014/main" id="{00000000-0008-0000-04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7" name="Picture 667">
          <a:extLst>
            <a:ext uri="{FF2B5EF4-FFF2-40B4-BE49-F238E27FC236}">
              <a16:creationId xmlns:a16="http://schemas.microsoft.com/office/drawing/2014/main" id="{00000000-0008-0000-04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8" name="Picture 668">
          <a:extLst>
            <a:ext uri="{FF2B5EF4-FFF2-40B4-BE49-F238E27FC236}">
              <a16:creationId xmlns:a16="http://schemas.microsoft.com/office/drawing/2014/main" id="{00000000-0008-0000-04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9" name="Picture 669">
          <a:extLst>
            <a:ext uri="{FF2B5EF4-FFF2-40B4-BE49-F238E27FC236}">
              <a16:creationId xmlns:a16="http://schemas.microsoft.com/office/drawing/2014/main" id="{00000000-0008-0000-04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0" name="Picture 670">
          <a:extLst>
            <a:ext uri="{FF2B5EF4-FFF2-40B4-BE49-F238E27FC236}">
              <a16:creationId xmlns:a16="http://schemas.microsoft.com/office/drawing/2014/main" id="{00000000-0008-0000-04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1" name="Picture 671">
          <a:extLst>
            <a:ext uri="{FF2B5EF4-FFF2-40B4-BE49-F238E27FC236}">
              <a16:creationId xmlns:a16="http://schemas.microsoft.com/office/drawing/2014/main" id="{00000000-0008-0000-04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2" name="Picture 672">
          <a:extLst>
            <a:ext uri="{FF2B5EF4-FFF2-40B4-BE49-F238E27FC236}">
              <a16:creationId xmlns:a16="http://schemas.microsoft.com/office/drawing/2014/main" id="{00000000-0008-0000-04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3" name="Picture 673">
          <a:extLst>
            <a:ext uri="{FF2B5EF4-FFF2-40B4-BE49-F238E27FC236}">
              <a16:creationId xmlns:a16="http://schemas.microsoft.com/office/drawing/2014/main" id="{00000000-0008-0000-04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4" name="Picture 674">
          <a:extLst>
            <a:ext uri="{FF2B5EF4-FFF2-40B4-BE49-F238E27FC236}">
              <a16:creationId xmlns:a16="http://schemas.microsoft.com/office/drawing/2014/main" id="{00000000-0008-0000-04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5" name="Picture 675">
          <a:extLst>
            <a:ext uri="{FF2B5EF4-FFF2-40B4-BE49-F238E27FC236}">
              <a16:creationId xmlns:a16="http://schemas.microsoft.com/office/drawing/2014/main" id="{00000000-0008-0000-04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6" name="Picture 676">
          <a:extLst>
            <a:ext uri="{FF2B5EF4-FFF2-40B4-BE49-F238E27FC236}">
              <a16:creationId xmlns:a16="http://schemas.microsoft.com/office/drawing/2014/main" id="{00000000-0008-0000-04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7" name="Picture 677">
          <a:extLst>
            <a:ext uri="{FF2B5EF4-FFF2-40B4-BE49-F238E27FC236}">
              <a16:creationId xmlns:a16="http://schemas.microsoft.com/office/drawing/2014/main" id="{00000000-0008-0000-04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8" name="Picture 678">
          <a:extLst>
            <a:ext uri="{FF2B5EF4-FFF2-40B4-BE49-F238E27FC236}">
              <a16:creationId xmlns:a16="http://schemas.microsoft.com/office/drawing/2014/main" id="{00000000-0008-0000-04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9" name="Picture 679">
          <a:extLst>
            <a:ext uri="{FF2B5EF4-FFF2-40B4-BE49-F238E27FC236}">
              <a16:creationId xmlns:a16="http://schemas.microsoft.com/office/drawing/2014/main" id="{00000000-0008-0000-04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0" name="Picture 680">
          <a:extLst>
            <a:ext uri="{FF2B5EF4-FFF2-40B4-BE49-F238E27FC236}">
              <a16:creationId xmlns:a16="http://schemas.microsoft.com/office/drawing/2014/main" id="{00000000-0008-0000-04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1" name="Picture 681">
          <a:extLst>
            <a:ext uri="{FF2B5EF4-FFF2-40B4-BE49-F238E27FC236}">
              <a16:creationId xmlns:a16="http://schemas.microsoft.com/office/drawing/2014/main" id="{00000000-0008-0000-04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2" name="Picture 682">
          <a:extLst>
            <a:ext uri="{FF2B5EF4-FFF2-40B4-BE49-F238E27FC236}">
              <a16:creationId xmlns:a16="http://schemas.microsoft.com/office/drawing/2014/main" id="{00000000-0008-0000-04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3" name="Picture 683">
          <a:extLst>
            <a:ext uri="{FF2B5EF4-FFF2-40B4-BE49-F238E27FC236}">
              <a16:creationId xmlns:a16="http://schemas.microsoft.com/office/drawing/2014/main" id="{00000000-0008-0000-04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4" name="Picture 684">
          <a:extLst>
            <a:ext uri="{FF2B5EF4-FFF2-40B4-BE49-F238E27FC236}">
              <a16:creationId xmlns:a16="http://schemas.microsoft.com/office/drawing/2014/main" id="{00000000-0008-0000-04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5" name="Picture 685">
          <a:extLst>
            <a:ext uri="{FF2B5EF4-FFF2-40B4-BE49-F238E27FC236}">
              <a16:creationId xmlns:a16="http://schemas.microsoft.com/office/drawing/2014/main" id="{00000000-0008-0000-04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6" name="Picture 686">
          <a:extLst>
            <a:ext uri="{FF2B5EF4-FFF2-40B4-BE49-F238E27FC236}">
              <a16:creationId xmlns:a16="http://schemas.microsoft.com/office/drawing/2014/main" id="{00000000-0008-0000-04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7" name="Picture 687">
          <a:extLst>
            <a:ext uri="{FF2B5EF4-FFF2-40B4-BE49-F238E27FC236}">
              <a16:creationId xmlns:a16="http://schemas.microsoft.com/office/drawing/2014/main" id="{00000000-0008-0000-04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8" name="Picture 688">
          <a:extLst>
            <a:ext uri="{FF2B5EF4-FFF2-40B4-BE49-F238E27FC236}">
              <a16:creationId xmlns:a16="http://schemas.microsoft.com/office/drawing/2014/main" id="{00000000-0008-0000-04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9" name="Picture 689">
          <a:extLst>
            <a:ext uri="{FF2B5EF4-FFF2-40B4-BE49-F238E27FC236}">
              <a16:creationId xmlns:a16="http://schemas.microsoft.com/office/drawing/2014/main" id="{00000000-0008-0000-04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90" name="Picture 690">
          <a:extLst>
            <a:ext uri="{FF2B5EF4-FFF2-40B4-BE49-F238E27FC236}">
              <a16:creationId xmlns:a16="http://schemas.microsoft.com/office/drawing/2014/main" id="{00000000-0008-0000-04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1" name="Picture 691">
          <a:extLst>
            <a:ext uri="{FF2B5EF4-FFF2-40B4-BE49-F238E27FC236}">
              <a16:creationId xmlns:a16="http://schemas.microsoft.com/office/drawing/2014/main" id="{00000000-0008-0000-04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2" name="Picture 692">
          <a:extLst>
            <a:ext uri="{FF2B5EF4-FFF2-40B4-BE49-F238E27FC236}">
              <a16:creationId xmlns:a16="http://schemas.microsoft.com/office/drawing/2014/main" id="{00000000-0008-0000-04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3" name="Picture 693">
          <a:extLst>
            <a:ext uri="{FF2B5EF4-FFF2-40B4-BE49-F238E27FC236}">
              <a16:creationId xmlns:a16="http://schemas.microsoft.com/office/drawing/2014/main" id="{00000000-0008-0000-04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4" name="Picture 694">
          <a:extLst>
            <a:ext uri="{FF2B5EF4-FFF2-40B4-BE49-F238E27FC236}">
              <a16:creationId xmlns:a16="http://schemas.microsoft.com/office/drawing/2014/main" id="{00000000-0008-0000-04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5" name="Picture 695">
          <a:extLst>
            <a:ext uri="{FF2B5EF4-FFF2-40B4-BE49-F238E27FC236}">
              <a16:creationId xmlns:a16="http://schemas.microsoft.com/office/drawing/2014/main" id="{00000000-0008-0000-04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6" name="Picture 696">
          <a:extLst>
            <a:ext uri="{FF2B5EF4-FFF2-40B4-BE49-F238E27FC236}">
              <a16:creationId xmlns:a16="http://schemas.microsoft.com/office/drawing/2014/main" id="{00000000-0008-0000-04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7" name="Picture 697">
          <a:extLst>
            <a:ext uri="{FF2B5EF4-FFF2-40B4-BE49-F238E27FC236}">
              <a16:creationId xmlns:a16="http://schemas.microsoft.com/office/drawing/2014/main" id="{00000000-0008-0000-04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8" name="Picture 698">
          <a:extLst>
            <a:ext uri="{FF2B5EF4-FFF2-40B4-BE49-F238E27FC236}">
              <a16:creationId xmlns:a16="http://schemas.microsoft.com/office/drawing/2014/main" id="{00000000-0008-0000-04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9" name="Picture 699">
          <a:extLst>
            <a:ext uri="{FF2B5EF4-FFF2-40B4-BE49-F238E27FC236}">
              <a16:creationId xmlns:a16="http://schemas.microsoft.com/office/drawing/2014/main" id="{00000000-0008-0000-04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0" name="Picture 700">
          <a:extLst>
            <a:ext uri="{FF2B5EF4-FFF2-40B4-BE49-F238E27FC236}">
              <a16:creationId xmlns:a16="http://schemas.microsoft.com/office/drawing/2014/main" id="{00000000-0008-0000-04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1" name="Picture 701">
          <a:extLst>
            <a:ext uri="{FF2B5EF4-FFF2-40B4-BE49-F238E27FC236}">
              <a16:creationId xmlns:a16="http://schemas.microsoft.com/office/drawing/2014/main" id="{00000000-0008-0000-04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2" name="Picture 702">
          <a:extLst>
            <a:ext uri="{FF2B5EF4-FFF2-40B4-BE49-F238E27FC236}">
              <a16:creationId xmlns:a16="http://schemas.microsoft.com/office/drawing/2014/main" id="{00000000-0008-0000-04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3" name="Picture 703">
          <a:extLst>
            <a:ext uri="{FF2B5EF4-FFF2-40B4-BE49-F238E27FC236}">
              <a16:creationId xmlns:a16="http://schemas.microsoft.com/office/drawing/2014/main" id="{00000000-0008-0000-04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4" name="Picture 704">
          <a:extLst>
            <a:ext uri="{FF2B5EF4-FFF2-40B4-BE49-F238E27FC236}">
              <a16:creationId xmlns:a16="http://schemas.microsoft.com/office/drawing/2014/main" id="{00000000-0008-0000-04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5" name="Picture 705">
          <a:extLst>
            <a:ext uri="{FF2B5EF4-FFF2-40B4-BE49-F238E27FC236}">
              <a16:creationId xmlns:a16="http://schemas.microsoft.com/office/drawing/2014/main" id="{00000000-0008-0000-04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6" name="Picture 706">
          <a:extLst>
            <a:ext uri="{FF2B5EF4-FFF2-40B4-BE49-F238E27FC236}">
              <a16:creationId xmlns:a16="http://schemas.microsoft.com/office/drawing/2014/main" id="{00000000-0008-0000-04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7" name="Picture 707">
          <a:extLst>
            <a:ext uri="{FF2B5EF4-FFF2-40B4-BE49-F238E27FC236}">
              <a16:creationId xmlns:a16="http://schemas.microsoft.com/office/drawing/2014/main" id="{00000000-0008-0000-04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8" name="Picture 708">
          <a:extLst>
            <a:ext uri="{FF2B5EF4-FFF2-40B4-BE49-F238E27FC236}">
              <a16:creationId xmlns:a16="http://schemas.microsoft.com/office/drawing/2014/main" id="{00000000-0008-0000-04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9" name="Picture 709">
          <a:extLst>
            <a:ext uri="{FF2B5EF4-FFF2-40B4-BE49-F238E27FC236}">
              <a16:creationId xmlns:a16="http://schemas.microsoft.com/office/drawing/2014/main" id="{00000000-0008-0000-04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0" name="Picture 710">
          <a:extLst>
            <a:ext uri="{FF2B5EF4-FFF2-40B4-BE49-F238E27FC236}">
              <a16:creationId xmlns:a16="http://schemas.microsoft.com/office/drawing/2014/main" id="{00000000-0008-0000-04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1" name="Picture 711">
          <a:extLst>
            <a:ext uri="{FF2B5EF4-FFF2-40B4-BE49-F238E27FC236}">
              <a16:creationId xmlns:a16="http://schemas.microsoft.com/office/drawing/2014/main" id="{00000000-0008-0000-04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2" name="Picture 712">
          <a:extLst>
            <a:ext uri="{FF2B5EF4-FFF2-40B4-BE49-F238E27FC236}">
              <a16:creationId xmlns:a16="http://schemas.microsoft.com/office/drawing/2014/main" id="{00000000-0008-0000-04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3" name="Picture 713">
          <a:extLst>
            <a:ext uri="{FF2B5EF4-FFF2-40B4-BE49-F238E27FC236}">
              <a16:creationId xmlns:a16="http://schemas.microsoft.com/office/drawing/2014/main" id="{00000000-0008-0000-04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4" name="Picture 714">
          <a:extLst>
            <a:ext uri="{FF2B5EF4-FFF2-40B4-BE49-F238E27FC236}">
              <a16:creationId xmlns:a16="http://schemas.microsoft.com/office/drawing/2014/main" id="{00000000-0008-0000-04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5" name="Picture 715">
          <a:extLst>
            <a:ext uri="{FF2B5EF4-FFF2-40B4-BE49-F238E27FC236}">
              <a16:creationId xmlns:a16="http://schemas.microsoft.com/office/drawing/2014/main" id="{00000000-0008-0000-04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6" name="Picture 716">
          <a:extLst>
            <a:ext uri="{FF2B5EF4-FFF2-40B4-BE49-F238E27FC236}">
              <a16:creationId xmlns:a16="http://schemas.microsoft.com/office/drawing/2014/main" id="{00000000-0008-0000-04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7" name="Picture 717">
          <a:extLst>
            <a:ext uri="{FF2B5EF4-FFF2-40B4-BE49-F238E27FC236}">
              <a16:creationId xmlns:a16="http://schemas.microsoft.com/office/drawing/2014/main" id="{00000000-0008-0000-04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8" name="Picture 718">
          <a:extLst>
            <a:ext uri="{FF2B5EF4-FFF2-40B4-BE49-F238E27FC236}">
              <a16:creationId xmlns:a16="http://schemas.microsoft.com/office/drawing/2014/main" id="{00000000-0008-0000-04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9" name="Picture 719">
          <a:extLst>
            <a:ext uri="{FF2B5EF4-FFF2-40B4-BE49-F238E27FC236}">
              <a16:creationId xmlns:a16="http://schemas.microsoft.com/office/drawing/2014/main" id="{00000000-0008-0000-04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0" name="Picture 720">
          <a:extLst>
            <a:ext uri="{FF2B5EF4-FFF2-40B4-BE49-F238E27FC236}">
              <a16:creationId xmlns:a16="http://schemas.microsoft.com/office/drawing/2014/main" id="{00000000-0008-0000-04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1" name="Picture 721">
          <a:extLst>
            <a:ext uri="{FF2B5EF4-FFF2-40B4-BE49-F238E27FC236}">
              <a16:creationId xmlns:a16="http://schemas.microsoft.com/office/drawing/2014/main" id="{00000000-0008-0000-04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2" name="Picture 722">
          <a:extLst>
            <a:ext uri="{FF2B5EF4-FFF2-40B4-BE49-F238E27FC236}">
              <a16:creationId xmlns:a16="http://schemas.microsoft.com/office/drawing/2014/main" id="{00000000-0008-0000-04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3" name="Picture 723">
          <a:extLst>
            <a:ext uri="{FF2B5EF4-FFF2-40B4-BE49-F238E27FC236}">
              <a16:creationId xmlns:a16="http://schemas.microsoft.com/office/drawing/2014/main" id="{00000000-0008-0000-04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4" name="Picture 724">
          <a:extLst>
            <a:ext uri="{FF2B5EF4-FFF2-40B4-BE49-F238E27FC236}">
              <a16:creationId xmlns:a16="http://schemas.microsoft.com/office/drawing/2014/main" id="{00000000-0008-0000-04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5" name="Picture 725">
          <a:extLst>
            <a:ext uri="{FF2B5EF4-FFF2-40B4-BE49-F238E27FC236}">
              <a16:creationId xmlns:a16="http://schemas.microsoft.com/office/drawing/2014/main" id="{00000000-0008-0000-04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6" name="Picture 726">
          <a:extLst>
            <a:ext uri="{FF2B5EF4-FFF2-40B4-BE49-F238E27FC236}">
              <a16:creationId xmlns:a16="http://schemas.microsoft.com/office/drawing/2014/main" id="{00000000-0008-0000-04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7" name="Picture 727">
          <a:extLst>
            <a:ext uri="{FF2B5EF4-FFF2-40B4-BE49-F238E27FC236}">
              <a16:creationId xmlns:a16="http://schemas.microsoft.com/office/drawing/2014/main" id="{00000000-0008-0000-04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8" name="Picture 728">
          <a:extLst>
            <a:ext uri="{FF2B5EF4-FFF2-40B4-BE49-F238E27FC236}">
              <a16:creationId xmlns:a16="http://schemas.microsoft.com/office/drawing/2014/main" id="{00000000-0008-0000-04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9" name="Picture 729">
          <a:extLst>
            <a:ext uri="{FF2B5EF4-FFF2-40B4-BE49-F238E27FC236}">
              <a16:creationId xmlns:a16="http://schemas.microsoft.com/office/drawing/2014/main" id="{00000000-0008-0000-04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0" name="Picture 730">
          <a:extLst>
            <a:ext uri="{FF2B5EF4-FFF2-40B4-BE49-F238E27FC236}">
              <a16:creationId xmlns:a16="http://schemas.microsoft.com/office/drawing/2014/main" id="{00000000-0008-0000-04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1" name="Picture 731">
          <a:extLst>
            <a:ext uri="{FF2B5EF4-FFF2-40B4-BE49-F238E27FC236}">
              <a16:creationId xmlns:a16="http://schemas.microsoft.com/office/drawing/2014/main" id="{00000000-0008-0000-04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2" name="Picture 732">
          <a:extLst>
            <a:ext uri="{FF2B5EF4-FFF2-40B4-BE49-F238E27FC236}">
              <a16:creationId xmlns:a16="http://schemas.microsoft.com/office/drawing/2014/main" id="{00000000-0008-0000-04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3" name="Picture 733">
          <a:extLst>
            <a:ext uri="{FF2B5EF4-FFF2-40B4-BE49-F238E27FC236}">
              <a16:creationId xmlns:a16="http://schemas.microsoft.com/office/drawing/2014/main" id="{00000000-0008-0000-04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4" name="Picture 734">
          <a:extLst>
            <a:ext uri="{FF2B5EF4-FFF2-40B4-BE49-F238E27FC236}">
              <a16:creationId xmlns:a16="http://schemas.microsoft.com/office/drawing/2014/main" id="{00000000-0008-0000-04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5" name="Picture 735">
          <a:extLst>
            <a:ext uri="{FF2B5EF4-FFF2-40B4-BE49-F238E27FC236}">
              <a16:creationId xmlns:a16="http://schemas.microsoft.com/office/drawing/2014/main" id="{00000000-0008-0000-04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6" name="Picture 736">
          <a:extLst>
            <a:ext uri="{FF2B5EF4-FFF2-40B4-BE49-F238E27FC236}">
              <a16:creationId xmlns:a16="http://schemas.microsoft.com/office/drawing/2014/main" id="{00000000-0008-0000-04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7" name="Picture 737">
          <a:extLst>
            <a:ext uri="{FF2B5EF4-FFF2-40B4-BE49-F238E27FC236}">
              <a16:creationId xmlns:a16="http://schemas.microsoft.com/office/drawing/2014/main" id="{00000000-0008-0000-04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8" name="Picture 738">
          <a:extLst>
            <a:ext uri="{FF2B5EF4-FFF2-40B4-BE49-F238E27FC236}">
              <a16:creationId xmlns:a16="http://schemas.microsoft.com/office/drawing/2014/main" id="{00000000-0008-0000-04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9" name="Picture 739">
          <a:extLst>
            <a:ext uri="{FF2B5EF4-FFF2-40B4-BE49-F238E27FC236}">
              <a16:creationId xmlns:a16="http://schemas.microsoft.com/office/drawing/2014/main" id="{00000000-0008-0000-04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0" name="Picture 740">
          <a:extLst>
            <a:ext uri="{FF2B5EF4-FFF2-40B4-BE49-F238E27FC236}">
              <a16:creationId xmlns:a16="http://schemas.microsoft.com/office/drawing/2014/main" id="{00000000-0008-0000-04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1" name="Picture 741">
          <a:extLst>
            <a:ext uri="{FF2B5EF4-FFF2-40B4-BE49-F238E27FC236}">
              <a16:creationId xmlns:a16="http://schemas.microsoft.com/office/drawing/2014/main" id="{00000000-0008-0000-04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2" name="Picture 742">
          <a:extLst>
            <a:ext uri="{FF2B5EF4-FFF2-40B4-BE49-F238E27FC236}">
              <a16:creationId xmlns:a16="http://schemas.microsoft.com/office/drawing/2014/main" id="{00000000-0008-0000-04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3" name="Picture 743">
          <a:extLst>
            <a:ext uri="{FF2B5EF4-FFF2-40B4-BE49-F238E27FC236}">
              <a16:creationId xmlns:a16="http://schemas.microsoft.com/office/drawing/2014/main" id="{00000000-0008-0000-04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4" name="Picture 744">
          <a:extLst>
            <a:ext uri="{FF2B5EF4-FFF2-40B4-BE49-F238E27FC236}">
              <a16:creationId xmlns:a16="http://schemas.microsoft.com/office/drawing/2014/main" id="{00000000-0008-0000-04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5" name="Picture 745">
          <a:extLst>
            <a:ext uri="{FF2B5EF4-FFF2-40B4-BE49-F238E27FC236}">
              <a16:creationId xmlns:a16="http://schemas.microsoft.com/office/drawing/2014/main" id="{00000000-0008-0000-04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6" name="Picture 746">
          <a:extLst>
            <a:ext uri="{FF2B5EF4-FFF2-40B4-BE49-F238E27FC236}">
              <a16:creationId xmlns:a16="http://schemas.microsoft.com/office/drawing/2014/main" id="{00000000-0008-0000-04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7" name="Picture 747">
          <a:extLst>
            <a:ext uri="{FF2B5EF4-FFF2-40B4-BE49-F238E27FC236}">
              <a16:creationId xmlns:a16="http://schemas.microsoft.com/office/drawing/2014/main" id="{00000000-0008-0000-04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8" name="Picture 748">
          <a:extLst>
            <a:ext uri="{FF2B5EF4-FFF2-40B4-BE49-F238E27FC236}">
              <a16:creationId xmlns:a16="http://schemas.microsoft.com/office/drawing/2014/main" id="{00000000-0008-0000-04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9" name="Picture 749">
          <a:extLst>
            <a:ext uri="{FF2B5EF4-FFF2-40B4-BE49-F238E27FC236}">
              <a16:creationId xmlns:a16="http://schemas.microsoft.com/office/drawing/2014/main" id="{00000000-0008-0000-04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0" name="Picture 750">
          <a:extLst>
            <a:ext uri="{FF2B5EF4-FFF2-40B4-BE49-F238E27FC236}">
              <a16:creationId xmlns:a16="http://schemas.microsoft.com/office/drawing/2014/main" id="{00000000-0008-0000-04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1" name="Picture 751">
          <a:extLst>
            <a:ext uri="{FF2B5EF4-FFF2-40B4-BE49-F238E27FC236}">
              <a16:creationId xmlns:a16="http://schemas.microsoft.com/office/drawing/2014/main" id="{00000000-0008-0000-04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2" name="Picture 752">
          <a:extLst>
            <a:ext uri="{FF2B5EF4-FFF2-40B4-BE49-F238E27FC236}">
              <a16:creationId xmlns:a16="http://schemas.microsoft.com/office/drawing/2014/main" id="{00000000-0008-0000-04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3" name="Picture 753">
          <a:extLst>
            <a:ext uri="{FF2B5EF4-FFF2-40B4-BE49-F238E27FC236}">
              <a16:creationId xmlns:a16="http://schemas.microsoft.com/office/drawing/2014/main" id="{00000000-0008-0000-04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4" name="Picture 754">
          <a:extLst>
            <a:ext uri="{FF2B5EF4-FFF2-40B4-BE49-F238E27FC236}">
              <a16:creationId xmlns:a16="http://schemas.microsoft.com/office/drawing/2014/main" id="{00000000-0008-0000-04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5" name="Picture 755">
          <a:extLst>
            <a:ext uri="{FF2B5EF4-FFF2-40B4-BE49-F238E27FC236}">
              <a16:creationId xmlns:a16="http://schemas.microsoft.com/office/drawing/2014/main" id="{00000000-0008-0000-04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6" name="Picture 756">
          <a:extLst>
            <a:ext uri="{FF2B5EF4-FFF2-40B4-BE49-F238E27FC236}">
              <a16:creationId xmlns:a16="http://schemas.microsoft.com/office/drawing/2014/main" id="{00000000-0008-0000-04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7" name="Picture 757">
          <a:extLst>
            <a:ext uri="{FF2B5EF4-FFF2-40B4-BE49-F238E27FC236}">
              <a16:creationId xmlns:a16="http://schemas.microsoft.com/office/drawing/2014/main" id="{00000000-0008-0000-04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8" name="Picture 758">
          <a:extLst>
            <a:ext uri="{FF2B5EF4-FFF2-40B4-BE49-F238E27FC236}">
              <a16:creationId xmlns:a16="http://schemas.microsoft.com/office/drawing/2014/main" id="{00000000-0008-0000-04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9" name="Picture 759">
          <a:extLst>
            <a:ext uri="{FF2B5EF4-FFF2-40B4-BE49-F238E27FC236}">
              <a16:creationId xmlns:a16="http://schemas.microsoft.com/office/drawing/2014/main" id="{00000000-0008-0000-04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0" name="Picture 760">
          <a:extLst>
            <a:ext uri="{FF2B5EF4-FFF2-40B4-BE49-F238E27FC236}">
              <a16:creationId xmlns:a16="http://schemas.microsoft.com/office/drawing/2014/main" id="{00000000-0008-0000-04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1" name="Picture 761">
          <a:extLst>
            <a:ext uri="{FF2B5EF4-FFF2-40B4-BE49-F238E27FC236}">
              <a16:creationId xmlns:a16="http://schemas.microsoft.com/office/drawing/2014/main" id="{00000000-0008-0000-04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2" name="Picture 762">
          <a:extLst>
            <a:ext uri="{FF2B5EF4-FFF2-40B4-BE49-F238E27FC236}">
              <a16:creationId xmlns:a16="http://schemas.microsoft.com/office/drawing/2014/main" id="{00000000-0008-0000-04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3" name="Picture 763">
          <a:extLst>
            <a:ext uri="{FF2B5EF4-FFF2-40B4-BE49-F238E27FC236}">
              <a16:creationId xmlns:a16="http://schemas.microsoft.com/office/drawing/2014/main" id="{00000000-0008-0000-04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4" name="Picture 764">
          <a:extLst>
            <a:ext uri="{FF2B5EF4-FFF2-40B4-BE49-F238E27FC236}">
              <a16:creationId xmlns:a16="http://schemas.microsoft.com/office/drawing/2014/main" id="{00000000-0008-0000-04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5" name="Picture 765">
          <a:extLst>
            <a:ext uri="{FF2B5EF4-FFF2-40B4-BE49-F238E27FC236}">
              <a16:creationId xmlns:a16="http://schemas.microsoft.com/office/drawing/2014/main" id="{00000000-0008-0000-04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6" name="Picture 766">
          <a:extLst>
            <a:ext uri="{FF2B5EF4-FFF2-40B4-BE49-F238E27FC236}">
              <a16:creationId xmlns:a16="http://schemas.microsoft.com/office/drawing/2014/main" id="{00000000-0008-0000-04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7" name="Picture 767">
          <a:extLst>
            <a:ext uri="{FF2B5EF4-FFF2-40B4-BE49-F238E27FC236}">
              <a16:creationId xmlns:a16="http://schemas.microsoft.com/office/drawing/2014/main" id="{00000000-0008-0000-04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8" name="Picture 768">
          <a:extLst>
            <a:ext uri="{FF2B5EF4-FFF2-40B4-BE49-F238E27FC236}">
              <a16:creationId xmlns:a16="http://schemas.microsoft.com/office/drawing/2014/main" id="{00000000-0008-0000-04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9" name="Picture 769">
          <a:extLst>
            <a:ext uri="{FF2B5EF4-FFF2-40B4-BE49-F238E27FC236}">
              <a16:creationId xmlns:a16="http://schemas.microsoft.com/office/drawing/2014/main" id="{00000000-0008-0000-04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0" name="Picture 770">
          <a:extLst>
            <a:ext uri="{FF2B5EF4-FFF2-40B4-BE49-F238E27FC236}">
              <a16:creationId xmlns:a16="http://schemas.microsoft.com/office/drawing/2014/main" id="{00000000-0008-0000-04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1" name="Picture 771">
          <a:extLst>
            <a:ext uri="{FF2B5EF4-FFF2-40B4-BE49-F238E27FC236}">
              <a16:creationId xmlns:a16="http://schemas.microsoft.com/office/drawing/2014/main" id="{00000000-0008-0000-04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2" name="Picture 772">
          <a:extLst>
            <a:ext uri="{FF2B5EF4-FFF2-40B4-BE49-F238E27FC236}">
              <a16:creationId xmlns:a16="http://schemas.microsoft.com/office/drawing/2014/main" id="{00000000-0008-0000-04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3" name="Picture 773">
          <a:extLst>
            <a:ext uri="{FF2B5EF4-FFF2-40B4-BE49-F238E27FC236}">
              <a16:creationId xmlns:a16="http://schemas.microsoft.com/office/drawing/2014/main" id="{00000000-0008-0000-04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4" name="Picture 774">
          <a:extLst>
            <a:ext uri="{FF2B5EF4-FFF2-40B4-BE49-F238E27FC236}">
              <a16:creationId xmlns:a16="http://schemas.microsoft.com/office/drawing/2014/main" id="{00000000-0008-0000-04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5" name="Picture 775">
          <a:extLst>
            <a:ext uri="{FF2B5EF4-FFF2-40B4-BE49-F238E27FC236}">
              <a16:creationId xmlns:a16="http://schemas.microsoft.com/office/drawing/2014/main" id="{00000000-0008-0000-04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6" name="Picture 776">
          <a:extLst>
            <a:ext uri="{FF2B5EF4-FFF2-40B4-BE49-F238E27FC236}">
              <a16:creationId xmlns:a16="http://schemas.microsoft.com/office/drawing/2014/main" id="{00000000-0008-0000-04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7" name="Picture 777">
          <a:extLst>
            <a:ext uri="{FF2B5EF4-FFF2-40B4-BE49-F238E27FC236}">
              <a16:creationId xmlns:a16="http://schemas.microsoft.com/office/drawing/2014/main" id="{00000000-0008-0000-04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8" name="Picture 778">
          <a:extLst>
            <a:ext uri="{FF2B5EF4-FFF2-40B4-BE49-F238E27FC236}">
              <a16:creationId xmlns:a16="http://schemas.microsoft.com/office/drawing/2014/main" id="{00000000-0008-0000-04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9" name="Picture 779">
          <a:extLst>
            <a:ext uri="{FF2B5EF4-FFF2-40B4-BE49-F238E27FC236}">
              <a16:creationId xmlns:a16="http://schemas.microsoft.com/office/drawing/2014/main" id="{00000000-0008-0000-04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0" name="Picture 780">
          <a:extLst>
            <a:ext uri="{FF2B5EF4-FFF2-40B4-BE49-F238E27FC236}">
              <a16:creationId xmlns:a16="http://schemas.microsoft.com/office/drawing/2014/main" id="{00000000-0008-0000-04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1" name="Picture 781">
          <a:extLst>
            <a:ext uri="{FF2B5EF4-FFF2-40B4-BE49-F238E27FC236}">
              <a16:creationId xmlns:a16="http://schemas.microsoft.com/office/drawing/2014/main" id="{00000000-0008-0000-04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2" name="Picture 782">
          <a:extLst>
            <a:ext uri="{FF2B5EF4-FFF2-40B4-BE49-F238E27FC236}">
              <a16:creationId xmlns:a16="http://schemas.microsoft.com/office/drawing/2014/main" id="{00000000-0008-0000-04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3" name="Picture 783">
          <a:extLst>
            <a:ext uri="{FF2B5EF4-FFF2-40B4-BE49-F238E27FC236}">
              <a16:creationId xmlns:a16="http://schemas.microsoft.com/office/drawing/2014/main" id="{00000000-0008-0000-04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4" name="Picture 784">
          <a:extLst>
            <a:ext uri="{FF2B5EF4-FFF2-40B4-BE49-F238E27FC236}">
              <a16:creationId xmlns:a16="http://schemas.microsoft.com/office/drawing/2014/main" id="{00000000-0008-0000-04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5" name="Picture 785">
          <a:extLst>
            <a:ext uri="{FF2B5EF4-FFF2-40B4-BE49-F238E27FC236}">
              <a16:creationId xmlns:a16="http://schemas.microsoft.com/office/drawing/2014/main" id="{00000000-0008-0000-04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6" name="Picture 786">
          <a:extLst>
            <a:ext uri="{FF2B5EF4-FFF2-40B4-BE49-F238E27FC236}">
              <a16:creationId xmlns:a16="http://schemas.microsoft.com/office/drawing/2014/main" id="{00000000-0008-0000-04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7" name="Picture 787">
          <a:extLst>
            <a:ext uri="{FF2B5EF4-FFF2-40B4-BE49-F238E27FC236}">
              <a16:creationId xmlns:a16="http://schemas.microsoft.com/office/drawing/2014/main" id="{00000000-0008-0000-04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8" name="Picture 788">
          <a:extLst>
            <a:ext uri="{FF2B5EF4-FFF2-40B4-BE49-F238E27FC236}">
              <a16:creationId xmlns:a16="http://schemas.microsoft.com/office/drawing/2014/main" id="{00000000-0008-0000-04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9" name="Picture 789">
          <a:extLst>
            <a:ext uri="{FF2B5EF4-FFF2-40B4-BE49-F238E27FC236}">
              <a16:creationId xmlns:a16="http://schemas.microsoft.com/office/drawing/2014/main" id="{00000000-0008-0000-04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0" name="Picture 790">
          <a:extLst>
            <a:ext uri="{FF2B5EF4-FFF2-40B4-BE49-F238E27FC236}">
              <a16:creationId xmlns:a16="http://schemas.microsoft.com/office/drawing/2014/main" id="{00000000-0008-0000-04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1" name="Picture 791">
          <a:extLst>
            <a:ext uri="{FF2B5EF4-FFF2-40B4-BE49-F238E27FC236}">
              <a16:creationId xmlns:a16="http://schemas.microsoft.com/office/drawing/2014/main" id="{00000000-0008-0000-04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2" name="Picture 792">
          <a:extLst>
            <a:ext uri="{FF2B5EF4-FFF2-40B4-BE49-F238E27FC236}">
              <a16:creationId xmlns:a16="http://schemas.microsoft.com/office/drawing/2014/main" id="{00000000-0008-0000-04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3" name="Picture 793">
          <a:extLst>
            <a:ext uri="{FF2B5EF4-FFF2-40B4-BE49-F238E27FC236}">
              <a16:creationId xmlns:a16="http://schemas.microsoft.com/office/drawing/2014/main" id="{00000000-0008-0000-04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4" name="Picture 794">
          <a:extLst>
            <a:ext uri="{FF2B5EF4-FFF2-40B4-BE49-F238E27FC236}">
              <a16:creationId xmlns:a16="http://schemas.microsoft.com/office/drawing/2014/main" id="{00000000-0008-0000-04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5" name="Picture 795">
          <a:extLst>
            <a:ext uri="{FF2B5EF4-FFF2-40B4-BE49-F238E27FC236}">
              <a16:creationId xmlns:a16="http://schemas.microsoft.com/office/drawing/2014/main" id="{00000000-0008-0000-04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6" name="Picture 796">
          <a:extLst>
            <a:ext uri="{FF2B5EF4-FFF2-40B4-BE49-F238E27FC236}">
              <a16:creationId xmlns:a16="http://schemas.microsoft.com/office/drawing/2014/main" id="{00000000-0008-0000-04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7" name="Picture 797">
          <a:extLst>
            <a:ext uri="{FF2B5EF4-FFF2-40B4-BE49-F238E27FC236}">
              <a16:creationId xmlns:a16="http://schemas.microsoft.com/office/drawing/2014/main" id="{00000000-0008-0000-04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8" name="Picture 798">
          <a:extLst>
            <a:ext uri="{FF2B5EF4-FFF2-40B4-BE49-F238E27FC236}">
              <a16:creationId xmlns:a16="http://schemas.microsoft.com/office/drawing/2014/main" id="{00000000-0008-0000-04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9" name="Picture 799">
          <a:extLst>
            <a:ext uri="{FF2B5EF4-FFF2-40B4-BE49-F238E27FC236}">
              <a16:creationId xmlns:a16="http://schemas.microsoft.com/office/drawing/2014/main" id="{00000000-0008-0000-04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0" name="Picture 800">
          <a:extLst>
            <a:ext uri="{FF2B5EF4-FFF2-40B4-BE49-F238E27FC236}">
              <a16:creationId xmlns:a16="http://schemas.microsoft.com/office/drawing/2014/main" id="{00000000-0008-0000-04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1" name="Picture 801">
          <a:extLst>
            <a:ext uri="{FF2B5EF4-FFF2-40B4-BE49-F238E27FC236}">
              <a16:creationId xmlns:a16="http://schemas.microsoft.com/office/drawing/2014/main" id="{00000000-0008-0000-04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2" name="Picture 802">
          <a:extLst>
            <a:ext uri="{FF2B5EF4-FFF2-40B4-BE49-F238E27FC236}">
              <a16:creationId xmlns:a16="http://schemas.microsoft.com/office/drawing/2014/main" id="{00000000-0008-0000-04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3" name="Picture 803">
          <a:extLst>
            <a:ext uri="{FF2B5EF4-FFF2-40B4-BE49-F238E27FC236}">
              <a16:creationId xmlns:a16="http://schemas.microsoft.com/office/drawing/2014/main" id="{00000000-0008-0000-04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4" name="Picture 804">
          <a:extLst>
            <a:ext uri="{FF2B5EF4-FFF2-40B4-BE49-F238E27FC236}">
              <a16:creationId xmlns:a16="http://schemas.microsoft.com/office/drawing/2014/main" id="{00000000-0008-0000-04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5" name="Picture 805">
          <a:extLst>
            <a:ext uri="{FF2B5EF4-FFF2-40B4-BE49-F238E27FC236}">
              <a16:creationId xmlns:a16="http://schemas.microsoft.com/office/drawing/2014/main" id="{00000000-0008-0000-04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6" name="Picture 806">
          <a:extLst>
            <a:ext uri="{FF2B5EF4-FFF2-40B4-BE49-F238E27FC236}">
              <a16:creationId xmlns:a16="http://schemas.microsoft.com/office/drawing/2014/main" id="{00000000-0008-0000-04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7" name="Picture 807">
          <a:extLst>
            <a:ext uri="{FF2B5EF4-FFF2-40B4-BE49-F238E27FC236}">
              <a16:creationId xmlns:a16="http://schemas.microsoft.com/office/drawing/2014/main" id="{00000000-0008-0000-04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8" name="Picture 808">
          <a:extLst>
            <a:ext uri="{FF2B5EF4-FFF2-40B4-BE49-F238E27FC236}">
              <a16:creationId xmlns:a16="http://schemas.microsoft.com/office/drawing/2014/main" id="{00000000-0008-0000-04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9" name="Picture 809">
          <a:extLst>
            <a:ext uri="{FF2B5EF4-FFF2-40B4-BE49-F238E27FC236}">
              <a16:creationId xmlns:a16="http://schemas.microsoft.com/office/drawing/2014/main" id="{00000000-0008-0000-04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0" name="Picture 810">
          <a:extLst>
            <a:ext uri="{FF2B5EF4-FFF2-40B4-BE49-F238E27FC236}">
              <a16:creationId xmlns:a16="http://schemas.microsoft.com/office/drawing/2014/main" id="{00000000-0008-0000-04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1" name="Picture 811">
          <a:extLst>
            <a:ext uri="{FF2B5EF4-FFF2-40B4-BE49-F238E27FC236}">
              <a16:creationId xmlns:a16="http://schemas.microsoft.com/office/drawing/2014/main" id="{00000000-0008-0000-04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2" name="Picture 812">
          <a:extLst>
            <a:ext uri="{FF2B5EF4-FFF2-40B4-BE49-F238E27FC236}">
              <a16:creationId xmlns:a16="http://schemas.microsoft.com/office/drawing/2014/main" id="{00000000-0008-0000-04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3" name="Picture 813">
          <a:extLst>
            <a:ext uri="{FF2B5EF4-FFF2-40B4-BE49-F238E27FC236}">
              <a16:creationId xmlns:a16="http://schemas.microsoft.com/office/drawing/2014/main" id="{00000000-0008-0000-04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4" name="Picture 814">
          <a:extLst>
            <a:ext uri="{FF2B5EF4-FFF2-40B4-BE49-F238E27FC236}">
              <a16:creationId xmlns:a16="http://schemas.microsoft.com/office/drawing/2014/main" id="{00000000-0008-0000-04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5" name="Picture 815">
          <a:extLst>
            <a:ext uri="{FF2B5EF4-FFF2-40B4-BE49-F238E27FC236}">
              <a16:creationId xmlns:a16="http://schemas.microsoft.com/office/drawing/2014/main" id="{00000000-0008-0000-04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6" name="Picture 816">
          <a:extLst>
            <a:ext uri="{FF2B5EF4-FFF2-40B4-BE49-F238E27FC236}">
              <a16:creationId xmlns:a16="http://schemas.microsoft.com/office/drawing/2014/main" id="{00000000-0008-0000-04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7" name="Picture 817">
          <a:extLst>
            <a:ext uri="{FF2B5EF4-FFF2-40B4-BE49-F238E27FC236}">
              <a16:creationId xmlns:a16="http://schemas.microsoft.com/office/drawing/2014/main" id="{00000000-0008-0000-04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8" name="Picture 818">
          <a:extLst>
            <a:ext uri="{FF2B5EF4-FFF2-40B4-BE49-F238E27FC236}">
              <a16:creationId xmlns:a16="http://schemas.microsoft.com/office/drawing/2014/main" id="{00000000-0008-0000-04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9" name="Picture 819">
          <a:extLst>
            <a:ext uri="{FF2B5EF4-FFF2-40B4-BE49-F238E27FC236}">
              <a16:creationId xmlns:a16="http://schemas.microsoft.com/office/drawing/2014/main" id="{00000000-0008-0000-04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20" name="Picture 820">
          <a:extLst>
            <a:ext uri="{FF2B5EF4-FFF2-40B4-BE49-F238E27FC236}">
              <a16:creationId xmlns:a16="http://schemas.microsoft.com/office/drawing/2014/main" id="{00000000-0008-0000-04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1" name="Picture 821">
          <a:extLst>
            <a:ext uri="{FF2B5EF4-FFF2-40B4-BE49-F238E27FC236}">
              <a16:creationId xmlns:a16="http://schemas.microsoft.com/office/drawing/2014/main" id="{00000000-0008-0000-04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2" name="Picture 822">
          <a:extLst>
            <a:ext uri="{FF2B5EF4-FFF2-40B4-BE49-F238E27FC236}">
              <a16:creationId xmlns:a16="http://schemas.microsoft.com/office/drawing/2014/main" id="{00000000-0008-0000-04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3" name="Picture 823">
          <a:extLst>
            <a:ext uri="{FF2B5EF4-FFF2-40B4-BE49-F238E27FC236}">
              <a16:creationId xmlns:a16="http://schemas.microsoft.com/office/drawing/2014/main" id="{00000000-0008-0000-04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4" name="Picture 824">
          <a:extLst>
            <a:ext uri="{FF2B5EF4-FFF2-40B4-BE49-F238E27FC236}">
              <a16:creationId xmlns:a16="http://schemas.microsoft.com/office/drawing/2014/main" id="{00000000-0008-0000-04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5" name="Picture 825">
          <a:extLst>
            <a:ext uri="{FF2B5EF4-FFF2-40B4-BE49-F238E27FC236}">
              <a16:creationId xmlns:a16="http://schemas.microsoft.com/office/drawing/2014/main" id="{00000000-0008-0000-04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6" name="Picture 826">
          <a:extLst>
            <a:ext uri="{FF2B5EF4-FFF2-40B4-BE49-F238E27FC236}">
              <a16:creationId xmlns:a16="http://schemas.microsoft.com/office/drawing/2014/main" id="{00000000-0008-0000-04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7" name="Picture 827">
          <a:extLst>
            <a:ext uri="{FF2B5EF4-FFF2-40B4-BE49-F238E27FC236}">
              <a16:creationId xmlns:a16="http://schemas.microsoft.com/office/drawing/2014/main" id="{00000000-0008-0000-04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8" name="Picture 828">
          <a:extLst>
            <a:ext uri="{FF2B5EF4-FFF2-40B4-BE49-F238E27FC236}">
              <a16:creationId xmlns:a16="http://schemas.microsoft.com/office/drawing/2014/main" id="{00000000-0008-0000-04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9" name="Picture 829">
          <a:extLst>
            <a:ext uri="{FF2B5EF4-FFF2-40B4-BE49-F238E27FC236}">
              <a16:creationId xmlns:a16="http://schemas.microsoft.com/office/drawing/2014/main" id="{00000000-0008-0000-04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0" name="Picture 830">
          <a:extLst>
            <a:ext uri="{FF2B5EF4-FFF2-40B4-BE49-F238E27FC236}">
              <a16:creationId xmlns:a16="http://schemas.microsoft.com/office/drawing/2014/main" id="{00000000-0008-0000-04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1" name="Picture 831">
          <a:extLst>
            <a:ext uri="{FF2B5EF4-FFF2-40B4-BE49-F238E27FC236}">
              <a16:creationId xmlns:a16="http://schemas.microsoft.com/office/drawing/2014/main" id="{00000000-0008-0000-04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2" name="Picture 832">
          <a:extLst>
            <a:ext uri="{FF2B5EF4-FFF2-40B4-BE49-F238E27FC236}">
              <a16:creationId xmlns:a16="http://schemas.microsoft.com/office/drawing/2014/main" id="{00000000-0008-0000-04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3" name="Picture 833">
          <a:extLst>
            <a:ext uri="{FF2B5EF4-FFF2-40B4-BE49-F238E27FC236}">
              <a16:creationId xmlns:a16="http://schemas.microsoft.com/office/drawing/2014/main" id="{00000000-0008-0000-04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4" name="Picture 834">
          <a:extLst>
            <a:ext uri="{FF2B5EF4-FFF2-40B4-BE49-F238E27FC236}">
              <a16:creationId xmlns:a16="http://schemas.microsoft.com/office/drawing/2014/main" id="{00000000-0008-0000-04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5" name="Picture 835">
          <a:extLst>
            <a:ext uri="{FF2B5EF4-FFF2-40B4-BE49-F238E27FC236}">
              <a16:creationId xmlns:a16="http://schemas.microsoft.com/office/drawing/2014/main" id="{00000000-0008-0000-04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6" name="Picture 836">
          <a:extLst>
            <a:ext uri="{FF2B5EF4-FFF2-40B4-BE49-F238E27FC236}">
              <a16:creationId xmlns:a16="http://schemas.microsoft.com/office/drawing/2014/main" id="{00000000-0008-0000-04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7" name="Picture 837">
          <a:extLst>
            <a:ext uri="{FF2B5EF4-FFF2-40B4-BE49-F238E27FC236}">
              <a16:creationId xmlns:a16="http://schemas.microsoft.com/office/drawing/2014/main" id="{00000000-0008-0000-04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8" name="Picture 838">
          <a:extLst>
            <a:ext uri="{FF2B5EF4-FFF2-40B4-BE49-F238E27FC236}">
              <a16:creationId xmlns:a16="http://schemas.microsoft.com/office/drawing/2014/main" id="{00000000-0008-0000-04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9" name="Picture 839">
          <a:extLst>
            <a:ext uri="{FF2B5EF4-FFF2-40B4-BE49-F238E27FC236}">
              <a16:creationId xmlns:a16="http://schemas.microsoft.com/office/drawing/2014/main" id="{00000000-0008-0000-04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0" name="Picture 840">
          <a:extLst>
            <a:ext uri="{FF2B5EF4-FFF2-40B4-BE49-F238E27FC236}">
              <a16:creationId xmlns:a16="http://schemas.microsoft.com/office/drawing/2014/main" id="{00000000-0008-0000-04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1" name="Picture 841">
          <a:extLst>
            <a:ext uri="{FF2B5EF4-FFF2-40B4-BE49-F238E27FC236}">
              <a16:creationId xmlns:a16="http://schemas.microsoft.com/office/drawing/2014/main" id="{00000000-0008-0000-04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2" name="Picture 842">
          <a:extLst>
            <a:ext uri="{FF2B5EF4-FFF2-40B4-BE49-F238E27FC236}">
              <a16:creationId xmlns:a16="http://schemas.microsoft.com/office/drawing/2014/main" id="{00000000-0008-0000-04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3" name="Picture 843">
          <a:extLst>
            <a:ext uri="{FF2B5EF4-FFF2-40B4-BE49-F238E27FC236}">
              <a16:creationId xmlns:a16="http://schemas.microsoft.com/office/drawing/2014/main" id="{00000000-0008-0000-04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4" name="Picture 844">
          <a:extLst>
            <a:ext uri="{FF2B5EF4-FFF2-40B4-BE49-F238E27FC236}">
              <a16:creationId xmlns:a16="http://schemas.microsoft.com/office/drawing/2014/main" id="{00000000-0008-0000-04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5" name="Picture 845">
          <a:extLst>
            <a:ext uri="{FF2B5EF4-FFF2-40B4-BE49-F238E27FC236}">
              <a16:creationId xmlns:a16="http://schemas.microsoft.com/office/drawing/2014/main" id="{00000000-0008-0000-04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6" name="Picture 846">
          <a:extLst>
            <a:ext uri="{FF2B5EF4-FFF2-40B4-BE49-F238E27FC236}">
              <a16:creationId xmlns:a16="http://schemas.microsoft.com/office/drawing/2014/main" id="{00000000-0008-0000-04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7" name="Picture 847">
          <a:extLst>
            <a:ext uri="{FF2B5EF4-FFF2-40B4-BE49-F238E27FC236}">
              <a16:creationId xmlns:a16="http://schemas.microsoft.com/office/drawing/2014/main" id="{00000000-0008-0000-04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8" name="Picture 848">
          <a:extLst>
            <a:ext uri="{FF2B5EF4-FFF2-40B4-BE49-F238E27FC236}">
              <a16:creationId xmlns:a16="http://schemas.microsoft.com/office/drawing/2014/main" id="{00000000-0008-0000-04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9" name="Picture 849">
          <a:extLst>
            <a:ext uri="{FF2B5EF4-FFF2-40B4-BE49-F238E27FC236}">
              <a16:creationId xmlns:a16="http://schemas.microsoft.com/office/drawing/2014/main" id="{00000000-0008-0000-04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0" name="Picture 850">
          <a:extLst>
            <a:ext uri="{FF2B5EF4-FFF2-40B4-BE49-F238E27FC236}">
              <a16:creationId xmlns:a16="http://schemas.microsoft.com/office/drawing/2014/main" id="{00000000-0008-0000-04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1" name="Picture 851">
          <a:extLst>
            <a:ext uri="{FF2B5EF4-FFF2-40B4-BE49-F238E27FC236}">
              <a16:creationId xmlns:a16="http://schemas.microsoft.com/office/drawing/2014/main" id="{00000000-0008-0000-04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2" name="Picture 852">
          <a:extLst>
            <a:ext uri="{FF2B5EF4-FFF2-40B4-BE49-F238E27FC236}">
              <a16:creationId xmlns:a16="http://schemas.microsoft.com/office/drawing/2014/main" id="{00000000-0008-0000-04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3" name="Picture 853">
          <a:extLst>
            <a:ext uri="{FF2B5EF4-FFF2-40B4-BE49-F238E27FC236}">
              <a16:creationId xmlns:a16="http://schemas.microsoft.com/office/drawing/2014/main" id="{00000000-0008-0000-04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4" name="Picture 854">
          <a:extLst>
            <a:ext uri="{FF2B5EF4-FFF2-40B4-BE49-F238E27FC236}">
              <a16:creationId xmlns:a16="http://schemas.microsoft.com/office/drawing/2014/main" id="{00000000-0008-0000-04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5" name="Picture 855">
          <a:extLst>
            <a:ext uri="{FF2B5EF4-FFF2-40B4-BE49-F238E27FC236}">
              <a16:creationId xmlns:a16="http://schemas.microsoft.com/office/drawing/2014/main" id="{00000000-0008-0000-04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6" name="Picture 856">
          <a:extLst>
            <a:ext uri="{FF2B5EF4-FFF2-40B4-BE49-F238E27FC236}">
              <a16:creationId xmlns:a16="http://schemas.microsoft.com/office/drawing/2014/main" id="{00000000-0008-0000-04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7" name="Picture 857">
          <a:extLst>
            <a:ext uri="{FF2B5EF4-FFF2-40B4-BE49-F238E27FC236}">
              <a16:creationId xmlns:a16="http://schemas.microsoft.com/office/drawing/2014/main" id="{00000000-0008-0000-04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8" name="Picture 858">
          <a:extLst>
            <a:ext uri="{FF2B5EF4-FFF2-40B4-BE49-F238E27FC236}">
              <a16:creationId xmlns:a16="http://schemas.microsoft.com/office/drawing/2014/main" id="{00000000-0008-0000-04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9" name="Picture 859">
          <a:extLst>
            <a:ext uri="{FF2B5EF4-FFF2-40B4-BE49-F238E27FC236}">
              <a16:creationId xmlns:a16="http://schemas.microsoft.com/office/drawing/2014/main" id="{00000000-0008-0000-04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0" name="Picture 860">
          <a:extLst>
            <a:ext uri="{FF2B5EF4-FFF2-40B4-BE49-F238E27FC236}">
              <a16:creationId xmlns:a16="http://schemas.microsoft.com/office/drawing/2014/main" id="{00000000-0008-0000-04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1" name="Picture 861">
          <a:extLst>
            <a:ext uri="{FF2B5EF4-FFF2-40B4-BE49-F238E27FC236}">
              <a16:creationId xmlns:a16="http://schemas.microsoft.com/office/drawing/2014/main" id="{00000000-0008-0000-04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2" name="Picture 862">
          <a:extLst>
            <a:ext uri="{FF2B5EF4-FFF2-40B4-BE49-F238E27FC236}">
              <a16:creationId xmlns:a16="http://schemas.microsoft.com/office/drawing/2014/main" id="{00000000-0008-0000-04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3" name="Picture 863">
          <a:extLst>
            <a:ext uri="{FF2B5EF4-FFF2-40B4-BE49-F238E27FC236}">
              <a16:creationId xmlns:a16="http://schemas.microsoft.com/office/drawing/2014/main" id="{00000000-0008-0000-04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4" name="Picture 864">
          <a:extLst>
            <a:ext uri="{FF2B5EF4-FFF2-40B4-BE49-F238E27FC236}">
              <a16:creationId xmlns:a16="http://schemas.microsoft.com/office/drawing/2014/main" id="{00000000-0008-0000-04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5" name="Picture 865">
          <a:extLst>
            <a:ext uri="{FF2B5EF4-FFF2-40B4-BE49-F238E27FC236}">
              <a16:creationId xmlns:a16="http://schemas.microsoft.com/office/drawing/2014/main" id="{00000000-0008-0000-04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6" name="Picture 866">
          <a:extLst>
            <a:ext uri="{FF2B5EF4-FFF2-40B4-BE49-F238E27FC236}">
              <a16:creationId xmlns:a16="http://schemas.microsoft.com/office/drawing/2014/main" id="{00000000-0008-0000-04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7" name="Picture 867">
          <a:extLst>
            <a:ext uri="{FF2B5EF4-FFF2-40B4-BE49-F238E27FC236}">
              <a16:creationId xmlns:a16="http://schemas.microsoft.com/office/drawing/2014/main" id="{00000000-0008-0000-04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8" name="Picture 868">
          <a:extLst>
            <a:ext uri="{FF2B5EF4-FFF2-40B4-BE49-F238E27FC236}">
              <a16:creationId xmlns:a16="http://schemas.microsoft.com/office/drawing/2014/main" id="{00000000-0008-0000-04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9" name="Picture 869">
          <a:extLst>
            <a:ext uri="{FF2B5EF4-FFF2-40B4-BE49-F238E27FC236}">
              <a16:creationId xmlns:a16="http://schemas.microsoft.com/office/drawing/2014/main" id="{00000000-0008-0000-04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0" name="Picture 870">
          <a:extLst>
            <a:ext uri="{FF2B5EF4-FFF2-40B4-BE49-F238E27FC236}">
              <a16:creationId xmlns:a16="http://schemas.microsoft.com/office/drawing/2014/main" id="{00000000-0008-0000-04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1" name="Picture 871">
          <a:extLst>
            <a:ext uri="{FF2B5EF4-FFF2-40B4-BE49-F238E27FC236}">
              <a16:creationId xmlns:a16="http://schemas.microsoft.com/office/drawing/2014/main" id="{00000000-0008-0000-04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2" name="Picture 872">
          <a:extLst>
            <a:ext uri="{FF2B5EF4-FFF2-40B4-BE49-F238E27FC236}">
              <a16:creationId xmlns:a16="http://schemas.microsoft.com/office/drawing/2014/main" id="{00000000-0008-0000-04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3" name="Picture 873">
          <a:extLst>
            <a:ext uri="{FF2B5EF4-FFF2-40B4-BE49-F238E27FC236}">
              <a16:creationId xmlns:a16="http://schemas.microsoft.com/office/drawing/2014/main" id="{00000000-0008-0000-04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4" name="Picture 874">
          <a:extLst>
            <a:ext uri="{FF2B5EF4-FFF2-40B4-BE49-F238E27FC236}">
              <a16:creationId xmlns:a16="http://schemas.microsoft.com/office/drawing/2014/main" id="{00000000-0008-0000-04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5" name="Picture 875">
          <a:extLst>
            <a:ext uri="{FF2B5EF4-FFF2-40B4-BE49-F238E27FC236}">
              <a16:creationId xmlns:a16="http://schemas.microsoft.com/office/drawing/2014/main" id="{00000000-0008-0000-04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6" name="Picture 876">
          <a:extLst>
            <a:ext uri="{FF2B5EF4-FFF2-40B4-BE49-F238E27FC236}">
              <a16:creationId xmlns:a16="http://schemas.microsoft.com/office/drawing/2014/main" id="{00000000-0008-0000-04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7" name="Picture 877">
          <a:extLst>
            <a:ext uri="{FF2B5EF4-FFF2-40B4-BE49-F238E27FC236}">
              <a16:creationId xmlns:a16="http://schemas.microsoft.com/office/drawing/2014/main" id="{00000000-0008-0000-04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8" name="Picture 878">
          <a:extLst>
            <a:ext uri="{FF2B5EF4-FFF2-40B4-BE49-F238E27FC236}">
              <a16:creationId xmlns:a16="http://schemas.microsoft.com/office/drawing/2014/main" id="{00000000-0008-0000-04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9" name="Picture 879">
          <a:extLst>
            <a:ext uri="{FF2B5EF4-FFF2-40B4-BE49-F238E27FC236}">
              <a16:creationId xmlns:a16="http://schemas.microsoft.com/office/drawing/2014/main" id="{00000000-0008-0000-04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0" name="Picture 880">
          <a:extLst>
            <a:ext uri="{FF2B5EF4-FFF2-40B4-BE49-F238E27FC236}">
              <a16:creationId xmlns:a16="http://schemas.microsoft.com/office/drawing/2014/main" id="{00000000-0008-0000-04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1" name="Picture 881">
          <a:extLst>
            <a:ext uri="{FF2B5EF4-FFF2-40B4-BE49-F238E27FC236}">
              <a16:creationId xmlns:a16="http://schemas.microsoft.com/office/drawing/2014/main" id="{00000000-0008-0000-04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2" name="Picture 882">
          <a:extLst>
            <a:ext uri="{FF2B5EF4-FFF2-40B4-BE49-F238E27FC236}">
              <a16:creationId xmlns:a16="http://schemas.microsoft.com/office/drawing/2014/main" id="{00000000-0008-0000-04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3" name="Picture 883">
          <a:extLst>
            <a:ext uri="{FF2B5EF4-FFF2-40B4-BE49-F238E27FC236}">
              <a16:creationId xmlns:a16="http://schemas.microsoft.com/office/drawing/2014/main" id="{00000000-0008-0000-04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4" name="Picture 884">
          <a:extLst>
            <a:ext uri="{FF2B5EF4-FFF2-40B4-BE49-F238E27FC236}">
              <a16:creationId xmlns:a16="http://schemas.microsoft.com/office/drawing/2014/main" id="{00000000-0008-0000-04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5" name="Picture 885">
          <a:extLst>
            <a:ext uri="{FF2B5EF4-FFF2-40B4-BE49-F238E27FC236}">
              <a16:creationId xmlns:a16="http://schemas.microsoft.com/office/drawing/2014/main" id="{00000000-0008-0000-04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6" name="Picture 886">
          <a:extLst>
            <a:ext uri="{FF2B5EF4-FFF2-40B4-BE49-F238E27FC236}">
              <a16:creationId xmlns:a16="http://schemas.microsoft.com/office/drawing/2014/main" id="{00000000-0008-0000-04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7" name="Picture 887">
          <a:extLst>
            <a:ext uri="{FF2B5EF4-FFF2-40B4-BE49-F238E27FC236}">
              <a16:creationId xmlns:a16="http://schemas.microsoft.com/office/drawing/2014/main" id="{00000000-0008-0000-04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8" name="Picture 888">
          <a:extLst>
            <a:ext uri="{FF2B5EF4-FFF2-40B4-BE49-F238E27FC236}">
              <a16:creationId xmlns:a16="http://schemas.microsoft.com/office/drawing/2014/main" id="{00000000-0008-0000-04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9" name="Picture 889">
          <a:extLst>
            <a:ext uri="{FF2B5EF4-FFF2-40B4-BE49-F238E27FC236}">
              <a16:creationId xmlns:a16="http://schemas.microsoft.com/office/drawing/2014/main" id="{00000000-0008-0000-04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0" name="Picture 890">
          <a:extLst>
            <a:ext uri="{FF2B5EF4-FFF2-40B4-BE49-F238E27FC236}">
              <a16:creationId xmlns:a16="http://schemas.microsoft.com/office/drawing/2014/main" id="{00000000-0008-0000-04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1" name="Picture 891">
          <a:extLst>
            <a:ext uri="{FF2B5EF4-FFF2-40B4-BE49-F238E27FC236}">
              <a16:creationId xmlns:a16="http://schemas.microsoft.com/office/drawing/2014/main" id="{00000000-0008-0000-04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2" name="Picture 892">
          <a:extLst>
            <a:ext uri="{FF2B5EF4-FFF2-40B4-BE49-F238E27FC236}">
              <a16:creationId xmlns:a16="http://schemas.microsoft.com/office/drawing/2014/main" id="{00000000-0008-0000-04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3" name="Picture 893">
          <a:extLst>
            <a:ext uri="{FF2B5EF4-FFF2-40B4-BE49-F238E27FC236}">
              <a16:creationId xmlns:a16="http://schemas.microsoft.com/office/drawing/2014/main" id="{00000000-0008-0000-04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4" name="Picture 894">
          <a:extLst>
            <a:ext uri="{FF2B5EF4-FFF2-40B4-BE49-F238E27FC236}">
              <a16:creationId xmlns:a16="http://schemas.microsoft.com/office/drawing/2014/main" id="{00000000-0008-0000-04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5" name="Picture 895">
          <a:extLst>
            <a:ext uri="{FF2B5EF4-FFF2-40B4-BE49-F238E27FC236}">
              <a16:creationId xmlns:a16="http://schemas.microsoft.com/office/drawing/2014/main" id="{00000000-0008-0000-04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6" name="Picture 896">
          <a:extLst>
            <a:ext uri="{FF2B5EF4-FFF2-40B4-BE49-F238E27FC236}">
              <a16:creationId xmlns:a16="http://schemas.microsoft.com/office/drawing/2014/main" id="{00000000-0008-0000-04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7" name="Picture 897">
          <a:extLst>
            <a:ext uri="{FF2B5EF4-FFF2-40B4-BE49-F238E27FC236}">
              <a16:creationId xmlns:a16="http://schemas.microsoft.com/office/drawing/2014/main" id="{00000000-0008-0000-04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8" name="Picture 898">
          <a:extLst>
            <a:ext uri="{FF2B5EF4-FFF2-40B4-BE49-F238E27FC236}">
              <a16:creationId xmlns:a16="http://schemas.microsoft.com/office/drawing/2014/main" id="{00000000-0008-0000-04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9" name="Picture 899">
          <a:extLst>
            <a:ext uri="{FF2B5EF4-FFF2-40B4-BE49-F238E27FC236}">
              <a16:creationId xmlns:a16="http://schemas.microsoft.com/office/drawing/2014/main" id="{00000000-0008-0000-04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0" name="Picture 900">
          <a:extLst>
            <a:ext uri="{FF2B5EF4-FFF2-40B4-BE49-F238E27FC236}">
              <a16:creationId xmlns:a16="http://schemas.microsoft.com/office/drawing/2014/main" id="{00000000-0008-0000-04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1" name="Picture 901">
          <a:extLst>
            <a:ext uri="{FF2B5EF4-FFF2-40B4-BE49-F238E27FC236}">
              <a16:creationId xmlns:a16="http://schemas.microsoft.com/office/drawing/2014/main" id="{00000000-0008-0000-04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2" name="Picture 902">
          <a:extLst>
            <a:ext uri="{FF2B5EF4-FFF2-40B4-BE49-F238E27FC236}">
              <a16:creationId xmlns:a16="http://schemas.microsoft.com/office/drawing/2014/main" id="{00000000-0008-0000-04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3" name="Picture 903">
          <a:extLst>
            <a:ext uri="{FF2B5EF4-FFF2-40B4-BE49-F238E27FC236}">
              <a16:creationId xmlns:a16="http://schemas.microsoft.com/office/drawing/2014/main" id="{00000000-0008-0000-04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4" name="Picture 904">
          <a:extLst>
            <a:ext uri="{FF2B5EF4-FFF2-40B4-BE49-F238E27FC236}">
              <a16:creationId xmlns:a16="http://schemas.microsoft.com/office/drawing/2014/main" id="{00000000-0008-0000-04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5" name="Picture 905">
          <a:extLst>
            <a:ext uri="{FF2B5EF4-FFF2-40B4-BE49-F238E27FC236}">
              <a16:creationId xmlns:a16="http://schemas.microsoft.com/office/drawing/2014/main" id="{00000000-0008-0000-04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6" name="Picture 906">
          <a:extLst>
            <a:ext uri="{FF2B5EF4-FFF2-40B4-BE49-F238E27FC236}">
              <a16:creationId xmlns:a16="http://schemas.microsoft.com/office/drawing/2014/main" id="{00000000-0008-0000-04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7" name="Picture 907">
          <a:extLst>
            <a:ext uri="{FF2B5EF4-FFF2-40B4-BE49-F238E27FC236}">
              <a16:creationId xmlns:a16="http://schemas.microsoft.com/office/drawing/2014/main" id="{00000000-0008-0000-04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8" name="Picture 908">
          <a:extLst>
            <a:ext uri="{FF2B5EF4-FFF2-40B4-BE49-F238E27FC236}">
              <a16:creationId xmlns:a16="http://schemas.microsoft.com/office/drawing/2014/main" id="{00000000-0008-0000-04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9" name="Picture 909">
          <a:extLst>
            <a:ext uri="{FF2B5EF4-FFF2-40B4-BE49-F238E27FC236}">
              <a16:creationId xmlns:a16="http://schemas.microsoft.com/office/drawing/2014/main" id="{00000000-0008-0000-04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0" name="Picture 910">
          <a:extLst>
            <a:ext uri="{FF2B5EF4-FFF2-40B4-BE49-F238E27FC236}">
              <a16:creationId xmlns:a16="http://schemas.microsoft.com/office/drawing/2014/main" id="{00000000-0008-0000-04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1" name="Picture 911">
          <a:extLst>
            <a:ext uri="{FF2B5EF4-FFF2-40B4-BE49-F238E27FC236}">
              <a16:creationId xmlns:a16="http://schemas.microsoft.com/office/drawing/2014/main" id="{00000000-0008-0000-04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2" name="Picture 912">
          <a:extLst>
            <a:ext uri="{FF2B5EF4-FFF2-40B4-BE49-F238E27FC236}">
              <a16:creationId xmlns:a16="http://schemas.microsoft.com/office/drawing/2014/main" id="{00000000-0008-0000-04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3" name="Picture 913">
          <a:extLst>
            <a:ext uri="{FF2B5EF4-FFF2-40B4-BE49-F238E27FC236}">
              <a16:creationId xmlns:a16="http://schemas.microsoft.com/office/drawing/2014/main" id="{00000000-0008-0000-04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4" name="Picture 914">
          <a:extLst>
            <a:ext uri="{FF2B5EF4-FFF2-40B4-BE49-F238E27FC236}">
              <a16:creationId xmlns:a16="http://schemas.microsoft.com/office/drawing/2014/main" id="{00000000-0008-0000-04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5" name="Picture 915">
          <a:extLst>
            <a:ext uri="{FF2B5EF4-FFF2-40B4-BE49-F238E27FC236}">
              <a16:creationId xmlns:a16="http://schemas.microsoft.com/office/drawing/2014/main" id="{00000000-0008-0000-04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6" name="Picture 916">
          <a:extLst>
            <a:ext uri="{FF2B5EF4-FFF2-40B4-BE49-F238E27FC236}">
              <a16:creationId xmlns:a16="http://schemas.microsoft.com/office/drawing/2014/main" id="{00000000-0008-0000-04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7" name="Picture 917">
          <a:extLst>
            <a:ext uri="{FF2B5EF4-FFF2-40B4-BE49-F238E27FC236}">
              <a16:creationId xmlns:a16="http://schemas.microsoft.com/office/drawing/2014/main" id="{00000000-0008-0000-04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8" name="Picture 918">
          <a:extLst>
            <a:ext uri="{FF2B5EF4-FFF2-40B4-BE49-F238E27FC236}">
              <a16:creationId xmlns:a16="http://schemas.microsoft.com/office/drawing/2014/main" id="{00000000-0008-0000-04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9" name="Picture 919">
          <a:extLst>
            <a:ext uri="{FF2B5EF4-FFF2-40B4-BE49-F238E27FC236}">
              <a16:creationId xmlns:a16="http://schemas.microsoft.com/office/drawing/2014/main" id="{00000000-0008-0000-04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0" name="Picture 920">
          <a:extLst>
            <a:ext uri="{FF2B5EF4-FFF2-40B4-BE49-F238E27FC236}">
              <a16:creationId xmlns:a16="http://schemas.microsoft.com/office/drawing/2014/main" id="{00000000-0008-0000-04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1" name="Picture 921">
          <a:extLst>
            <a:ext uri="{FF2B5EF4-FFF2-40B4-BE49-F238E27FC236}">
              <a16:creationId xmlns:a16="http://schemas.microsoft.com/office/drawing/2014/main" id="{00000000-0008-0000-04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2" name="Picture 922">
          <a:extLst>
            <a:ext uri="{FF2B5EF4-FFF2-40B4-BE49-F238E27FC236}">
              <a16:creationId xmlns:a16="http://schemas.microsoft.com/office/drawing/2014/main" id="{00000000-0008-0000-04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3" name="Picture 923">
          <a:extLst>
            <a:ext uri="{FF2B5EF4-FFF2-40B4-BE49-F238E27FC236}">
              <a16:creationId xmlns:a16="http://schemas.microsoft.com/office/drawing/2014/main" id="{00000000-0008-0000-04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4" name="Picture 924">
          <a:extLst>
            <a:ext uri="{FF2B5EF4-FFF2-40B4-BE49-F238E27FC236}">
              <a16:creationId xmlns:a16="http://schemas.microsoft.com/office/drawing/2014/main" id="{00000000-0008-0000-04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5" name="Picture 925">
          <a:extLst>
            <a:ext uri="{FF2B5EF4-FFF2-40B4-BE49-F238E27FC236}">
              <a16:creationId xmlns:a16="http://schemas.microsoft.com/office/drawing/2014/main" id="{00000000-0008-0000-04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6" name="Picture 926">
          <a:extLst>
            <a:ext uri="{FF2B5EF4-FFF2-40B4-BE49-F238E27FC236}">
              <a16:creationId xmlns:a16="http://schemas.microsoft.com/office/drawing/2014/main" id="{00000000-0008-0000-04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7" name="Picture 927">
          <a:extLst>
            <a:ext uri="{FF2B5EF4-FFF2-40B4-BE49-F238E27FC236}">
              <a16:creationId xmlns:a16="http://schemas.microsoft.com/office/drawing/2014/main" id="{00000000-0008-0000-04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8" name="Picture 928">
          <a:extLst>
            <a:ext uri="{FF2B5EF4-FFF2-40B4-BE49-F238E27FC236}">
              <a16:creationId xmlns:a16="http://schemas.microsoft.com/office/drawing/2014/main" id="{00000000-0008-0000-04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9" name="Picture 929">
          <a:extLst>
            <a:ext uri="{FF2B5EF4-FFF2-40B4-BE49-F238E27FC236}">
              <a16:creationId xmlns:a16="http://schemas.microsoft.com/office/drawing/2014/main" id="{00000000-0008-0000-04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0" name="Picture 930">
          <a:extLst>
            <a:ext uri="{FF2B5EF4-FFF2-40B4-BE49-F238E27FC236}">
              <a16:creationId xmlns:a16="http://schemas.microsoft.com/office/drawing/2014/main" id="{00000000-0008-0000-04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1" name="Picture 931">
          <a:extLst>
            <a:ext uri="{FF2B5EF4-FFF2-40B4-BE49-F238E27FC236}">
              <a16:creationId xmlns:a16="http://schemas.microsoft.com/office/drawing/2014/main" id="{00000000-0008-0000-04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2" name="Picture 932">
          <a:extLst>
            <a:ext uri="{FF2B5EF4-FFF2-40B4-BE49-F238E27FC236}">
              <a16:creationId xmlns:a16="http://schemas.microsoft.com/office/drawing/2014/main" id="{00000000-0008-0000-04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3" name="Picture 933">
          <a:extLst>
            <a:ext uri="{FF2B5EF4-FFF2-40B4-BE49-F238E27FC236}">
              <a16:creationId xmlns:a16="http://schemas.microsoft.com/office/drawing/2014/main" id="{00000000-0008-0000-04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4" name="Picture 934">
          <a:extLst>
            <a:ext uri="{FF2B5EF4-FFF2-40B4-BE49-F238E27FC236}">
              <a16:creationId xmlns:a16="http://schemas.microsoft.com/office/drawing/2014/main" id="{00000000-0008-0000-04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5" name="Picture 935">
          <a:extLst>
            <a:ext uri="{FF2B5EF4-FFF2-40B4-BE49-F238E27FC236}">
              <a16:creationId xmlns:a16="http://schemas.microsoft.com/office/drawing/2014/main" id="{00000000-0008-0000-04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6" name="Picture 936">
          <a:extLst>
            <a:ext uri="{FF2B5EF4-FFF2-40B4-BE49-F238E27FC236}">
              <a16:creationId xmlns:a16="http://schemas.microsoft.com/office/drawing/2014/main" id="{00000000-0008-0000-04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7" name="Picture 937">
          <a:extLst>
            <a:ext uri="{FF2B5EF4-FFF2-40B4-BE49-F238E27FC236}">
              <a16:creationId xmlns:a16="http://schemas.microsoft.com/office/drawing/2014/main" id="{00000000-0008-0000-04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8" name="Picture 938">
          <a:extLst>
            <a:ext uri="{FF2B5EF4-FFF2-40B4-BE49-F238E27FC236}">
              <a16:creationId xmlns:a16="http://schemas.microsoft.com/office/drawing/2014/main" id="{00000000-0008-0000-04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9" name="Picture 939">
          <a:extLst>
            <a:ext uri="{FF2B5EF4-FFF2-40B4-BE49-F238E27FC236}">
              <a16:creationId xmlns:a16="http://schemas.microsoft.com/office/drawing/2014/main" id="{00000000-0008-0000-04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0" name="Picture 940">
          <a:extLst>
            <a:ext uri="{FF2B5EF4-FFF2-40B4-BE49-F238E27FC236}">
              <a16:creationId xmlns:a16="http://schemas.microsoft.com/office/drawing/2014/main" id="{00000000-0008-0000-04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1" name="Picture 941">
          <a:extLst>
            <a:ext uri="{FF2B5EF4-FFF2-40B4-BE49-F238E27FC236}">
              <a16:creationId xmlns:a16="http://schemas.microsoft.com/office/drawing/2014/main" id="{00000000-0008-0000-04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2" name="Picture 942">
          <a:extLst>
            <a:ext uri="{FF2B5EF4-FFF2-40B4-BE49-F238E27FC236}">
              <a16:creationId xmlns:a16="http://schemas.microsoft.com/office/drawing/2014/main" id="{00000000-0008-0000-04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3" name="Picture 943">
          <a:extLst>
            <a:ext uri="{FF2B5EF4-FFF2-40B4-BE49-F238E27FC236}">
              <a16:creationId xmlns:a16="http://schemas.microsoft.com/office/drawing/2014/main" id="{00000000-0008-0000-04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4" name="Picture 944">
          <a:extLst>
            <a:ext uri="{FF2B5EF4-FFF2-40B4-BE49-F238E27FC236}">
              <a16:creationId xmlns:a16="http://schemas.microsoft.com/office/drawing/2014/main" id="{00000000-0008-0000-04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5" name="Picture 945">
          <a:extLst>
            <a:ext uri="{FF2B5EF4-FFF2-40B4-BE49-F238E27FC236}">
              <a16:creationId xmlns:a16="http://schemas.microsoft.com/office/drawing/2014/main" id="{00000000-0008-0000-04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6" name="Picture 946">
          <a:extLst>
            <a:ext uri="{FF2B5EF4-FFF2-40B4-BE49-F238E27FC236}">
              <a16:creationId xmlns:a16="http://schemas.microsoft.com/office/drawing/2014/main" id="{00000000-0008-0000-04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7" name="Picture 947">
          <a:extLst>
            <a:ext uri="{FF2B5EF4-FFF2-40B4-BE49-F238E27FC236}">
              <a16:creationId xmlns:a16="http://schemas.microsoft.com/office/drawing/2014/main" id="{00000000-0008-0000-04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8" name="Picture 948">
          <a:extLst>
            <a:ext uri="{FF2B5EF4-FFF2-40B4-BE49-F238E27FC236}">
              <a16:creationId xmlns:a16="http://schemas.microsoft.com/office/drawing/2014/main" id="{00000000-0008-0000-04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9" name="Picture 949">
          <a:extLst>
            <a:ext uri="{FF2B5EF4-FFF2-40B4-BE49-F238E27FC236}">
              <a16:creationId xmlns:a16="http://schemas.microsoft.com/office/drawing/2014/main" id="{00000000-0008-0000-04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0" name="Picture 950">
          <a:extLst>
            <a:ext uri="{FF2B5EF4-FFF2-40B4-BE49-F238E27FC236}">
              <a16:creationId xmlns:a16="http://schemas.microsoft.com/office/drawing/2014/main" id="{00000000-0008-0000-04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1" name="Picture 951">
          <a:extLst>
            <a:ext uri="{FF2B5EF4-FFF2-40B4-BE49-F238E27FC236}">
              <a16:creationId xmlns:a16="http://schemas.microsoft.com/office/drawing/2014/main" id="{00000000-0008-0000-04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2" name="Picture 952">
          <a:extLst>
            <a:ext uri="{FF2B5EF4-FFF2-40B4-BE49-F238E27FC236}">
              <a16:creationId xmlns:a16="http://schemas.microsoft.com/office/drawing/2014/main" id="{00000000-0008-0000-04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3" name="Picture 953">
          <a:extLst>
            <a:ext uri="{FF2B5EF4-FFF2-40B4-BE49-F238E27FC236}">
              <a16:creationId xmlns:a16="http://schemas.microsoft.com/office/drawing/2014/main" id="{00000000-0008-0000-04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4" name="Picture 954">
          <a:extLst>
            <a:ext uri="{FF2B5EF4-FFF2-40B4-BE49-F238E27FC236}">
              <a16:creationId xmlns:a16="http://schemas.microsoft.com/office/drawing/2014/main" id="{00000000-0008-0000-04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5" name="Picture 955">
          <a:extLst>
            <a:ext uri="{FF2B5EF4-FFF2-40B4-BE49-F238E27FC236}">
              <a16:creationId xmlns:a16="http://schemas.microsoft.com/office/drawing/2014/main" id="{00000000-0008-0000-04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6" name="Picture 956">
          <a:extLst>
            <a:ext uri="{FF2B5EF4-FFF2-40B4-BE49-F238E27FC236}">
              <a16:creationId xmlns:a16="http://schemas.microsoft.com/office/drawing/2014/main" id="{00000000-0008-0000-04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7" name="Picture 957">
          <a:extLst>
            <a:ext uri="{FF2B5EF4-FFF2-40B4-BE49-F238E27FC236}">
              <a16:creationId xmlns:a16="http://schemas.microsoft.com/office/drawing/2014/main" id="{00000000-0008-0000-04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8" name="Picture 958">
          <a:extLst>
            <a:ext uri="{FF2B5EF4-FFF2-40B4-BE49-F238E27FC236}">
              <a16:creationId xmlns:a16="http://schemas.microsoft.com/office/drawing/2014/main" id="{00000000-0008-0000-04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9" name="Picture 959">
          <a:extLst>
            <a:ext uri="{FF2B5EF4-FFF2-40B4-BE49-F238E27FC236}">
              <a16:creationId xmlns:a16="http://schemas.microsoft.com/office/drawing/2014/main" id="{00000000-0008-0000-04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0" name="Picture 960">
          <a:extLst>
            <a:ext uri="{FF2B5EF4-FFF2-40B4-BE49-F238E27FC236}">
              <a16:creationId xmlns:a16="http://schemas.microsoft.com/office/drawing/2014/main" id="{00000000-0008-0000-04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1" name="Picture 961">
          <a:extLst>
            <a:ext uri="{FF2B5EF4-FFF2-40B4-BE49-F238E27FC236}">
              <a16:creationId xmlns:a16="http://schemas.microsoft.com/office/drawing/2014/main" id="{00000000-0008-0000-04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2" name="Picture 962">
          <a:extLst>
            <a:ext uri="{FF2B5EF4-FFF2-40B4-BE49-F238E27FC236}">
              <a16:creationId xmlns:a16="http://schemas.microsoft.com/office/drawing/2014/main" id="{00000000-0008-0000-04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3" name="Picture 963">
          <a:extLst>
            <a:ext uri="{FF2B5EF4-FFF2-40B4-BE49-F238E27FC236}">
              <a16:creationId xmlns:a16="http://schemas.microsoft.com/office/drawing/2014/main" id="{00000000-0008-0000-04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4" name="Picture 964">
          <a:extLst>
            <a:ext uri="{FF2B5EF4-FFF2-40B4-BE49-F238E27FC236}">
              <a16:creationId xmlns:a16="http://schemas.microsoft.com/office/drawing/2014/main" id="{00000000-0008-0000-04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5" name="Picture 965">
          <a:extLst>
            <a:ext uri="{FF2B5EF4-FFF2-40B4-BE49-F238E27FC236}">
              <a16:creationId xmlns:a16="http://schemas.microsoft.com/office/drawing/2014/main" id="{00000000-0008-0000-04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6" name="Picture 966">
          <a:extLst>
            <a:ext uri="{FF2B5EF4-FFF2-40B4-BE49-F238E27FC236}">
              <a16:creationId xmlns:a16="http://schemas.microsoft.com/office/drawing/2014/main" id="{00000000-0008-0000-04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7" name="Picture 967">
          <a:extLst>
            <a:ext uri="{FF2B5EF4-FFF2-40B4-BE49-F238E27FC236}">
              <a16:creationId xmlns:a16="http://schemas.microsoft.com/office/drawing/2014/main" id="{00000000-0008-0000-04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8" name="Picture 968">
          <a:extLst>
            <a:ext uri="{FF2B5EF4-FFF2-40B4-BE49-F238E27FC236}">
              <a16:creationId xmlns:a16="http://schemas.microsoft.com/office/drawing/2014/main" id="{00000000-0008-0000-04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9" name="Picture 969">
          <a:extLst>
            <a:ext uri="{FF2B5EF4-FFF2-40B4-BE49-F238E27FC236}">
              <a16:creationId xmlns:a16="http://schemas.microsoft.com/office/drawing/2014/main" id="{00000000-0008-0000-04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0" name="Picture 970">
          <a:extLst>
            <a:ext uri="{FF2B5EF4-FFF2-40B4-BE49-F238E27FC236}">
              <a16:creationId xmlns:a16="http://schemas.microsoft.com/office/drawing/2014/main" id="{00000000-0008-0000-04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1" name="Picture 971">
          <a:extLst>
            <a:ext uri="{FF2B5EF4-FFF2-40B4-BE49-F238E27FC236}">
              <a16:creationId xmlns:a16="http://schemas.microsoft.com/office/drawing/2014/main" id="{00000000-0008-0000-04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2" name="Picture 972">
          <a:extLst>
            <a:ext uri="{FF2B5EF4-FFF2-40B4-BE49-F238E27FC236}">
              <a16:creationId xmlns:a16="http://schemas.microsoft.com/office/drawing/2014/main" id="{00000000-0008-0000-04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3" name="Picture 973">
          <a:extLst>
            <a:ext uri="{FF2B5EF4-FFF2-40B4-BE49-F238E27FC236}">
              <a16:creationId xmlns:a16="http://schemas.microsoft.com/office/drawing/2014/main" id="{00000000-0008-0000-04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4" name="Picture 974">
          <a:extLst>
            <a:ext uri="{FF2B5EF4-FFF2-40B4-BE49-F238E27FC236}">
              <a16:creationId xmlns:a16="http://schemas.microsoft.com/office/drawing/2014/main" id="{00000000-0008-0000-04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5" name="Picture 975">
          <a:extLst>
            <a:ext uri="{FF2B5EF4-FFF2-40B4-BE49-F238E27FC236}">
              <a16:creationId xmlns:a16="http://schemas.microsoft.com/office/drawing/2014/main" id="{00000000-0008-0000-04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6" name="Picture 976">
          <a:extLst>
            <a:ext uri="{FF2B5EF4-FFF2-40B4-BE49-F238E27FC236}">
              <a16:creationId xmlns:a16="http://schemas.microsoft.com/office/drawing/2014/main" id="{00000000-0008-0000-04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7" name="Picture 977">
          <a:extLst>
            <a:ext uri="{FF2B5EF4-FFF2-40B4-BE49-F238E27FC236}">
              <a16:creationId xmlns:a16="http://schemas.microsoft.com/office/drawing/2014/main" id="{00000000-0008-0000-04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8" name="Picture 978">
          <a:extLst>
            <a:ext uri="{FF2B5EF4-FFF2-40B4-BE49-F238E27FC236}">
              <a16:creationId xmlns:a16="http://schemas.microsoft.com/office/drawing/2014/main" id="{00000000-0008-0000-04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9" name="Picture 979">
          <a:extLst>
            <a:ext uri="{FF2B5EF4-FFF2-40B4-BE49-F238E27FC236}">
              <a16:creationId xmlns:a16="http://schemas.microsoft.com/office/drawing/2014/main" id="{00000000-0008-0000-04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0" name="Picture 980">
          <a:extLst>
            <a:ext uri="{FF2B5EF4-FFF2-40B4-BE49-F238E27FC236}">
              <a16:creationId xmlns:a16="http://schemas.microsoft.com/office/drawing/2014/main" id="{00000000-0008-0000-04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1" name="Picture 981">
          <a:extLst>
            <a:ext uri="{FF2B5EF4-FFF2-40B4-BE49-F238E27FC236}">
              <a16:creationId xmlns:a16="http://schemas.microsoft.com/office/drawing/2014/main" id="{00000000-0008-0000-04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2" name="Picture 982">
          <a:extLst>
            <a:ext uri="{FF2B5EF4-FFF2-40B4-BE49-F238E27FC236}">
              <a16:creationId xmlns:a16="http://schemas.microsoft.com/office/drawing/2014/main" id="{00000000-0008-0000-04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3" name="Picture 983">
          <a:extLst>
            <a:ext uri="{FF2B5EF4-FFF2-40B4-BE49-F238E27FC236}">
              <a16:creationId xmlns:a16="http://schemas.microsoft.com/office/drawing/2014/main" id="{00000000-0008-0000-04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4" name="Picture 984">
          <a:extLst>
            <a:ext uri="{FF2B5EF4-FFF2-40B4-BE49-F238E27FC236}">
              <a16:creationId xmlns:a16="http://schemas.microsoft.com/office/drawing/2014/main" id="{00000000-0008-0000-04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5" name="Picture 985">
          <a:extLst>
            <a:ext uri="{FF2B5EF4-FFF2-40B4-BE49-F238E27FC236}">
              <a16:creationId xmlns:a16="http://schemas.microsoft.com/office/drawing/2014/main" id="{00000000-0008-0000-04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6" name="Picture 986">
          <a:extLst>
            <a:ext uri="{FF2B5EF4-FFF2-40B4-BE49-F238E27FC236}">
              <a16:creationId xmlns:a16="http://schemas.microsoft.com/office/drawing/2014/main" id="{00000000-0008-0000-04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7" name="Picture 987">
          <a:extLst>
            <a:ext uri="{FF2B5EF4-FFF2-40B4-BE49-F238E27FC236}">
              <a16:creationId xmlns:a16="http://schemas.microsoft.com/office/drawing/2014/main" id="{00000000-0008-0000-04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8" name="Picture 988">
          <a:extLst>
            <a:ext uri="{FF2B5EF4-FFF2-40B4-BE49-F238E27FC236}">
              <a16:creationId xmlns:a16="http://schemas.microsoft.com/office/drawing/2014/main" id="{00000000-0008-0000-04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9" name="Picture 989">
          <a:extLst>
            <a:ext uri="{FF2B5EF4-FFF2-40B4-BE49-F238E27FC236}">
              <a16:creationId xmlns:a16="http://schemas.microsoft.com/office/drawing/2014/main" id="{00000000-0008-0000-04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0" name="Picture 990">
          <a:extLst>
            <a:ext uri="{FF2B5EF4-FFF2-40B4-BE49-F238E27FC236}">
              <a16:creationId xmlns:a16="http://schemas.microsoft.com/office/drawing/2014/main" id="{00000000-0008-0000-04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1" name="Picture 991">
          <a:extLst>
            <a:ext uri="{FF2B5EF4-FFF2-40B4-BE49-F238E27FC236}">
              <a16:creationId xmlns:a16="http://schemas.microsoft.com/office/drawing/2014/main" id="{00000000-0008-0000-04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2" name="Picture 992">
          <a:extLst>
            <a:ext uri="{FF2B5EF4-FFF2-40B4-BE49-F238E27FC236}">
              <a16:creationId xmlns:a16="http://schemas.microsoft.com/office/drawing/2014/main" id="{00000000-0008-0000-04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3" name="Picture 993">
          <a:extLst>
            <a:ext uri="{FF2B5EF4-FFF2-40B4-BE49-F238E27FC236}">
              <a16:creationId xmlns:a16="http://schemas.microsoft.com/office/drawing/2014/main" id="{00000000-0008-0000-04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4" name="Picture 994">
          <a:extLst>
            <a:ext uri="{FF2B5EF4-FFF2-40B4-BE49-F238E27FC236}">
              <a16:creationId xmlns:a16="http://schemas.microsoft.com/office/drawing/2014/main" id="{00000000-0008-0000-04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5" name="Picture 995">
          <a:extLst>
            <a:ext uri="{FF2B5EF4-FFF2-40B4-BE49-F238E27FC236}">
              <a16:creationId xmlns:a16="http://schemas.microsoft.com/office/drawing/2014/main" id="{00000000-0008-0000-04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6" name="Picture 996">
          <a:extLst>
            <a:ext uri="{FF2B5EF4-FFF2-40B4-BE49-F238E27FC236}">
              <a16:creationId xmlns:a16="http://schemas.microsoft.com/office/drawing/2014/main" id="{00000000-0008-0000-04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7" name="Picture 997">
          <a:extLst>
            <a:ext uri="{FF2B5EF4-FFF2-40B4-BE49-F238E27FC236}">
              <a16:creationId xmlns:a16="http://schemas.microsoft.com/office/drawing/2014/main" id="{00000000-0008-0000-04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8" name="Picture 998">
          <a:extLst>
            <a:ext uri="{FF2B5EF4-FFF2-40B4-BE49-F238E27FC236}">
              <a16:creationId xmlns:a16="http://schemas.microsoft.com/office/drawing/2014/main" id="{00000000-0008-0000-04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9" name="Picture 999">
          <a:extLst>
            <a:ext uri="{FF2B5EF4-FFF2-40B4-BE49-F238E27FC236}">
              <a16:creationId xmlns:a16="http://schemas.microsoft.com/office/drawing/2014/main" id="{00000000-0008-0000-04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0" name="Picture 1000">
          <a:extLst>
            <a:ext uri="{FF2B5EF4-FFF2-40B4-BE49-F238E27FC236}">
              <a16:creationId xmlns:a16="http://schemas.microsoft.com/office/drawing/2014/main" id="{00000000-0008-0000-04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1" name="Picture 1001">
          <a:extLst>
            <a:ext uri="{FF2B5EF4-FFF2-40B4-BE49-F238E27FC236}">
              <a16:creationId xmlns:a16="http://schemas.microsoft.com/office/drawing/2014/main" id="{00000000-0008-0000-04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2" name="Picture 1002">
          <a:extLst>
            <a:ext uri="{FF2B5EF4-FFF2-40B4-BE49-F238E27FC236}">
              <a16:creationId xmlns:a16="http://schemas.microsoft.com/office/drawing/2014/main" id="{00000000-0008-0000-04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3" name="Picture 1003">
          <a:extLst>
            <a:ext uri="{FF2B5EF4-FFF2-40B4-BE49-F238E27FC236}">
              <a16:creationId xmlns:a16="http://schemas.microsoft.com/office/drawing/2014/main" id="{00000000-0008-0000-04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4" name="Picture 1004">
          <a:extLst>
            <a:ext uri="{FF2B5EF4-FFF2-40B4-BE49-F238E27FC236}">
              <a16:creationId xmlns:a16="http://schemas.microsoft.com/office/drawing/2014/main" id="{00000000-0008-0000-04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5" name="Picture 1005">
          <a:extLst>
            <a:ext uri="{FF2B5EF4-FFF2-40B4-BE49-F238E27FC236}">
              <a16:creationId xmlns:a16="http://schemas.microsoft.com/office/drawing/2014/main" id="{00000000-0008-0000-04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6" name="Picture 1006">
          <a:extLst>
            <a:ext uri="{FF2B5EF4-FFF2-40B4-BE49-F238E27FC236}">
              <a16:creationId xmlns:a16="http://schemas.microsoft.com/office/drawing/2014/main" id="{00000000-0008-0000-04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7" name="Picture 1007">
          <a:extLst>
            <a:ext uri="{FF2B5EF4-FFF2-40B4-BE49-F238E27FC236}">
              <a16:creationId xmlns:a16="http://schemas.microsoft.com/office/drawing/2014/main" id="{00000000-0008-0000-04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8" name="Picture 1008">
          <a:extLst>
            <a:ext uri="{FF2B5EF4-FFF2-40B4-BE49-F238E27FC236}">
              <a16:creationId xmlns:a16="http://schemas.microsoft.com/office/drawing/2014/main" id="{00000000-0008-0000-04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9" name="Picture 1009">
          <a:extLst>
            <a:ext uri="{FF2B5EF4-FFF2-40B4-BE49-F238E27FC236}">
              <a16:creationId xmlns:a16="http://schemas.microsoft.com/office/drawing/2014/main" id="{00000000-0008-0000-04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0" name="Picture 1010">
          <a:extLst>
            <a:ext uri="{FF2B5EF4-FFF2-40B4-BE49-F238E27FC236}">
              <a16:creationId xmlns:a16="http://schemas.microsoft.com/office/drawing/2014/main" id="{00000000-0008-0000-04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1" name="Picture 1011">
          <a:extLst>
            <a:ext uri="{FF2B5EF4-FFF2-40B4-BE49-F238E27FC236}">
              <a16:creationId xmlns:a16="http://schemas.microsoft.com/office/drawing/2014/main" id="{00000000-0008-0000-04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2" name="Picture 1012">
          <a:extLst>
            <a:ext uri="{FF2B5EF4-FFF2-40B4-BE49-F238E27FC236}">
              <a16:creationId xmlns:a16="http://schemas.microsoft.com/office/drawing/2014/main" id="{00000000-0008-0000-04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3" name="Picture 1013">
          <a:extLst>
            <a:ext uri="{FF2B5EF4-FFF2-40B4-BE49-F238E27FC236}">
              <a16:creationId xmlns:a16="http://schemas.microsoft.com/office/drawing/2014/main" id="{00000000-0008-0000-04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4" name="Picture 1014">
          <a:extLst>
            <a:ext uri="{FF2B5EF4-FFF2-40B4-BE49-F238E27FC236}">
              <a16:creationId xmlns:a16="http://schemas.microsoft.com/office/drawing/2014/main" id="{00000000-0008-0000-04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5" name="Picture 1015">
          <a:extLst>
            <a:ext uri="{FF2B5EF4-FFF2-40B4-BE49-F238E27FC236}">
              <a16:creationId xmlns:a16="http://schemas.microsoft.com/office/drawing/2014/main" id="{00000000-0008-0000-04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6" name="Picture 1016">
          <a:extLst>
            <a:ext uri="{FF2B5EF4-FFF2-40B4-BE49-F238E27FC236}">
              <a16:creationId xmlns:a16="http://schemas.microsoft.com/office/drawing/2014/main" id="{00000000-0008-0000-04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7" name="Picture 1017">
          <a:extLst>
            <a:ext uri="{FF2B5EF4-FFF2-40B4-BE49-F238E27FC236}">
              <a16:creationId xmlns:a16="http://schemas.microsoft.com/office/drawing/2014/main" id="{00000000-0008-0000-04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8" name="Picture 1018">
          <a:extLst>
            <a:ext uri="{FF2B5EF4-FFF2-40B4-BE49-F238E27FC236}">
              <a16:creationId xmlns:a16="http://schemas.microsoft.com/office/drawing/2014/main" id="{00000000-0008-0000-04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9" name="Picture 1019">
          <a:extLst>
            <a:ext uri="{FF2B5EF4-FFF2-40B4-BE49-F238E27FC236}">
              <a16:creationId xmlns:a16="http://schemas.microsoft.com/office/drawing/2014/main" id="{00000000-0008-0000-04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0" name="Picture 1020">
          <a:extLst>
            <a:ext uri="{FF2B5EF4-FFF2-40B4-BE49-F238E27FC236}">
              <a16:creationId xmlns:a16="http://schemas.microsoft.com/office/drawing/2014/main" id="{00000000-0008-0000-04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1" name="Picture 1021">
          <a:extLst>
            <a:ext uri="{FF2B5EF4-FFF2-40B4-BE49-F238E27FC236}">
              <a16:creationId xmlns:a16="http://schemas.microsoft.com/office/drawing/2014/main" id="{00000000-0008-0000-04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2" name="Picture 1022">
          <a:extLst>
            <a:ext uri="{FF2B5EF4-FFF2-40B4-BE49-F238E27FC236}">
              <a16:creationId xmlns:a16="http://schemas.microsoft.com/office/drawing/2014/main" id="{00000000-0008-0000-04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3" name="Picture 1023">
          <a:extLst>
            <a:ext uri="{FF2B5EF4-FFF2-40B4-BE49-F238E27FC236}">
              <a16:creationId xmlns:a16="http://schemas.microsoft.com/office/drawing/2014/main" id="{00000000-0008-0000-04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4" name="Picture 1024">
          <a:extLst>
            <a:ext uri="{FF2B5EF4-FFF2-40B4-BE49-F238E27FC236}">
              <a16:creationId xmlns:a16="http://schemas.microsoft.com/office/drawing/2014/main" id="{00000000-0008-0000-04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5" name="Picture 1025">
          <a:extLst>
            <a:ext uri="{FF2B5EF4-FFF2-40B4-BE49-F238E27FC236}">
              <a16:creationId xmlns:a16="http://schemas.microsoft.com/office/drawing/2014/main" id="{00000000-0008-0000-04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6" name="Picture 1026">
          <a:extLst>
            <a:ext uri="{FF2B5EF4-FFF2-40B4-BE49-F238E27FC236}">
              <a16:creationId xmlns:a16="http://schemas.microsoft.com/office/drawing/2014/main" id="{00000000-0008-0000-04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7" name="Picture 1027">
          <a:extLst>
            <a:ext uri="{FF2B5EF4-FFF2-40B4-BE49-F238E27FC236}">
              <a16:creationId xmlns:a16="http://schemas.microsoft.com/office/drawing/2014/main" id="{00000000-0008-0000-04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8" name="Picture 1028">
          <a:extLst>
            <a:ext uri="{FF2B5EF4-FFF2-40B4-BE49-F238E27FC236}">
              <a16:creationId xmlns:a16="http://schemas.microsoft.com/office/drawing/2014/main" id="{00000000-0008-0000-04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9" name="Picture 1029">
          <a:extLst>
            <a:ext uri="{FF2B5EF4-FFF2-40B4-BE49-F238E27FC236}">
              <a16:creationId xmlns:a16="http://schemas.microsoft.com/office/drawing/2014/main" id="{00000000-0008-0000-04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0" name="Picture 1030">
          <a:extLst>
            <a:ext uri="{FF2B5EF4-FFF2-40B4-BE49-F238E27FC236}">
              <a16:creationId xmlns:a16="http://schemas.microsoft.com/office/drawing/2014/main" id="{00000000-0008-0000-04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1" name="Picture 1031">
          <a:extLst>
            <a:ext uri="{FF2B5EF4-FFF2-40B4-BE49-F238E27FC236}">
              <a16:creationId xmlns:a16="http://schemas.microsoft.com/office/drawing/2014/main" id="{00000000-0008-0000-04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2" name="Picture 1032">
          <a:extLst>
            <a:ext uri="{FF2B5EF4-FFF2-40B4-BE49-F238E27FC236}">
              <a16:creationId xmlns:a16="http://schemas.microsoft.com/office/drawing/2014/main" id="{00000000-0008-0000-04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3" name="Picture 1033">
          <a:extLst>
            <a:ext uri="{FF2B5EF4-FFF2-40B4-BE49-F238E27FC236}">
              <a16:creationId xmlns:a16="http://schemas.microsoft.com/office/drawing/2014/main" id="{00000000-0008-0000-04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4" name="Picture 1034">
          <a:extLst>
            <a:ext uri="{FF2B5EF4-FFF2-40B4-BE49-F238E27FC236}">
              <a16:creationId xmlns:a16="http://schemas.microsoft.com/office/drawing/2014/main" id="{00000000-0008-0000-04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5" name="Picture 1035">
          <a:extLst>
            <a:ext uri="{FF2B5EF4-FFF2-40B4-BE49-F238E27FC236}">
              <a16:creationId xmlns:a16="http://schemas.microsoft.com/office/drawing/2014/main" id="{00000000-0008-0000-04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6" name="Picture 1036">
          <a:extLst>
            <a:ext uri="{FF2B5EF4-FFF2-40B4-BE49-F238E27FC236}">
              <a16:creationId xmlns:a16="http://schemas.microsoft.com/office/drawing/2014/main" id="{00000000-0008-0000-04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7" name="Picture 1037">
          <a:extLst>
            <a:ext uri="{FF2B5EF4-FFF2-40B4-BE49-F238E27FC236}">
              <a16:creationId xmlns:a16="http://schemas.microsoft.com/office/drawing/2014/main" id="{00000000-0008-0000-04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8" name="Picture 1038">
          <a:extLst>
            <a:ext uri="{FF2B5EF4-FFF2-40B4-BE49-F238E27FC236}">
              <a16:creationId xmlns:a16="http://schemas.microsoft.com/office/drawing/2014/main" id="{00000000-0008-0000-04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9" name="Picture 1039">
          <a:extLst>
            <a:ext uri="{FF2B5EF4-FFF2-40B4-BE49-F238E27FC236}">
              <a16:creationId xmlns:a16="http://schemas.microsoft.com/office/drawing/2014/main" id="{00000000-0008-0000-04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0" name="Picture 1040">
          <a:extLst>
            <a:ext uri="{FF2B5EF4-FFF2-40B4-BE49-F238E27FC236}">
              <a16:creationId xmlns:a16="http://schemas.microsoft.com/office/drawing/2014/main" id="{00000000-0008-0000-04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1" name="Picture 1041">
          <a:extLst>
            <a:ext uri="{FF2B5EF4-FFF2-40B4-BE49-F238E27FC236}">
              <a16:creationId xmlns:a16="http://schemas.microsoft.com/office/drawing/2014/main" id="{00000000-0008-0000-04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2" name="Picture 1042">
          <a:extLst>
            <a:ext uri="{FF2B5EF4-FFF2-40B4-BE49-F238E27FC236}">
              <a16:creationId xmlns:a16="http://schemas.microsoft.com/office/drawing/2014/main" id="{00000000-0008-0000-04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3" name="Picture 1043">
          <a:extLst>
            <a:ext uri="{FF2B5EF4-FFF2-40B4-BE49-F238E27FC236}">
              <a16:creationId xmlns:a16="http://schemas.microsoft.com/office/drawing/2014/main" id="{00000000-0008-0000-04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4" name="Picture 1044">
          <a:extLst>
            <a:ext uri="{FF2B5EF4-FFF2-40B4-BE49-F238E27FC236}">
              <a16:creationId xmlns:a16="http://schemas.microsoft.com/office/drawing/2014/main" id="{00000000-0008-0000-04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5" name="Picture 1045">
          <a:extLst>
            <a:ext uri="{FF2B5EF4-FFF2-40B4-BE49-F238E27FC236}">
              <a16:creationId xmlns:a16="http://schemas.microsoft.com/office/drawing/2014/main" id="{00000000-0008-0000-04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6" name="Picture 1046">
          <a:extLst>
            <a:ext uri="{FF2B5EF4-FFF2-40B4-BE49-F238E27FC236}">
              <a16:creationId xmlns:a16="http://schemas.microsoft.com/office/drawing/2014/main" id="{00000000-0008-0000-04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7" name="Picture 1047">
          <a:extLst>
            <a:ext uri="{FF2B5EF4-FFF2-40B4-BE49-F238E27FC236}">
              <a16:creationId xmlns:a16="http://schemas.microsoft.com/office/drawing/2014/main" id="{00000000-0008-0000-04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8" name="Picture 1048">
          <a:extLst>
            <a:ext uri="{FF2B5EF4-FFF2-40B4-BE49-F238E27FC236}">
              <a16:creationId xmlns:a16="http://schemas.microsoft.com/office/drawing/2014/main" id="{00000000-0008-0000-04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9" name="Picture 1049">
          <a:extLst>
            <a:ext uri="{FF2B5EF4-FFF2-40B4-BE49-F238E27FC236}">
              <a16:creationId xmlns:a16="http://schemas.microsoft.com/office/drawing/2014/main" id="{00000000-0008-0000-04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0" name="Picture 1050">
          <a:extLst>
            <a:ext uri="{FF2B5EF4-FFF2-40B4-BE49-F238E27FC236}">
              <a16:creationId xmlns:a16="http://schemas.microsoft.com/office/drawing/2014/main" id="{00000000-0008-0000-04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1" name="Picture 1051">
          <a:extLst>
            <a:ext uri="{FF2B5EF4-FFF2-40B4-BE49-F238E27FC236}">
              <a16:creationId xmlns:a16="http://schemas.microsoft.com/office/drawing/2014/main" id="{00000000-0008-0000-04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2" name="Picture 1052">
          <a:extLst>
            <a:ext uri="{FF2B5EF4-FFF2-40B4-BE49-F238E27FC236}">
              <a16:creationId xmlns:a16="http://schemas.microsoft.com/office/drawing/2014/main" id="{00000000-0008-0000-04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3" name="Picture 1053">
          <a:extLst>
            <a:ext uri="{FF2B5EF4-FFF2-40B4-BE49-F238E27FC236}">
              <a16:creationId xmlns:a16="http://schemas.microsoft.com/office/drawing/2014/main" id="{00000000-0008-0000-04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4" name="Picture 1054">
          <a:extLst>
            <a:ext uri="{FF2B5EF4-FFF2-40B4-BE49-F238E27FC236}">
              <a16:creationId xmlns:a16="http://schemas.microsoft.com/office/drawing/2014/main" id="{00000000-0008-0000-04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5" name="Picture 1055">
          <a:extLst>
            <a:ext uri="{FF2B5EF4-FFF2-40B4-BE49-F238E27FC236}">
              <a16:creationId xmlns:a16="http://schemas.microsoft.com/office/drawing/2014/main" id="{00000000-0008-0000-04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6" name="Picture 1056">
          <a:extLst>
            <a:ext uri="{FF2B5EF4-FFF2-40B4-BE49-F238E27FC236}">
              <a16:creationId xmlns:a16="http://schemas.microsoft.com/office/drawing/2014/main" id="{00000000-0008-0000-04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7" name="Picture 1057">
          <a:extLst>
            <a:ext uri="{FF2B5EF4-FFF2-40B4-BE49-F238E27FC236}">
              <a16:creationId xmlns:a16="http://schemas.microsoft.com/office/drawing/2014/main" id="{00000000-0008-0000-04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8" name="Picture 1058">
          <a:extLst>
            <a:ext uri="{FF2B5EF4-FFF2-40B4-BE49-F238E27FC236}">
              <a16:creationId xmlns:a16="http://schemas.microsoft.com/office/drawing/2014/main" id="{00000000-0008-0000-04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9" name="Picture 1059">
          <a:extLst>
            <a:ext uri="{FF2B5EF4-FFF2-40B4-BE49-F238E27FC236}">
              <a16:creationId xmlns:a16="http://schemas.microsoft.com/office/drawing/2014/main" id="{00000000-0008-0000-04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0" name="Picture 1060">
          <a:extLst>
            <a:ext uri="{FF2B5EF4-FFF2-40B4-BE49-F238E27FC236}">
              <a16:creationId xmlns:a16="http://schemas.microsoft.com/office/drawing/2014/main" id="{00000000-0008-0000-04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1" name="Picture 1061">
          <a:extLst>
            <a:ext uri="{FF2B5EF4-FFF2-40B4-BE49-F238E27FC236}">
              <a16:creationId xmlns:a16="http://schemas.microsoft.com/office/drawing/2014/main" id="{00000000-0008-0000-04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2" name="Picture 1062">
          <a:extLst>
            <a:ext uri="{FF2B5EF4-FFF2-40B4-BE49-F238E27FC236}">
              <a16:creationId xmlns:a16="http://schemas.microsoft.com/office/drawing/2014/main" id="{00000000-0008-0000-04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3" name="Picture 1063">
          <a:extLst>
            <a:ext uri="{FF2B5EF4-FFF2-40B4-BE49-F238E27FC236}">
              <a16:creationId xmlns:a16="http://schemas.microsoft.com/office/drawing/2014/main" id="{00000000-0008-0000-04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4" name="Picture 1064">
          <a:extLst>
            <a:ext uri="{FF2B5EF4-FFF2-40B4-BE49-F238E27FC236}">
              <a16:creationId xmlns:a16="http://schemas.microsoft.com/office/drawing/2014/main" id="{00000000-0008-0000-04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5" name="Picture 1065">
          <a:extLst>
            <a:ext uri="{FF2B5EF4-FFF2-40B4-BE49-F238E27FC236}">
              <a16:creationId xmlns:a16="http://schemas.microsoft.com/office/drawing/2014/main" id="{00000000-0008-0000-04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6" name="Picture 1066">
          <a:extLst>
            <a:ext uri="{FF2B5EF4-FFF2-40B4-BE49-F238E27FC236}">
              <a16:creationId xmlns:a16="http://schemas.microsoft.com/office/drawing/2014/main" id="{00000000-0008-0000-04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7" name="Picture 1067">
          <a:extLst>
            <a:ext uri="{FF2B5EF4-FFF2-40B4-BE49-F238E27FC236}">
              <a16:creationId xmlns:a16="http://schemas.microsoft.com/office/drawing/2014/main" id="{00000000-0008-0000-04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8" name="Picture 1068">
          <a:extLst>
            <a:ext uri="{FF2B5EF4-FFF2-40B4-BE49-F238E27FC236}">
              <a16:creationId xmlns:a16="http://schemas.microsoft.com/office/drawing/2014/main" id="{00000000-0008-0000-04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9" name="Picture 1069">
          <a:extLst>
            <a:ext uri="{FF2B5EF4-FFF2-40B4-BE49-F238E27FC236}">
              <a16:creationId xmlns:a16="http://schemas.microsoft.com/office/drawing/2014/main" id="{00000000-0008-0000-04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0" name="Picture 1070">
          <a:extLst>
            <a:ext uri="{FF2B5EF4-FFF2-40B4-BE49-F238E27FC236}">
              <a16:creationId xmlns:a16="http://schemas.microsoft.com/office/drawing/2014/main" id="{00000000-0008-0000-04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1" name="Picture 1071">
          <a:extLst>
            <a:ext uri="{FF2B5EF4-FFF2-40B4-BE49-F238E27FC236}">
              <a16:creationId xmlns:a16="http://schemas.microsoft.com/office/drawing/2014/main" id="{00000000-0008-0000-04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2" name="Picture 1072">
          <a:extLst>
            <a:ext uri="{FF2B5EF4-FFF2-40B4-BE49-F238E27FC236}">
              <a16:creationId xmlns:a16="http://schemas.microsoft.com/office/drawing/2014/main" id="{00000000-0008-0000-04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3" name="Picture 1073">
          <a:extLst>
            <a:ext uri="{FF2B5EF4-FFF2-40B4-BE49-F238E27FC236}">
              <a16:creationId xmlns:a16="http://schemas.microsoft.com/office/drawing/2014/main" id="{00000000-0008-0000-04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4" name="Picture 1074">
          <a:extLst>
            <a:ext uri="{FF2B5EF4-FFF2-40B4-BE49-F238E27FC236}">
              <a16:creationId xmlns:a16="http://schemas.microsoft.com/office/drawing/2014/main" id="{00000000-0008-0000-04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5" name="Picture 1075">
          <a:extLst>
            <a:ext uri="{FF2B5EF4-FFF2-40B4-BE49-F238E27FC236}">
              <a16:creationId xmlns:a16="http://schemas.microsoft.com/office/drawing/2014/main" id="{00000000-0008-0000-04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6" name="Picture 1076">
          <a:extLst>
            <a:ext uri="{FF2B5EF4-FFF2-40B4-BE49-F238E27FC236}">
              <a16:creationId xmlns:a16="http://schemas.microsoft.com/office/drawing/2014/main" id="{00000000-0008-0000-04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7" name="Picture 1077">
          <a:extLst>
            <a:ext uri="{FF2B5EF4-FFF2-40B4-BE49-F238E27FC236}">
              <a16:creationId xmlns:a16="http://schemas.microsoft.com/office/drawing/2014/main" id="{00000000-0008-0000-04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8" name="Picture 1078">
          <a:extLst>
            <a:ext uri="{FF2B5EF4-FFF2-40B4-BE49-F238E27FC236}">
              <a16:creationId xmlns:a16="http://schemas.microsoft.com/office/drawing/2014/main" id="{00000000-0008-0000-04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9" name="Picture 1079">
          <a:extLst>
            <a:ext uri="{FF2B5EF4-FFF2-40B4-BE49-F238E27FC236}">
              <a16:creationId xmlns:a16="http://schemas.microsoft.com/office/drawing/2014/main" id="{00000000-0008-0000-04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0" name="Picture 1080">
          <a:extLst>
            <a:ext uri="{FF2B5EF4-FFF2-40B4-BE49-F238E27FC236}">
              <a16:creationId xmlns:a16="http://schemas.microsoft.com/office/drawing/2014/main" id="{00000000-0008-0000-04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1" name="Picture 1081">
          <a:extLst>
            <a:ext uri="{FF2B5EF4-FFF2-40B4-BE49-F238E27FC236}">
              <a16:creationId xmlns:a16="http://schemas.microsoft.com/office/drawing/2014/main" id="{00000000-0008-0000-04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2" name="Picture 1082">
          <a:extLst>
            <a:ext uri="{FF2B5EF4-FFF2-40B4-BE49-F238E27FC236}">
              <a16:creationId xmlns:a16="http://schemas.microsoft.com/office/drawing/2014/main" id="{00000000-0008-0000-04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3" name="Picture 1083">
          <a:extLst>
            <a:ext uri="{FF2B5EF4-FFF2-40B4-BE49-F238E27FC236}">
              <a16:creationId xmlns:a16="http://schemas.microsoft.com/office/drawing/2014/main" id="{00000000-0008-0000-04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4" name="Picture 1084">
          <a:extLst>
            <a:ext uri="{FF2B5EF4-FFF2-40B4-BE49-F238E27FC236}">
              <a16:creationId xmlns:a16="http://schemas.microsoft.com/office/drawing/2014/main" id="{00000000-0008-0000-04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5" name="Picture 1085">
          <a:extLst>
            <a:ext uri="{FF2B5EF4-FFF2-40B4-BE49-F238E27FC236}">
              <a16:creationId xmlns:a16="http://schemas.microsoft.com/office/drawing/2014/main" id="{00000000-0008-0000-04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6" name="Picture 1086">
          <a:extLst>
            <a:ext uri="{FF2B5EF4-FFF2-40B4-BE49-F238E27FC236}">
              <a16:creationId xmlns:a16="http://schemas.microsoft.com/office/drawing/2014/main" id="{00000000-0008-0000-04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7" name="Picture 1087">
          <a:extLst>
            <a:ext uri="{FF2B5EF4-FFF2-40B4-BE49-F238E27FC236}">
              <a16:creationId xmlns:a16="http://schemas.microsoft.com/office/drawing/2014/main" id="{00000000-0008-0000-04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8" name="Picture 1088">
          <a:extLst>
            <a:ext uri="{FF2B5EF4-FFF2-40B4-BE49-F238E27FC236}">
              <a16:creationId xmlns:a16="http://schemas.microsoft.com/office/drawing/2014/main" id="{00000000-0008-0000-04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9" name="Picture 1089">
          <a:extLst>
            <a:ext uri="{FF2B5EF4-FFF2-40B4-BE49-F238E27FC236}">
              <a16:creationId xmlns:a16="http://schemas.microsoft.com/office/drawing/2014/main" id="{00000000-0008-0000-04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0" name="Picture 1090">
          <a:extLst>
            <a:ext uri="{FF2B5EF4-FFF2-40B4-BE49-F238E27FC236}">
              <a16:creationId xmlns:a16="http://schemas.microsoft.com/office/drawing/2014/main" id="{00000000-0008-0000-04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1" name="Picture 1091">
          <a:extLst>
            <a:ext uri="{FF2B5EF4-FFF2-40B4-BE49-F238E27FC236}">
              <a16:creationId xmlns:a16="http://schemas.microsoft.com/office/drawing/2014/main" id="{00000000-0008-0000-04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2" name="Picture 1092">
          <a:extLst>
            <a:ext uri="{FF2B5EF4-FFF2-40B4-BE49-F238E27FC236}">
              <a16:creationId xmlns:a16="http://schemas.microsoft.com/office/drawing/2014/main" id="{00000000-0008-0000-04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3" name="Picture 1093">
          <a:extLst>
            <a:ext uri="{FF2B5EF4-FFF2-40B4-BE49-F238E27FC236}">
              <a16:creationId xmlns:a16="http://schemas.microsoft.com/office/drawing/2014/main" id="{00000000-0008-0000-04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4" name="Picture 1094">
          <a:extLst>
            <a:ext uri="{FF2B5EF4-FFF2-40B4-BE49-F238E27FC236}">
              <a16:creationId xmlns:a16="http://schemas.microsoft.com/office/drawing/2014/main" id="{00000000-0008-0000-04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5" name="Picture 1095">
          <a:extLst>
            <a:ext uri="{FF2B5EF4-FFF2-40B4-BE49-F238E27FC236}">
              <a16:creationId xmlns:a16="http://schemas.microsoft.com/office/drawing/2014/main" id="{00000000-0008-0000-04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6" name="Picture 1096">
          <a:extLst>
            <a:ext uri="{FF2B5EF4-FFF2-40B4-BE49-F238E27FC236}">
              <a16:creationId xmlns:a16="http://schemas.microsoft.com/office/drawing/2014/main" id="{00000000-0008-0000-04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7" name="Picture 1097">
          <a:extLst>
            <a:ext uri="{FF2B5EF4-FFF2-40B4-BE49-F238E27FC236}">
              <a16:creationId xmlns:a16="http://schemas.microsoft.com/office/drawing/2014/main" id="{00000000-0008-0000-04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8" name="Picture 1098">
          <a:extLst>
            <a:ext uri="{FF2B5EF4-FFF2-40B4-BE49-F238E27FC236}">
              <a16:creationId xmlns:a16="http://schemas.microsoft.com/office/drawing/2014/main" id="{00000000-0008-0000-04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9" name="Picture 1099">
          <a:extLst>
            <a:ext uri="{FF2B5EF4-FFF2-40B4-BE49-F238E27FC236}">
              <a16:creationId xmlns:a16="http://schemas.microsoft.com/office/drawing/2014/main" id="{00000000-0008-0000-04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0" name="Picture 1100">
          <a:extLst>
            <a:ext uri="{FF2B5EF4-FFF2-40B4-BE49-F238E27FC236}">
              <a16:creationId xmlns:a16="http://schemas.microsoft.com/office/drawing/2014/main" id="{00000000-0008-0000-04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1" name="Picture 1101">
          <a:extLst>
            <a:ext uri="{FF2B5EF4-FFF2-40B4-BE49-F238E27FC236}">
              <a16:creationId xmlns:a16="http://schemas.microsoft.com/office/drawing/2014/main" id="{00000000-0008-0000-04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2" name="Picture 1102">
          <a:extLst>
            <a:ext uri="{FF2B5EF4-FFF2-40B4-BE49-F238E27FC236}">
              <a16:creationId xmlns:a16="http://schemas.microsoft.com/office/drawing/2014/main" id="{00000000-0008-0000-04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3" name="Picture 1103">
          <a:extLst>
            <a:ext uri="{FF2B5EF4-FFF2-40B4-BE49-F238E27FC236}">
              <a16:creationId xmlns:a16="http://schemas.microsoft.com/office/drawing/2014/main" id="{00000000-0008-0000-04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4" name="Picture 1104">
          <a:extLst>
            <a:ext uri="{FF2B5EF4-FFF2-40B4-BE49-F238E27FC236}">
              <a16:creationId xmlns:a16="http://schemas.microsoft.com/office/drawing/2014/main" id="{00000000-0008-0000-04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5" name="Picture 1105">
          <a:extLst>
            <a:ext uri="{FF2B5EF4-FFF2-40B4-BE49-F238E27FC236}">
              <a16:creationId xmlns:a16="http://schemas.microsoft.com/office/drawing/2014/main" id="{00000000-0008-0000-04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6" name="Picture 1106">
          <a:extLst>
            <a:ext uri="{FF2B5EF4-FFF2-40B4-BE49-F238E27FC236}">
              <a16:creationId xmlns:a16="http://schemas.microsoft.com/office/drawing/2014/main" id="{00000000-0008-0000-04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7" name="Picture 1107">
          <a:extLst>
            <a:ext uri="{FF2B5EF4-FFF2-40B4-BE49-F238E27FC236}">
              <a16:creationId xmlns:a16="http://schemas.microsoft.com/office/drawing/2014/main" id="{00000000-0008-0000-04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8" name="Picture 1108">
          <a:extLst>
            <a:ext uri="{FF2B5EF4-FFF2-40B4-BE49-F238E27FC236}">
              <a16:creationId xmlns:a16="http://schemas.microsoft.com/office/drawing/2014/main" id="{00000000-0008-0000-04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9" name="Picture 1109">
          <a:extLst>
            <a:ext uri="{FF2B5EF4-FFF2-40B4-BE49-F238E27FC236}">
              <a16:creationId xmlns:a16="http://schemas.microsoft.com/office/drawing/2014/main" id="{00000000-0008-0000-04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0" name="Picture 1110">
          <a:extLst>
            <a:ext uri="{FF2B5EF4-FFF2-40B4-BE49-F238E27FC236}">
              <a16:creationId xmlns:a16="http://schemas.microsoft.com/office/drawing/2014/main" id="{00000000-0008-0000-04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1" name="Picture 1111">
          <a:extLst>
            <a:ext uri="{FF2B5EF4-FFF2-40B4-BE49-F238E27FC236}">
              <a16:creationId xmlns:a16="http://schemas.microsoft.com/office/drawing/2014/main" id="{00000000-0008-0000-04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2" name="Picture 1112">
          <a:extLst>
            <a:ext uri="{FF2B5EF4-FFF2-40B4-BE49-F238E27FC236}">
              <a16:creationId xmlns:a16="http://schemas.microsoft.com/office/drawing/2014/main" id="{00000000-0008-0000-04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3" name="Picture 1113">
          <a:extLst>
            <a:ext uri="{FF2B5EF4-FFF2-40B4-BE49-F238E27FC236}">
              <a16:creationId xmlns:a16="http://schemas.microsoft.com/office/drawing/2014/main" id="{00000000-0008-0000-04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4" name="Picture 1114">
          <a:extLst>
            <a:ext uri="{FF2B5EF4-FFF2-40B4-BE49-F238E27FC236}">
              <a16:creationId xmlns:a16="http://schemas.microsoft.com/office/drawing/2014/main" id="{00000000-0008-0000-04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5" name="Picture 1115">
          <a:extLst>
            <a:ext uri="{FF2B5EF4-FFF2-40B4-BE49-F238E27FC236}">
              <a16:creationId xmlns:a16="http://schemas.microsoft.com/office/drawing/2014/main" id="{00000000-0008-0000-04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6" name="Picture 1116">
          <a:extLst>
            <a:ext uri="{FF2B5EF4-FFF2-40B4-BE49-F238E27FC236}">
              <a16:creationId xmlns:a16="http://schemas.microsoft.com/office/drawing/2014/main" id="{00000000-0008-0000-04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7" name="Picture 1117">
          <a:extLst>
            <a:ext uri="{FF2B5EF4-FFF2-40B4-BE49-F238E27FC236}">
              <a16:creationId xmlns:a16="http://schemas.microsoft.com/office/drawing/2014/main" id="{00000000-0008-0000-04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8" name="Picture 1118">
          <a:extLst>
            <a:ext uri="{FF2B5EF4-FFF2-40B4-BE49-F238E27FC236}">
              <a16:creationId xmlns:a16="http://schemas.microsoft.com/office/drawing/2014/main" id="{00000000-0008-0000-04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9" name="Picture 1119">
          <a:extLst>
            <a:ext uri="{FF2B5EF4-FFF2-40B4-BE49-F238E27FC236}">
              <a16:creationId xmlns:a16="http://schemas.microsoft.com/office/drawing/2014/main" id="{00000000-0008-0000-04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0" name="Picture 1120">
          <a:extLst>
            <a:ext uri="{FF2B5EF4-FFF2-40B4-BE49-F238E27FC236}">
              <a16:creationId xmlns:a16="http://schemas.microsoft.com/office/drawing/2014/main" id="{00000000-0008-0000-04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1" name="Picture 1121">
          <a:extLst>
            <a:ext uri="{FF2B5EF4-FFF2-40B4-BE49-F238E27FC236}">
              <a16:creationId xmlns:a16="http://schemas.microsoft.com/office/drawing/2014/main" id="{00000000-0008-0000-04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2" name="Picture 1122">
          <a:extLst>
            <a:ext uri="{FF2B5EF4-FFF2-40B4-BE49-F238E27FC236}">
              <a16:creationId xmlns:a16="http://schemas.microsoft.com/office/drawing/2014/main" id="{00000000-0008-0000-04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3" name="Picture 1123">
          <a:extLst>
            <a:ext uri="{FF2B5EF4-FFF2-40B4-BE49-F238E27FC236}">
              <a16:creationId xmlns:a16="http://schemas.microsoft.com/office/drawing/2014/main" id="{00000000-0008-0000-04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4" name="Picture 1124">
          <a:extLst>
            <a:ext uri="{FF2B5EF4-FFF2-40B4-BE49-F238E27FC236}">
              <a16:creationId xmlns:a16="http://schemas.microsoft.com/office/drawing/2014/main" id="{00000000-0008-0000-04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5" name="Picture 1125">
          <a:extLst>
            <a:ext uri="{FF2B5EF4-FFF2-40B4-BE49-F238E27FC236}">
              <a16:creationId xmlns:a16="http://schemas.microsoft.com/office/drawing/2014/main" id="{00000000-0008-0000-04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6" name="Picture 1126">
          <a:extLst>
            <a:ext uri="{FF2B5EF4-FFF2-40B4-BE49-F238E27FC236}">
              <a16:creationId xmlns:a16="http://schemas.microsoft.com/office/drawing/2014/main" id="{00000000-0008-0000-04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7" name="Picture 1127">
          <a:extLst>
            <a:ext uri="{FF2B5EF4-FFF2-40B4-BE49-F238E27FC236}">
              <a16:creationId xmlns:a16="http://schemas.microsoft.com/office/drawing/2014/main" id="{00000000-0008-0000-04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8" name="Picture 1128">
          <a:extLst>
            <a:ext uri="{FF2B5EF4-FFF2-40B4-BE49-F238E27FC236}">
              <a16:creationId xmlns:a16="http://schemas.microsoft.com/office/drawing/2014/main" id="{00000000-0008-0000-04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9" name="Picture 1129">
          <a:extLst>
            <a:ext uri="{FF2B5EF4-FFF2-40B4-BE49-F238E27FC236}">
              <a16:creationId xmlns:a16="http://schemas.microsoft.com/office/drawing/2014/main" id="{00000000-0008-0000-04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0" name="Picture 1130">
          <a:extLst>
            <a:ext uri="{FF2B5EF4-FFF2-40B4-BE49-F238E27FC236}">
              <a16:creationId xmlns:a16="http://schemas.microsoft.com/office/drawing/2014/main" id="{00000000-0008-0000-04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1" name="Picture 1131">
          <a:extLst>
            <a:ext uri="{FF2B5EF4-FFF2-40B4-BE49-F238E27FC236}">
              <a16:creationId xmlns:a16="http://schemas.microsoft.com/office/drawing/2014/main" id="{00000000-0008-0000-04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2" name="Picture 1132">
          <a:extLst>
            <a:ext uri="{FF2B5EF4-FFF2-40B4-BE49-F238E27FC236}">
              <a16:creationId xmlns:a16="http://schemas.microsoft.com/office/drawing/2014/main" id="{00000000-0008-0000-04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3" name="Picture 1133">
          <a:extLst>
            <a:ext uri="{FF2B5EF4-FFF2-40B4-BE49-F238E27FC236}">
              <a16:creationId xmlns:a16="http://schemas.microsoft.com/office/drawing/2014/main" id="{00000000-0008-0000-04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4" name="Picture 1134">
          <a:extLst>
            <a:ext uri="{FF2B5EF4-FFF2-40B4-BE49-F238E27FC236}">
              <a16:creationId xmlns:a16="http://schemas.microsoft.com/office/drawing/2014/main" id="{00000000-0008-0000-04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5" name="Picture 1135">
          <a:extLst>
            <a:ext uri="{FF2B5EF4-FFF2-40B4-BE49-F238E27FC236}">
              <a16:creationId xmlns:a16="http://schemas.microsoft.com/office/drawing/2014/main" id="{00000000-0008-0000-04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6" name="Picture 1136">
          <a:extLst>
            <a:ext uri="{FF2B5EF4-FFF2-40B4-BE49-F238E27FC236}">
              <a16:creationId xmlns:a16="http://schemas.microsoft.com/office/drawing/2014/main" id="{00000000-0008-0000-04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7" name="Picture 1137">
          <a:extLst>
            <a:ext uri="{FF2B5EF4-FFF2-40B4-BE49-F238E27FC236}">
              <a16:creationId xmlns:a16="http://schemas.microsoft.com/office/drawing/2014/main" id="{00000000-0008-0000-04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8" name="Picture 1138">
          <a:extLst>
            <a:ext uri="{FF2B5EF4-FFF2-40B4-BE49-F238E27FC236}">
              <a16:creationId xmlns:a16="http://schemas.microsoft.com/office/drawing/2014/main" id="{00000000-0008-0000-04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9" name="Picture 1139">
          <a:extLst>
            <a:ext uri="{FF2B5EF4-FFF2-40B4-BE49-F238E27FC236}">
              <a16:creationId xmlns:a16="http://schemas.microsoft.com/office/drawing/2014/main" id="{00000000-0008-0000-04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0" name="Picture 1140">
          <a:extLst>
            <a:ext uri="{FF2B5EF4-FFF2-40B4-BE49-F238E27FC236}">
              <a16:creationId xmlns:a16="http://schemas.microsoft.com/office/drawing/2014/main" id="{00000000-0008-0000-04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1" name="Picture 1141">
          <a:extLst>
            <a:ext uri="{FF2B5EF4-FFF2-40B4-BE49-F238E27FC236}">
              <a16:creationId xmlns:a16="http://schemas.microsoft.com/office/drawing/2014/main" id="{00000000-0008-0000-04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2" name="Picture 1142">
          <a:extLst>
            <a:ext uri="{FF2B5EF4-FFF2-40B4-BE49-F238E27FC236}">
              <a16:creationId xmlns:a16="http://schemas.microsoft.com/office/drawing/2014/main" id="{00000000-0008-0000-04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3" name="Picture 1143">
          <a:extLst>
            <a:ext uri="{FF2B5EF4-FFF2-40B4-BE49-F238E27FC236}">
              <a16:creationId xmlns:a16="http://schemas.microsoft.com/office/drawing/2014/main" id="{00000000-0008-0000-04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4" name="Picture 1144">
          <a:extLst>
            <a:ext uri="{FF2B5EF4-FFF2-40B4-BE49-F238E27FC236}">
              <a16:creationId xmlns:a16="http://schemas.microsoft.com/office/drawing/2014/main" id="{00000000-0008-0000-04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5" name="Picture 1145">
          <a:extLst>
            <a:ext uri="{FF2B5EF4-FFF2-40B4-BE49-F238E27FC236}">
              <a16:creationId xmlns:a16="http://schemas.microsoft.com/office/drawing/2014/main" id="{00000000-0008-0000-04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6" name="Picture 1146">
          <a:extLst>
            <a:ext uri="{FF2B5EF4-FFF2-40B4-BE49-F238E27FC236}">
              <a16:creationId xmlns:a16="http://schemas.microsoft.com/office/drawing/2014/main" id="{00000000-0008-0000-04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7" name="Picture 1147">
          <a:extLst>
            <a:ext uri="{FF2B5EF4-FFF2-40B4-BE49-F238E27FC236}">
              <a16:creationId xmlns:a16="http://schemas.microsoft.com/office/drawing/2014/main" id="{00000000-0008-0000-04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8" name="Picture 1148">
          <a:extLst>
            <a:ext uri="{FF2B5EF4-FFF2-40B4-BE49-F238E27FC236}">
              <a16:creationId xmlns:a16="http://schemas.microsoft.com/office/drawing/2014/main" id="{00000000-0008-0000-04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9" name="Picture 1149">
          <a:extLst>
            <a:ext uri="{FF2B5EF4-FFF2-40B4-BE49-F238E27FC236}">
              <a16:creationId xmlns:a16="http://schemas.microsoft.com/office/drawing/2014/main" id="{00000000-0008-0000-04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0" name="Picture 1150">
          <a:extLst>
            <a:ext uri="{FF2B5EF4-FFF2-40B4-BE49-F238E27FC236}">
              <a16:creationId xmlns:a16="http://schemas.microsoft.com/office/drawing/2014/main" id="{00000000-0008-0000-04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1" name="Picture 1151">
          <a:extLst>
            <a:ext uri="{FF2B5EF4-FFF2-40B4-BE49-F238E27FC236}">
              <a16:creationId xmlns:a16="http://schemas.microsoft.com/office/drawing/2014/main" id="{00000000-0008-0000-04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2" name="Picture 1152">
          <a:extLst>
            <a:ext uri="{FF2B5EF4-FFF2-40B4-BE49-F238E27FC236}">
              <a16:creationId xmlns:a16="http://schemas.microsoft.com/office/drawing/2014/main" id="{00000000-0008-0000-04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3" name="Picture 1153">
          <a:extLst>
            <a:ext uri="{FF2B5EF4-FFF2-40B4-BE49-F238E27FC236}">
              <a16:creationId xmlns:a16="http://schemas.microsoft.com/office/drawing/2014/main" id="{00000000-0008-0000-04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4" name="Picture 1154">
          <a:extLst>
            <a:ext uri="{FF2B5EF4-FFF2-40B4-BE49-F238E27FC236}">
              <a16:creationId xmlns:a16="http://schemas.microsoft.com/office/drawing/2014/main" id="{00000000-0008-0000-04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5" name="Picture 1155">
          <a:extLst>
            <a:ext uri="{FF2B5EF4-FFF2-40B4-BE49-F238E27FC236}">
              <a16:creationId xmlns:a16="http://schemas.microsoft.com/office/drawing/2014/main" id="{00000000-0008-0000-04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6" name="Picture 1156">
          <a:extLst>
            <a:ext uri="{FF2B5EF4-FFF2-40B4-BE49-F238E27FC236}">
              <a16:creationId xmlns:a16="http://schemas.microsoft.com/office/drawing/2014/main" id="{00000000-0008-0000-04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7" name="Picture 1157">
          <a:extLst>
            <a:ext uri="{FF2B5EF4-FFF2-40B4-BE49-F238E27FC236}">
              <a16:creationId xmlns:a16="http://schemas.microsoft.com/office/drawing/2014/main" id="{00000000-0008-0000-04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8" name="Picture 1158">
          <a:extLst>
            <a:ext uri="{FF2B5EF4-FFF2-40B4-BE49-F238E27FC236}">
              <a16:creationId xmlns:a16="http://schemas.microsoft.com/office/drawing/2014/main" id="{00000000-0008-0000-04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9" name="Picture 1159">
          <a:extLst>
            <a:ext uri="{FF2B5EF4-FFF2-40B4-BE49-F238E27FC236}">
              <a16:creationId xmlns:a16="http://schemas.microsoft.com/office/drawing/2014/main" id="{00000000-0008-0000-04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0" name="Picture 1160">
          <a:extLst>
            <a:ext uri="{FF2B5EF4-FFF2-40B4-BE49-F238E27FC236}">
              <a16:creationId xmlns:a16="http://schemas.microsoft.com/office/drawing/2014/main" id="{00000000-0008-0000-04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1" name="Picture 1161">
          <a:extLst>
            <a:ext uri="{FF2B5EF4-FFF2-40B4-BE49-F238E27FC236}">
              <a16:creationId xmlns:a16="http://schemas.microsoft.com/office/drawing/2014/main" id="{00000000-0008-0000-04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2" name="Picture 1162">
          <a:extLst>
            <a:ext uri="{FF2B5EF4-FFF2-40B4-BE49-F238E27FC236}">
              <a16:creationId xmlns:a16="http://schemas.microsoft.com/office/drawing/2014/main" id="{00000000-0008-0000-04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3" name="Picture 1163">
          <a:extLst>
            <a:ext uri="{FF2B5EF4-FFF2-40B4-BE49-F238E27FC236}">
              <a16:creationId xmlns:a16="http://schemas.microsoft.com/office/drawing/2014/main" id="{00000000-0008-0000-04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4" name="Picture 1164">
          <a:extLst>
            <a:ext uri="{FF2B5EF4-FFF2-40B4-BE49-F238E27FC236}">
              <a16:creationId xmlns:a16="http://schemas.microsoft.com/office/drawing/2014/main" id="{00000000-0008-0000-04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5" name="Picture 1165">
          <a:extLst>
            <a:ext uri="{FF2B5EF4-FFF2-40B4-BE49-F238E27FC236}">
              <a16:creationId xmlns:a16="http://schemas.microsoft.com/office/drawing/2014/main" id="{00000000-0008-0000-04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6" name="Picture 1166">
          <a:extLst>
            <a:ext uri="{FF2B5EF4-FFF2-40B4-BE49-F238E27FC236}">
              <a16:creationId xmlns:a16="http://schemas.microsoft.com/office/drawing/2014/main" id="{00000000-0008-0000-04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7" name="Picture 1167">
          <a:extLst>
            <a:ext uri="{FF2B5EF4-FFF2-40B4-BE49-F238E27FC236}">
              <a16:creationId xmlns:a16="http://schemas.microsoft.com/office/drawing/2014/main" id="{00000000-0008-0000-04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8" name="Picture 1168">
          <a:extLst>
            <a:ext uri="{FF2B5EF4-FFF2-40B4-BE49-F238E27FC236}">
              <a16:creationId xmlns:a16="http://schemas.microsoft.com/office/drawing/2014/main" id="{00000000-0008-0000-04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9" name="Picture 1169">
          <a:extLst>
            <a:ext uri="{FF2B5EF4-FFF2-40B4-BE49-F238E27FC236}">
              <a16:creationId xmlns:a16="http://schemas.microsoft.com/office/drawing/2014/main" id="{00000000-0008-0000-04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0" name="Picture 1170">
          <a:extLst>
            <a:ext uri="{FF2B5EF4-FFF2-40B4-BE49-F238E27FC236}">
              <a16:creationId xmlns:a16="http://schemas.microsoft.com/office/drawing/2014/main" id="{00000000-0008-0000-04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1" name="Picture 1171">
          <a:extLst>
            <a:ext uri="{FF2B5EF4-FFF2-40B4-BE49-F238E27FC236}">
              <a16:creationId xmlns:a16="http://schemas.microsoft.com/office/drawing/2014/main" id="{00000000-0008-0000-04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2" name="Picture 1172">
          <a:extLst>
            <a:ext uri="{FF2B5EF4-FFF2-40B4-BE49-F238E27FC236}">
              <a16:creationId xmlns:a16="http://schemas.microsoft.com/office/drawing/2014/main" id="{00000000-0008-0000-04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3" name="Picture 1173">
          <a:extLst>
            <a:ext uri="{FF2B5EF4-FFF2-40B4-BE49-F238E27FC236}">
              <a16:creationId xmlns:a16="http://schemas.microsoft.com/office/drawing/2014/main" id="{00000000-0008-0000-04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4" name="Picture 1174">
          <a:extLst>
            <a:ext uri="{FF2B5EF4-FFF2-40B4-BE49-F238E27FC236}">
              <a16:creationId xmlns:a16="http://schemas.microsoft.com/office/drawing/2014/main" id="{00000000-0008-0000-04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5" name="Picture 1175">
          <a:extLst>
            <a:ext uri="{FF2B5EF4-FFF2-40B4-BE49-F238E27FC236}">
              <a16:creationId xmlns:a16="http://schemas.microsoft.com/office/drawing/2014/main" id="{00000000-0008-0000-04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6" name="Picture 1176">
          <a:extLst>
            <a:ext uri="{FF2B5EF4-FFF2-40B4-BE49-F238E27FC236}">
              <a16:creationId xmlns:a16="http://schemas.microsoft.com/office/drawing/2014/main" id="{00000000-0008-0000-04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7" name="Picture 1177">
          <a:extLst>
            <a:ext uri="{FF2B5EF4-FFF2-40B4-BE49-F238E27FC236}">
              <a16:creationId xmlns:a16="http://schemas.microsoft.com/office/drawing/2014/main" id="{00000000-0008-0000-04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8" name="Picture 1178">
          <a:extLst>
            <a:ext uri="{FF2B5EF4-FFF2-40B4-BE49-F238E27FC236}">
              <a16:creationId xmlns:a16="http://schemas.microsoft.com/office/drawing/2014/main" id="{00000000-0008-0000-04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9" name="Picture 1179">
          <a:extLst>
            <a:ext uri="{FF2B5EF4-FFF2-40B4-BE49-F238E27FC236}">
              <a16:creationId xmlns:a16="http://schemas.microsoft.com/office/drawing/2014/main" id="{00000000-0008-0000-04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0" name="Picture 1180">
          <a:extLst>
            <a:ext uri="{FF2B5EF4-FFF2-40B4-BE49-F238E27FC236}">
              <a16:creationId xmlns:a16="http://schemas.microsoft.com/office/drawing/2014/main" id="{00000000-0008-0000-04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1" name="Picture 1181">
          <a:extLst>
            <a:ext uri="{FF2B5EF4-FFF2-40B4-BE49-F238E27FC236}">
              <a16:creationId xmlns:a16="http://schemas.microsoft.com/office/drawing/2014/main" id="{00000000-0008-0000-04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2" name="Picture 1182">
          <a:extLst>
            <a:ext uri="{FF2B5EF4-FFF2-40B4-BE49-F238E27FC236}">
              <a16:creationId xmlns:a16="http://schemas.microsoft.com/office/drawing/2014/main" id="{00000000-0008-0000-04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3" name="Picture 1183">
          <a:extLst>
            <a:ext uri="{FF2B5EF4-FFF2-40B4-BE49-F238E27FC236}">
              <a16:creationId xmlns:a16="http://schemas.microsoft.com/office/drawing/2014/main" id="{00000000-0008-0000-04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4" name="Picture 1184">
          <a:extLst>
            <a:ext uri="{FF2B5EF4-FFF2-40B4-BE49-F238E27FC236}">
              <a16:creationId xmlns:a16="http://schemas.microsoft.com/office/drawing/2014/main" id="{00000000-0008-0000-04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5" name="Picture 1185">
          <a:extLst>
            <a:ext uri="{FF2B5EF4-FFF2-40B4-BE49-F238E27FC236}">
              <a16:creationId xmlns:a16="http://schemas.microsoft.com/office/drawing/2014/main" id="{00000000-0008-0000-04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6" name="Picture 1186">
          <a:extLst>
            <a:ext uri="{FF2B5EF4-FFF2-40B4-BE49-F238E27FC236}">
              <a16:creationId xmlns:a16="http://schemas.microsoft.com/office/drawing/2014/main" id="{00000000-0008-0000-04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7" name="Picture 1187">
          <a:extLst>
            <a:ext uri="{FF2B5EF4-FFF2-40B4-BE49-F238E27FC236}">
              <a16:creationId xmlns:a16="http://schemas.microsoft.com/office/drawing/2014/main" id="{00000000-0008-0000-04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8" name="Picture 1188">
          <a:extLst>
            <a:ext uri="{FF2B5EF4-FFF2-40B4-BE49-F238E27FC236}">
              <a16:creationId xmlns:a16="http://schemas.microsoft.com/office/drawing/2014/main" id="{00000000-0008-0000-04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9" name="Picture 1189">
          <a:extLst>
            <a:ext uri="{FF2B5EF4-FFF2-40B4-BE49-F238E27FC236}">
              <a16:creationId xmlns:a16="http://schemas.microsoft.com/office/drawing/2014/main" id="{00000000-0008-0000-04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0" name="Picture 1190">
          <a:extLst>
            <a:ext uri="{FF2B5EF4-FFF2-40B4-BE49-F238E27FC236}">
              <a16:creationId xmlns:a16="http://schemas.microsoft.com/office/drawing/2014/main" id="{00000000-0008-0000-04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1" name="Picture 1191">
          <a:extLst>
            <a:ext uri="{FF2B5EF4-FFF2-40B4-BE49-F238E27FC236}">
              <a16:creationId xmlns:a16="http://schemas.microsoft.com/office/drawing/2014/main" id="{00000000-0008-0000-04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2" name="Picture 1192">
          <a:extLst>
            <a:ext uri="{FF2B5EF4-FFF2-40B4-BE49-F238E27FC236}">
              <a16:creationId xmlns:a16="http://schemas.microsoft.com/office/drawing/2014/main" id="{00000000-0008-0000-04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3" name="Picture 1193">
          <a:extLst>
            <a:ext uri="{FF2B5EF4-FFF2-40B4-BE49-F238E27FC236}">
              <a16:creationId xmlns:a16="http://schemas.microsoft.com/office/drawing/2014/main" id="{00000000-0008-0000-04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4" name="Picture 1194">
          <a:extLst>
            <a:ext uri="{FF2B5EF4-FFF2-40B4-BE49-F238E27FC236}">
              <a16:creationId xmlns:a16="http://schemas.microsoft.com/office/drawing/2014/main" id="{00000000-0008-0000-04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5" name="Picture 1195">
          <a:extLst>
            <a:ext uri="{FF2B5EF4-FFF2-40B4-BE49-F238E27FC236}">
              <a16:creationId xmlns:a16="http://schemas.microsoft.com/office/drawing/2014/main" id="{00000000-0008-0000-04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6" name="Picture 1196">
          <a:extLst>
            <a:ext uri="{FF2B5EF4-FFF2-40B4-BE49-F238E27FC236}">
              <a16:creationId xmlns:a16="http://schemas.microsoft.com/office/drawing/2014/main" id="{00000000-0008-0000-04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7" name="Picture 1197">
          <a:extLst>
            <a:ext uri="{FF2B5EF4-FFF2-40B4-BE49-F238E27FC236}">
              <a16:creationId xmlns:a16="http://schemas.microsoft.com/office/drawing/2014/main" id="{00000000-0008-0000-04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8" name="Picture 1198">
          <a:extLst>
            <a:ext uri="{FF2B5EF4-FFF2-40B4-BE49-F238E27FC236}">
              <a16:creationId xmlns:a16="http://schemas.microsoft.com/office/drawing/2014/main" id="{00000000-0008-0000-04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9" name="Picture 1199">
          <a:extLst>
            <a:ext uri="{FF2B5EF4-FFF2-40B4-BE49-F238E27FC236}">
              <a16:creationId xmlns:a16="http://schemas.microsoft.com/office/drawing/2014/main" id="{00000000-0008-0000-04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0" name="Picture 1200">
          <a:extLst>
            <a:ext uri="{FF2B5EF4-FFF2-40B4-BE49-F238E27FC236}">
              <a16:creationId xmlns:a16="http://schemas.microsoft.com/office/drawing/2014/main" id="{00000000-0008-0000-04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1" name="Picture 1201">
          <a:extLst>
            <a:ext uri="{FF2B5EF4-FFF2-40B4-BE49-F238E27FC236}">
              <a16:creationId xmlns:a16="http://schemas.microsoft.com/office/drawing/2014/main" id="{00000000-0008-0000-04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2" name="Picture 1202">
          <a:extLst>
            <a:ext uri="{FF2B5EF4-FFF2-40B4-BE49-F238E27FC236}">
              <a16:creationId xmlns:a16="http://schemas.microsoft.com/office/drawing/2014/main" id="{00000000-0008-0000-04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3" name="Picture 1203">
          <a:extLst>
            <a:ext uri="{FF2B5EF4-FFF2-40B4-BE49-F238E27FC236}">
              <a16:creationId xmlns:a16="http://schemas.microsoft.com/office/drawing/2014/main" id="{00000000-0008-0000-04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4" name="Picture 1204">
          <a:extLst>
            <a:ext uri="{FF2B5EF4-FFF2-40B4-BE49-F238E27FC236}">
              <a16:creationId xmlns:a16="http://schemas.microsoft.com/office/drawing/2014/main" id="{00000000-0008-0000-04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5" name="Picture 1205">
          <a:extLst>
            <a:ext uri="{FF2B5EF4-FFF2-40B4-BE49-F238E27FC236}">
              <a16:creationId xmlns:a16="http://schemas.microsoft.com/office/drawing/2014/main" id="{00000000-0008-0000-04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6" name="Picture 1206">
          <a:extLst>
            <a:ext uri="{FF2B5EF4-FFF2-40B4-BE49-F238E27FC236}">
              <a16:creationId xmlns:a16="http://schemas.microsoft.com/office/drawing/2014/main" id="{00000000-0008-0000-04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7" name="Picture 1207">
          <a:extLst>
            <a:ext uri="{FF2B5EF4-FFF2-40B4-BE49-F238E27FC236}">
              <a16:creationId xmlns:a16="http://schemas.microsoft.com/office/drawing/2014/main" id="{00000000-0008-0000-04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8" name="Picture 1208">
          <a:extLst>
            <a:ext uri="{FF2B5EF4-FFF2-40B4-BE49-F238E27FC236}">
              <a16:creationId xmlns:a16="http://schemas.microsoft.com/office/drawing/2014/main" id="{00000000-0008-0000-04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9" name="Picture 1209">
          <a:extLst>
            <a:ext uri="{FF2B5EF4-FFF2-40B4-BE49-F238E27FC236}">
              <a16:creationId xmlns:a16="http://schemas.microsoft.com/office/drawing/2014/main" id="{00000000-0008-0000-04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0" name="Picture 1210">
          <a:extLst>
            <a:ext uri="{FF2B5EF4-FFF2-40B4-BE49-F238E27FC236}">
              <a16:creationId xmlns:a16="http://schemas.microsoft.com/office/drawing/2014/main" id="{00000000-0008-0000-04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1" name="Picture 1211">
          <a:extLst>
            <a:ext uri="{FF2B5EF4-FFF2-40B4-BE49-F238E27FC236}">
              <a16:creationId xmlns:a16="http://schemas.microsoft.com/office/drawing/2014/main" id="{00000000-0008-0000-04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2" name="Picture 1212">
          <a:extLst>
            <a:ext uri="{FF2B5EF4-FFF2-40B4-BE49-F238E27FC236}">
              <a16:creationId xmlns:a16="http://schemas.microsoft.com/office/drawing/2014/main" id="{00000000-0008-0000-04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3" name="Picture 1213">
          <a:extLst>
            <a:ext uri="{FF2B5EF4-FFF2-40B4-BE49-F238E27FC236}">
              <a16:creationId xmlns:a16="http://schemas.microsoft.com/office/drawing/2014/main" id="{00000000-0008-0000-04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4" name="Picture 1214">
          <a:extLst>
            <a:ext uri="{FF2B5EF4-FFF2-40B4-BE49-F238E27FC236}">
              <a16:creationId xmlns:a16="http://schemas.microsoft.com/office/drawing/2014/main" id="{00000000-0008-0000-04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5" name="Picture 1215">
          <a:extLst>
            <a:ext uri="{FF2B5EF4-FFF2-40B4-BE49-F238E27FC236}">
              <a16:creationId xmlns:a16="http://schemas.microsoft.com/office/drawing/2014/main" id="{00000000-0008-0000-04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6" name="Picture 1216">
          <a:extLst>
            <a:ext uri="{FF2B5EF4-FFF2-40B4-BE49-F238E27FC236}">
              <a16:creationId xmlns:a16="http://schemas.microsoft.com/office/drawing/2014/main" id="{00000000-0008-0000-04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7" name="Picture 1217">
          <a:extLst>
            <a:ext uri="{FF2B5EF4-FFF2-40B4-BE49-F238E27FC236}">
              <a16:creationId xmlns:a16="http://schemas.microsoft.com/office/drawing/2014/main" id="{00000000-0008-0000-04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8" name="Picture 1218">
          <a:extLst>
            <a:ext uri="{FF2B5EF4-FFF2-40B4-BE49-F238E27FC236}">
              <a16:creationId xmlns:a16="http://schemas.microsoft.com/office/drawing/2014/main" id="{00000000-0008-0000-04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9" name="Picture 1219">
          <a:extLst>
            <a:ext uri="{FF2B5EF4-FFF2-40B4-BE49-F238E27FC236}">
              <a16:creationId xmlns:a16="http://schemas.microsoft.com/office/drawing/2014/main" id="{00000000-0008-0000-04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0" name="Picture 1220">
          <a:extLst>
            <a:ext uri="{FF2B5EF4-FFF2-40B4-BE49-F238E27FC236}">
              <a16:creationId xmlns:a16="http://schemas.microsoft.com/office/drawing/2014/main" id="{00000000-0008-0000-04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1" name="Picture 1221">
          <a:extLst>
            <a:ext uri="{FF2B5EF4-FFF2-40B4-BE49-F238E27FC236}">
              <a16:creationId xmlns:a16="http://schemas.microsoft.com/office/drawing/2014/main" id="{00000000-0008-0000-04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2" name="Picture 1222">
          <a:extLst>
            <a:ext uri="{FF2B5EF4-FFF2-40B4-BE49-F238E27FC236}">
              <a16:creationId xmlns:a16="http://schemas.microsoft.com/office/drawing/2014/main" id="{00000000-0008-0000-04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3" name="Picture 1223">
          <a:extLst>
            <a:ext uri="{FF2B5EF4-FFF2-40B4-BE49-F238E27FC236}">
              <a16:creationId xmlns:a16="http://schemas.microsoft.com/office/drawing/2014/main" id="{00000000-0008-0000-04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4" name="Picture 1224">
          <a:extLst>
            <a:ext uri="{FF2B5EF4-FFF2-40B4-BE49-F238E27FC236}">
              <a16:creationId xmlns:a16="http://schemas.microsoft.com/office/drawing/2014/main" id="{00000000-0008-0000-04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5" name="Picture 1225">
          <a:extLst>
            <a:ext uri="{FF2B5EF4-FFF2-40B4-BE49-F238E27FC236}">
              <a16:creationId xmlns:a16="http://schemas.microsoft.com/office/drawing/2014/main" id="{00000000-0008-0000-04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6" name="Picture 1226">
          <a:extLst>
            <a:ext uri="{FF2B5EF4-FFF2-40B4-BE49-F238E27FC236}">
              <a16:creationId xmlns:a16="http://schemas.microsoft.com/office/drawing/2014/main" id="{00000000-0008-0000-04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7" name="Picture 1227">
          <a:extLst>
            <a:ext uri="{FF2B5EF4-FFF2-40B4-BE49-F238E27FC236}">
              <a16:creationId xmlns:a16="http://schemas.microsoft.com/office/drawing/2014/main" id="{00000000-0008-0000-04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8" name="Picture 1228">
          <a:extLst>
            <a:ext uri="{FF2B5EF4-FFF2-40B4-BE49-F238E27FC236}">
              <a16:creationId xmlns:a16="http://schemas.microsoft.com/office/drawing/2014/main" id="{00000000-0008-0000-04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9" name="Picture 1229">
          <a:extLst>
            <a:ext uri="{FF2B5EF4-FFF2-40B4-BE49-F238E27FC236}">
              <a16:creationId xmlns:a16="http://schemas.microsoft.com/office/drawing/2014/main" id="{00000000-0008-0000-04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0" name="Picture 1230">
          <a:extLst>
            <a:ext uri="{FF2B5EF4-FFF2-40B4-BE49-F238E27FC236}">
              <a16:creationId xmlns:a16="http://schemas.microsoft.com/office/drawing/2014/main" id="{00000000-0008-0000-04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1" name="Picture 1231">
          <a:extLst>
            <a:ext uri="{FF2B5EF4-FFF2-40B4-BE49-F238E27FC236}">
              <a16:creationId xmlns:a16="http://schemas.microsoft.com/office/drawing/2014/main" id="{00000000-0008-0000-04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2" name="Picture 1232">
          <a:extLst>
            <a:ext uri="{FF2B5EF4-FFF2-40B4-BE49-F238E27FC236}">
              <a16:creationId xmlns:a16="http://schemas.microsoft.com/office/drawing/2014/main" id="{00000000-0008-0000-04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3" name="Picture 1233">
          <a:extLst>
            <a:ext uri="{FF2B5EF4-FFF2-40B4-BE49-F238E27FC236}">
              <a16:creationId xmlns:a16="http://schemas.microsoft.com/office/drawing/2014/main" id="{00000000-0008-0000-04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4" name="Picture 1234">
          <a:extLst>
            <a:ext uri="{FF2B5EF4-FFF2-40B4-BE49-F238E27FC236}">
              <a16:creationId xmlns:a16="http://schemas.microsoft.com/office/drawing/2014/main" id="{00000000-0008-0000-04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5" name="Picture 1235">
          <a:extLst>
            <a:ext uri="{FF2B5EF4-FFF2-40B4-BE49-F238E27FC236}">
              <a16:creationId xmlns:a16="http://schemas.microsoft.com/office/drawing/2014/main" id="{00000000-0008-0000-04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6" name="Picture 1236">
          <a:extLst>
            <a:ext uri="{FF2B5EF4-FFF2-40B4-BE49-F238E27FC236}">
              <a16:creationId xmlns:a16="http://schemas.microsoft.com/office/drawing/2014/main" id="{00000000-0008-0000-04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7" name="Picture 1237">
          <a:extLst>
            <a:ext uri="{FF2B5EF4-FFF2-40B4-BE49-F238E27FC236}">
              <a16:creationId xmlns:a16="http://schemas.microsoft.com/office/drawing/2014/main" id="{00000000-0008-0000-04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8" name="Picture 1238">
          <a:extLst>
            <a:ext uri="{FF2B5EF4-FFF2-40B4-BE49-F238E27FC236}">
              <a16:creationId xmlns:a16="http://schemas.microsoft.com/office/drawing/2014/main" id="{00000000-0008-0000-04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9" name="Picture 1239">
          <a:extLst>
            <a:ext uri="{FF2B5EF4-FFF2-40B4-BE49-F238E27FC236}">
              <a16:creationId xmlns:a16="http://schemas.microsoft.com/office/drawing/2014/main" id="{00000000-0008-0000-04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0" name="Picture 1240">
          <a:extLst>
            <a:ext uri="{FF2B5EF4-FFF2-40B4-BE49-F238E27FC236}">
              <a16:creationId xmlns:a16="http://schemas.microsoft.com/office/drawing/2014/main" id="{00000000-0008-0000-04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1" name="Picture 1241">
          <a:extLst>
            <a:ext uri="{FF2B5EF4-FFF2-40B4-BE49-F238E27FC236}">
              <a16:creationId xmlns:a16="http://schemas.microsoft.com/office/drawing/2014/main" id="{00000000-0008-0000-04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2" name="Picture 1242">
          <a:extLst>
            <a:ext uri="{FF2B5EF4-FFF2-40B4-BE49-F238E27FC236}">
              <a16:creationId xmlns:a16="http://schemas.microsoft.com/office/drawing/2014/main" id="{00000000-0008-0000-04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3" name="Picture 1243">
          <a:extLst>
            <a:ext uri="{FF2B5EF4-FFF2-40B4-BE49-F238E27FC236}">
              <a16:creationId xmlns:a16="http://schemas.microsoft.com/office/drawing/2014/main" id="{00000000-0008-0000-04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4" name="Picture 1244">
          <a:extLst>
            <a:ext uri="{FF2B5EF4-FFF2-40B4-BE49-F238E27FC236}">
              <a16:creationId xmlns:a16="http://schemas.microsoft.com/office/drawing/2014/main" id="{00000000-0008-0000-04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5" name="Picture 1245">
          <a:extLst>
            <a:ext uri="{FF2B5EF4-FFF2-40B4-BE49-F238E27FC236}">
              <a16:creationId xmlns:a16="http://schemas.microsoft.com/office/drawing/2014/main" id="{00000000-0008-0000-04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6" name="Picture 1246">
          <a:extLst>
            <a:ext uri="{FF2B5EF4-FFF2-40B4-BE49-F238E27FC236}">
              <a16:creationId xmlns:a16="http://schemas.microsoft.com/office/drawing/2014/main" id="{00000000-0008-0000-04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7" name="Picture 1247">
          <a:extLst>
            <a:ext uri="{FF2B5EF4-FFF2-40B4-BE49-F238E27FC236}">
              <a16:creationId xmlns:a16="http://schemas.microsoft.com/office/drawing/2014/main" id="{00000000-0008-0000-04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8" name="Picture 1248">
          <a:extLst>
            <a:ext uri="{FF2B5EF4-FFF2-40B4-BE49-F238E27FC236}">
              <a16:creationId xmlns:a16="http://schemas.microsoft.com/office/drawing/2014/main" id="{00000000-0008-0000-04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9" name="Picture 1249">
          <a:extLst>
            <a:ext uri="{FF2B5EF4-FFF2-40B4-BE49-F238E27FC236}">
              <a16:creationId xmlns:a16="http://schemas.microsoft.com/office/drawing/2014/main" id="{00000000-0008-0000-04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0" name="Picture 1250">
          <a:extLst>
            <a:ext uri="{FF2B5EF4-FFF2-40B4-BE49-F238E27FC236}">
              <a16:creationId xmlns:a16="http://schemas.microsoft.com/office/drawing/2014/main" id="{00000000-0008-0000-04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1" name="Picture 1251">
          <a:extLst>
            <a:ext uri="{FF2B5EF4-FFF2-40B4-BE49-F238E27FC236}">
              <a16:creationId xmlns:a16="http://schemas.microsoft.com/office/drawing/2014/main" id="{00000000-0008-0000-04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2" name="Picture 1252">
          <a:extLst>
            <a:ext uri="{FF2B5EF4-FFF2-40B4-BE49-F238E27FC236}">
              <a16:creationId xmlns:a16="http://schemas.microsoft.com/office/drawing/2014/main" id="{00000000-0008-0000-04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3" name="Picture 1253">
          <a:extLst>
            <a:ext uri="{FF2B5EF4-FFF2-40B4-BE49-F238E27FC236}">
              <a16:creationId xmlns:a16="http://schemas.microsoft.com/office/drawing/2014/main" id="{00000000-0008-0000-04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4" name="Picture 1254">
          <a:extLst>
            <a:ext uri="{FF2B5EF4-FFF2-40B4-BE49-F238E27FC236}">
              <a16:creationId xmlns:a16="http://schemas.microsoft.com/office/drawing/2014/main" id="{00000000-0008-0000-04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5" name="Picture 1255">
          <a:extLst>
            <a:ext uri="{FF2B5EF4-FFF2-40B4-BE49-F238E27FC236}">
              <a16:creationId xmlns:a16="http://schemas.microsoft.com/office/drawing/2014/main" id="{00000000-0008-0000-04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6" name="Picture 1256">
          <a:extLst>
            <a:ext uri="{FF2B5EF4-FFF2-40B4-BE49-F238E27FC236}">
              <a16:creationId xmlns:a16="http://schemas.microsoft.com/office/drawing/2014/main" id="{00000000-0008-0000-04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7" name="Picture 1257">
          <a:extLst>
            <a:ext uri="{FF2B5EF4-FFF2-40B4-BE49-F238E27FC236}">
              <a16:creationId xmlns:a16="http://schemas.microsoft.com/office/drawing/2014/main" id="{00000000-0008-0000-04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8" name="Picture 1258">
          <a:extLst>
            <a:ext uri="{FF2B5EF4-FFF2-40B4-BE49-F238E27FC236}">
              <a16:creationId xmlns:a16="http://schemas.microsoft.com/office/drawing/2014/main" id="{00000000-0008-0000-04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9" name="Picture 1259">
          <a:extLst>
            <a:ext uri="{FF2B5EF4-FFF2-40B4-BE49-F238E27FC236}">
              <a16:creationId xmlns:a16="http://schemas.microsoft.com/office/drawing/2014/main" id="{00000000-0008-0000-04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0" name="Picture 1260">
          <a:extLst>
            <a:ext uri="{FF2B5EF4-FFF2-40B4-BE49-F238E27FC236}">
              <a16:creationId xmlns:a16="http://schemas.microsoft.com/office/drawing/2014/main" id="{00000000-0008-0000-04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1" name="Picture 1261">
          <a:extLst>
            <a:ext uri="{FF2B5EF4-FFF2-40B4-BE49-F238E27FC236}">
              <a16:creationId xmlns:a16="http://schemas.microsoft.com/office/drawing/2014/main" id="{00000000-0008-0000-04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2" name="Picture 1262">
          <a:extLst>
            <a:ext uri="{FF2B5EF4-FFF2-40B4-BE49-F238E27FC236}">
              <a16:creationId xmlns:a16="http://schemas.microsoft.com/office/drawing/2014/main" id="{00000000-0008-0000-04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3" name="Picture 1263">
          <a:extLst>
            <a:ext uri="{FF2B5EF4-FFF2-40B4-BE49-F238E27FC236}">
              <a16:creationId xmlns:a16="http://schemas.microsoft.com/office/drawing/2014/main" id="{00000000-0008-0000-04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4" name="Picture 1264">
          <a:extLst>
            <a:ext uri="{FF2B5EF4-FFF2-40B4-BE49-F238E27FC236}">
              <a16:creationId xmlns:a16="http://schemas.microsoft.com/office/drawing/2014/main" id="{00000000-0008-0000-04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5" name="Picture 1265">
          <a:extLst>
            <a:ext uri="{FF2B5EF4-FFF2-40B4-BE49-F238E27FC236}">
              <a16:creationId xmlns:a16="http://schemas.microsoft.com/office/drawing/2014/main" id="{00000000-0008-0000-04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6" name="Picture 1266">
          <a:extLst>
            <a:ext uri="{FF2B5EF4-FFF2-40B4-BE49-F238E27FC236}">
              <a16:creationId xmlns:a16="http://schemas.microsoft.com/office/drawing/2014/main" id="{00000000-0008-0000-04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7" name="Picture 1267">
          <a:extLst>
            <a:ext uri="{FF2B5EF4-FFF2-40B4-BE49-F238E27FC236}">
              <a16:creationId xmlns:a16="http://schemas.microsoft.com/office/drawing/2014/main" id="{00000000-0008-0000-04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8" name="Picture 1268">
          <a:extLst>
            <a:ext uri="{FF2B5EF4-FFF2-40B4-BE49-F238E27FC236}">
              <a16:creationId xmlns:a16="http://schemas.microsoft.com/office/drawing/2014/main" id="{00000000-0008-0000-04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9" name="Picture 1269">
          <a:extLst>
            <a:ext uri="{FF2B5EF4-FFF2-40B4-BE49-F238E27FC236}">
              <a16:creationId xmlns:a16="http://schemas.microsoft.com/office/drawing/2014/main" id="{00000000-0008-0000-04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0" name="Picture 1270">
          <a:extLst>
            <a:ext uri="{FF2B5EF4-FFF2-40B4-BE49-F238E27FC236}">
              <a16:creationId xmlns:a16="http://schemas.microsoft.com/office/drawing/2014/main" id="{00000000-0008-0000-04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1" name="Picture 1271">
          <a:extLst>
            <a:ext uri="{FF2B5EF4-FFF2-40B4-BE49-F238E27FC236}">
              <a16:creationId xmlns:a16="http://schemas.microsoft.com/office/drawing/2014/main" id="{00000000-0008-0000-04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2" name="Picture 1272">
          <a:extLst>
            <a:ext uri="{FF2B5EF4-FFF2-40B4-BE49-F238E27FC236}">
              <a16:creationId xmlns:a16="http://schemas.microsoft.com/office/drawing/2014/main" id="{00000000-0008-0000-04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3" name="Picture 1273">
          <a:extLst>
            <a:ext uri="{FF2B5EF4-FFF2-40B4-BE49-F238E27FC236}">
              <a16:creationId xmlns:a16="http://schemas.microsoft.com/office/drawing/2014/main" id="{00000000-0008-0000-04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4" name="Picture 1274">
          <a:extLst>
            <a:ext uri="{FF2B5EF4-FFF2-40B4-BE49-F238E27FC236}">
              <a16:creationId xmlns:a16="http://schemas.microsoft.com/office/drawing/2014/main" id="{00000000-0008-0000-04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5" name="Picture 1275">
          <a:extLst>
            <a:ext uri="{FF2B5EF4-FFF2-40B4-BE49-F238E27FC236}">
              <a16:creationId xmlns:a16="http://schemas.microsoft.com/office/drawing/2014/main" id="{00000000-0008-0000-04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6" name="Picture 1276">
          <a:extLst>
            <a:ext uri="{FF2B5EF4-FFF2-40B4-BE49-F238E27FC236}">
              <a16:creationId xmlns:a16="http://schemas.microsoft.com/office/drawing/2014/main" id="{00000000-0008-0000-04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7" name="Picture 1277">
          <a:extLst>
            <a:ext uri="{FF2B5EF4-FFF2-40B4-BE49-F238E27FC236}">
              <a16:creationId xmlns:a16="http://schemas.microsoft.com/office/drawing/2014/main" id="{00000000-0008-0000-04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8" name="Picture 1278">
          <a:extLst>
            <a:ext uri="{FF2B5EF4-FFF2-40B4-BE49-F238E27FC236}">
              <a16:creationId xmlns:a16="http://schemas.microsoft.com/office/drawing/2014/main" id="{00000000-0008-0000-04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9" name="Picture 1279">
          <a:extLst>
            <a:ext uri="{FF2B5EF4-FFF2-40B4-BE49-F238E27FC236}">
              <a16:creationId xmlns:a16="http://schemas.microsoft.com/office/drawing/2014/main" id="{00000000-0008-0000-04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0" name="Picture 1280">
          <a:extLst>
            <a:ext uri="{FF2B5EF4-FFF2-40B4-BE49-F238E27FC236}">
              <a16:creationId xmlns:a16="http://schemas.microsoft.com/office/drawing/2014/main" id="{00000000-0008-0000-04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1" name="Picture 1281">
          <a:extLst>
            <a:ext uri="{FF2B5EF4-FFF2-40B4-BE49-F238E27FC236}">
              <a16:creationId xmlns:a16="http://schemas.microsoft.com/office/drawing/2014/main" id="{00000000-0008-0000-04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2" name="Picture 1282">
          <a:extLst>
            <a:ext uri="{FF2B5EF4-FFF2-40B4-BE49-F238E27FC236}">
              <a16:creationId xmlns:a16="http://schemas.microsoft.com/office/drawing/2014/main" id="{00000000-0008-0000-04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3" name="Picture 1283">
          <a:extLst>
            <a:ext uri="{FF2B5EF4-FFF2-40B4-BE49-F238E27FC236}">
              <a16:creationId xmlns:a16="http://schemas.microsoft.com/office/drawing/2014/main" id="{00000000-0008-0000-04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4" name="Picture 1284">
          <a:extLst>
            <a:ext uri="{FF2B5EF4-FFF2-40B4-BE49-F238E27FC236}">
              <a16:creationId xmlns:a16="http://schemas.microsoft.com/office/drawing/2014/main" id="{00000000-0008-0000-04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5" name="Picture 1285">
          <a:extLst>
            <a:ext uri="{FF2B5EF4-FFF2-40B4-BE49-F238E27FC236}">
              <a16:creationId xmlns:a16="http://schemas.microsoft.com/office/drawing/2014/main" id="{00000000-0008-0000-04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6" name="Picture 1286">
          <a:extLst>
            <a:ext uri="{FF2B5EF4-FFF2-40B4-BE49-F238E27FC236}">
              <a16:creationId xmlns:a16="http://schemas.microsoft.com/office/drawing/2014/main" id="{00000000-0008-0000-04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7" name="Picture 1287">
          <a:extLst>
            <a:ext uri="{FF2B5EF4-FFF2-40B4-BE49-F238E27FC236}">
              <a16:creationId xmlns:a16="http://schemas.microsoft.com/office/drawing/2014/main" id="{00000000-0008-0000-04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8" name="Picture 1288">
          <a:extLst>
            <a:ext uri="{FF2B5EF4-FFF2-40B4-BE49-F238E27FC236}">
              <a16:creationId xmlns:a16="http://schemas.microsoft.com/office/drawing/2014/main" id="{00000000-0008-0000-04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89" name="Picture 1289">
          <a:extLst>
            <a:ext uri="{FF2B5EF4-FFF2-40B4-BE49-F238E27FC236}">
              <a16:creationId xmlns:a16="http://schemas.microsoft.com/office/drawing/2014/main" id="{00000000-0008-0000-04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0" name="Picture 1290">
          <a:extLst>
            <a:ext uri="{FF2B5EF4-FFF2-40B4-BE49-F238E27FC236}">
              <a16:creationId xmlns:a16="http://schemas.microsoft.com/office/drawing/2014/main" id="{00000000-0008-0000-04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1" name="Picture 1291">
          <a:extLst>
            <a:ext uri="{FF2B5EF4-FFF2-40B4-BE49-F238E27FC236}">
              <a16:creationId xmlns:a16="http://schemas.microsoft.com/office/drawing/2014/main" id="{00000000-0008-0000-04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2" name="Picture 1292">
          <a:extLst>
            <a:ext uri="{FF2B5EF4-FFF2-40B4-BE49-F238E27FC236}">
              <a16:creationId xmlns:a16="http://schemas.microsoft.com/office/drawing/2014/main" id="{00000000-0008-0000-04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3" name="Picture 1293">
          <a:extLst>
            <a:ext uri="{FF2B5EF4-FFF2-40B4-BE49-F238E27FC236}">
              <a16:creationId xmlns:a16="http://schemas.microsoft.com/office/drawing/2014/main" id="{00000000-0008-0000-04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4" name="Picture 1294">
          <a:extLst>
            <a:ext uri="{FF2B5EF4-FFF2-40B4-BE49-F238E27FC236}">
              <a16:creationId xmlns:a16="http://schemas.microsoft.com/office/drawing/2014/main" id="{00000000-0008-0000-04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5" name="Picture 1295">
          <a:extLst>
            <a:ext uri="{FF2B5EF4-FFF2-40B4-BE49-F238E27FC236}">
              <a16:creationId xmlns:a16="http://schemas.microsoft.com/office/drawing/2014/main" id="{00000000-0008-0000-04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6" name="Picture 1296">
          <a:extLst>
            <a:ext uri="{FF2B5EF4-FFF2-40B4-BE49-F238E27FC236}">
              <a16:creationId xmlns:a16="http://schemas.microsoft.com/office/drawing/2014/main" id="{00000000-0008-0000-04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7" name="Picture 1297">
          <a:extLst>
            <a:ext uri="{FF2B5EF4-FFF2-40B4-BE49-F238E27FC236}">
              <a16:creationId xmlns:a16="http://schemas.microsoft.com/office/drawing/2014/main" id="{00000000-0008-0000-04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8" name="Picture 1298">
          <a:extLst>
            <a:ext uri="{FF2B5EF4-FFF2-40B4-BE49-F238E27FC236}">
              <a16:creationId xmlns:a16="http://schemas.microsoft.com/office/drawing/2014/main" id="{00000000-0008-0000-04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9" name="Picture 1299">
          <a:extLst>
            <a:ext uri="{FF2B5EF4-FFF2-40B4-BE49-F238E27FC236}">
              <a16:creationId xmlns:a16="http://schemas.microsoft.com/office/drawing/2014/main" id="{00000000-0008-0000-04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0" name="Picture 1300">
          <a:extLst>
            <a:ext uri="{FF2B5EF4-FFF2-40B4-BE49-F238E27FC236}">
              <a16:creationId xmlns:a16="http://schemas.microsoft.com/office/drawing/2014/main" id="{00000000-0008-0000-04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1" name="Picture 1301">
          <a:extLst>
            <a:ext uri="{FF2B5EF4-FFF2-40B4-BE49-F238E27FC236}">
              <a16:creationId xmlns:a16="http://schemas.microsoft.com/office/drawing/2014/main" id="{00000000-0008-0000-04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2" name="Picture 1302">
          <a:extLst>
            <a:ext uri="{FF2B5EF4-FFF2-40B4-BE49-F238E27FC236}">
              <a16:creationId xmlns:a16="http://schemas.microsoft.com/office/drawing/2014/main" id="{00000000-0008-0000-04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3" name="Picture 1303">
          <a:extLst>
            <a:ext uri="{FF2B5EF4-FFF2-40B4-BE49-F238E27FC236}">
              <a16:creationId xmlns:a16="http://schemas.microsoft.com/office/drawing/2014/main" id="{00000000-0008-0000-04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4" name="Picture 1304">
          <a:extLst>
            <a:ext uri="{FF2B5EF4-FFF2-40B4-BE49-F238E27FC236}">
              <a16:creationId xmlns:a16="http://schemas.microsoft.com/office/drawing/2014/main" id="{00000000-0008-0000-04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5" name="Picture 1305">
          <a:extLst>
            <a:ext uri="{FF2B5EF4-FFF2-40B4-BE49-F238E27FC236}">
              <a16:creationId xmlns:a16="http://schemas.microsoft.com/office/drawing/2014/main" id="{00000000-0008-0000-04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6" name="Picture 1306">
          <a:extLst>
            <a:ext uri="{FF2B5EF4-FFF2-40B4-BE49-F238E27FC236}">
              <a16:creationId xmlns:a16="http://schemas.microsoft.com/office/drawing/2014/main" id="{00000000-0008-0000-04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7" name="Picture 1307">
          <a:extLst>
            <a:ext uri="{FF2B5EF4-FFF2-40B4-BE49-F238E27FC236}">
              <a16:creationId xmlns:a16="http://schemas.microsoft.com/office/drawing/2014/main" id="{00000000-0008-0000-04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8" name="Picture 1308">
          <a:extLst>
            <a:ext uri="{FF2B5EF4-FFF2-40B4-BE49-F238E27FC236}">
              <a16:creationId xmlns:a16="http://schemas.microsoft.com/office/drawing/2014/main" id="{00000000-0008-0000-04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9" name="Picture 1309">
          <a:extLst>
            <a:ext uri="{FF2B5EF4-FFF2-40B4-BE49-F238E27FC236}">
              <a16:creationId xmlns:a16="http://schemas.microsoft.com/office/drawing/2014/main" id="{00000000-0008-0000-04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0" name="Picture 1310">
          <a:extLst>
            <a:ext uri="{FF2B5EF4-FFF2-40B4-BE49-F238E27FC236}">
              <a16:creationId xmlns:a16="http://schemas.microsoft.com/office/drawing/2014/main" id="{00000000-0008-0000-04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1" name="Picture 1311">
          <a:extLst>
            <a:ext uri="{FF2B5EF4-FFF2-40B4-BE49-F238E27FC236}">
              <a16:creationId xmlns:a16="http://schemas.microsoft.com/office/drawing/2014/main" id="{00000000-0008-0000-04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2" name="Picture 1312">
          <a:extLst>
            <a:ext uri="{FF2B5EF4-FFF2-40B4-BE49-F238E27FC236}">
              <a16:creationId xmlns:a16="http://schemas.microsoft.com/office/drawing/2014/main" id="{00000000-0008-0000-04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3" name="Picture 1313">
          <a:extLst>
            <a:ext uri="{FF2B5EF4-FFF2-40B4-BE49-F238E27FC236}">
              <a16:creationId xmlns:a16="http://schemas.microsoft.com/office/drawing/2014/main" id="{00000000-0008-0000-04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4" name="Picture 1314">
          <a:extLst>
            <a:ext uri="{FF2B5EF4-FFF2-40B4-BE49-F238E27FC236}">
              <a16:creationId xmlns:a16="http://schemas.microsoft.com/office/drawing/2014/main" id="{00000000-0008-0000-04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5" name="Picture 1315">
          <a:extLst>
            <a:ext uri="{FF2B5EF4-FFF2-40B4-BE49-F238E27FC236}">
              <a16:creationId xmlns:a16="http://schemas.microsoft.com/office/drawing/2014/main" id="{00000000-0008-0000-04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6" name="Picture 1316">
          <a:extLst>
            <a:ext uri="{FF2B5EF4-FFF2-40B4-BE49-F238E27FC236}">
              <a16:creationId xmlns:a16="http://schemas.microsoft.com/office/drawing/2014/main" id="{00000000-0008-0000-04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7" name="Picture 1317">
          <a:extLst>
            <a:ext uri="{FF2B5EF4-FFF2-40B4-BE49-F238E27FC236}">
              <a16:creationId xmlns:a16="http://schemas.microsoft.com/office/drawing/2014/main" id="{00000000-0008-0000-04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8" name="Picture 1318">
          <a:extLst>
            <a:ext uri="{FF2B5EF4-FFF2-40B4-BE49-F238E27FC236}">
              <a16:creationId xmlns:a16="http://schemas.microsoft.com/office/drawing/2014/main" id="{00000000-0008-0000-04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9" name="Picture 1319">
          <a:extLst>
            <a:ext uri="{FF2B5EF4-FFF2-40B4-BE49-F238E27FC236}">
              <a16:creationId xmlns:a16="http://schemas.microsoft.com/office/drawing/2014/main" id="{00000000-0008-0000-04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0" name="Picture 1320">
          <a:extLst>
            <a:ext uri="{FF2B5EF4-FFF2-40B4-BE49-F238E27FC236}">
              <a16:creationId xmlns:a16="http://schemas.microsoft.com/office/drawing/2014/main" id="{00000000-0008-0000-04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1" name="Picture 1321">
          <a:extLst>
            <a:ext uri="{FF2B5EF4-FFF2-40B4-BE49-F238E27FC236}">
              <a16:creationId xmlns:a16="http://schemas.microsoft.com/office/drawing/2014/main" id="{00000000-0008-0000-04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2" name="Picture 1322">
          <a:extLst>
            <a:ext uri="{FF2B5EF4-FFF2-40B4-BE49-F238E27FC236}">
              <a16:creationId xmlns:a16="http://schemas.microsoft.com/office/drawing/2014/main" id="{00000000-0008-0000-04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3" name="Picture 1323">
          <a:extLst>
            <a:ext uri="{FF2B5EF4-FFF2-40B4-BE49-F238E27FC236}">
              <a16:creationId xmlns:a16="http://schemas.microsoft.com/office/drawing/2014/main" id="{00000000-0008-0000-04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4" name="Picture 1324">
          <a:extLst>
            <a:ext uri="{FF2B5EF4-FFF2-40B4-BE49-F238E27FC236}">
              <a16:creationId xmlns:a16="http://schemas.microsoft.com/office/drawing/2014/main" id="{00000000-0008-0000-04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5" name="Picture 1325">
          <a:extLst>
            <a:ext uri="{FF2B5EF4-FFF2-40B4-BE49-F238E27FC236}">
              <a16:creationId xmlns:a16="http://schemas.microsoft.com/office/drawing/2014/main" id="{00000000-0008-0000-04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6" name="Picture 1326">
          <a:extLst>
            <a:ext uri="{FF2B5EF4-FFF2-40B4-BE49-F238E27FC236}">
              <a16:creationId xmlns:a16="http://schemas.microsoft.com/office/drawing/2014/main" id="{00000000-0008-0000-04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7" name="Picture 1327">
          <a:extLst>
            <a:ext uri="{FF2B5EF4-FFF2-40B4-BE49-F238E27FC236}">
              <a16:creationId xmlns:a16="http://schemas.microsoft.com/office/drawing/2014/main" id="{00000000-0008-0000-04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8" name="Picture 1328">
          <a:extLst>
            <a:ext uri="{FF2B5EF4-FFF2-40B4-BE49-F238E27FC236}">
              <a16:creationId xmlns:a16="http://schemas.microsoft.com/office/drawing/2014/main" id="{00000000-0008-0000-04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9" name="Picture 1329">
          <a:extLst>
            <a:ext uri="{FF2B5EF4-FFF2-40B4-BE49-F238E27FC236}">
              <a16:creationId xmlns:a16="http://schemas.microsoft.com/office/drawing/2014/main" id="{00000000-0008-0000-04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0" name="Picture 1330">
          <a:extLst>
            <a:ext uri="{FF2B5EF4-FFF2-40B4-BE49-F238E27FC236}">
              <a16:creationId xmlns:a16="http://schemas.microsoft.com/office/drawing/2014/main" id="{00000000-0008-0000-04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1" name="Picture 1331">
          <a:extLst>
            <a:ext uri="{FF2B5EF4-FFF2-40B4-BE49-F238E27FC236}">
              <a16:creationId xmlns:a16="http://schemas.microsoft.com/office/drawing/2014/main" id="{00000000-0008-0000-04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2" name="Picture 1332">
          <a:extLst>
            <a:ext uri="{FF2B5EF4-FFF2-40B4-BE49-F238E27FC236}">
              <a16:creationId xmlns:a16="http://schemas.microsoft.com/office/drawing/2014/main" id="{00000000-0008-0000-04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3" name="Picture 1333">
          <a:extLst>
            <a:ext uri="{FF2B5EF4-FFF2-40B4-BE49-F238E27FC236}">
              <a16:creationId xmlns:a16="http://schemas.microsoft.com/office/drawing/2014/main" id="{00000000-0008-0000-04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4" name="Picture 1334">
          <a:extLst>
            <a:ext uri="{FF2B5EF4-FFF2-40B4-BE49-F238E27FC236}">
              <a16:creationId xmlns:a16="http://schemas.microsoft.com/office/drawing/2014/main" id="{00000000-0008-0000-04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5" name="Picture 1335">
          <a:extLst>
            <a:ext uri="{FF2B5EF4-FFF2-40B4-BE49-F238E27FC236}">
              <a16:creationId xmlns:a16="http://schemas.microsoft.com/office/drawing/2014/main" id="{00000000-0008-0000-04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6" name="Picture 1336">
          <a:extLst>
            <a:ext uri="{FF2B5EF4-FFF2-40B4-BE49-F238E27FC236}">
              <a16:creationId xmlns:a16="http://schemas.microsoft.com/office/drawing/2014/main" id="{00000000-0008-0000-04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7" name="Picture 1337">
          <a:extLst>
            <a:ext uri="{FF2B5EF4-FFF2-40B4-BE49-F238E27FC236}">
              <a16:creationId xmlns:a16="http://schemas.microsoft.com/office/drawing/2014/main" id="{00000000-0008-0000-04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8" name="Picture 1338">
          <a:extLst>
            <a:ext uri="{FF2B5EF4-FFF2-40B4-BE49-F238E27FC236}">
              <a16:creationId xmlns:a16="http://schemas.microsoft.com/office/drawing/2014/main" id="{00000000-0008-0000-04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9" name="Picture 1339">
          <a:extLst>
            <a:ext uri="{FF2B5EF4-FFF2-40B4-BE49-F238E27FC236}">
              <a16:creationId xmlns:a16="http://schemas.microsoft.com/office/drawing/2014/main" id="{00000000-0008-0000-04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40" name="Picture 1340">
          <a:extLst>
            <a:ext uri="{FF2B5EF4-FFF2-40B4-BE49-F238E27FC236}">
              <a16:creationId xmlns:a16="http://schemas.microsoft.com/office/drawing/2014/main" id="{00000000-0008-0000-04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1" name="Picture 1341">
          <a:extLst>
            <a:ext uri="{FF2B5EF4-FFF2-40B4-BE49-F238E27FC236}">
              <a16:creationId xmlns:a16="http://schemas.microsoft.com/office/drawing/2014/main" id="{00000000-0008-0000-04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2" name="Picture 1342">
          <a:extLst>
            <a:ext uri="{FF2B5EF4-FFF2-40B4-BE49-F238E27FC236}">
              <a16:creationId xmlns:a16="http://schemas.microsoft.com/office/drawing/2014/main" id="{00000000-0008-0000-04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3" name="Picture 1343">
          <a:extLst>
            <a:ext uri="{FF2B5EF4-FFF2-40B4-BE49-F238E27FC236}">
              <a16:creationId xmlns:a16="http://schemas.microsoft.com/office/drawing/2014/main" id="{00000000-0008-0000-04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4" name="Picture 1344">
          <a:extLst>
            <a:ext uri="{FF2B5EF4-FFF2-40B4-BE49-F238E27FC236}">
              <a16:creationId xmlns:a16="http://schemas.microsoft.com/office/drawing/2014/main" id="{00000000-0008-0000-04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5" name="Picture 1345">
          <a:extLst>
            <a:ext uri="{FF2B5EF4-FFF2-40B4-BE49-F238E27FC236}">
              <a16:creationId xmlns:a16="http://schemas.microsoft.com/office/drawing/2014/main" id="{00000000-0008-0000-04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6" name="Picture 1346">
          <a:extLst>
            <a:ext uri="{FF2B5EF4-FFF2-40B4-BE49-F238E27FC236}">
              <a16:creationId xmlns:a16="http://schemas.microsoft.com/office/drawing/2014/main" id="{00000000-0008-0000-04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7" name="Picture 1347">
          <a:extLst>
            <a:ext uri="{FF2B5EF4-FFF2-40B4-BE49-F238E27FC236}">
              <a16:creationId xmlns:a16="http://schemas.microsoft.com/office/drawing/2014/main" id="{00000000-0008-0000-04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8" name="Picture 1348">
          <a:extLst>
            <a:ext uri="{FF2B5EF4-FFF2-40B4-BE49-F238E27FC236}">
              <a16:creationId xmlns:a16="http://schemas.microsoft.com/office/drawing/2014/main" id="{00000000-0008-0000-04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9" name="Picture 1349">
          <a:extLst>
            <a:ext uri="{FF2B5EF4-FFF2-40B4-BE49-F238E27FC236}">
              <a16:creationId xmlns:a16="http://schemas.microsoft.com/office/drawing/2014/main" id="{00000000-0008-0000-04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0" name="Picture 1350">
          <a:extLst>
            <a:ext uri="{FF2B5EF4-FFF2-40B4-BE49-F238E27FC236}">
              <a16:creationId xmlns:a16="http://schemas.microsoft.com/office/drawing/2014/main" id="{00000000-0008-0000-04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1" name="Picture 1351">
          <a:extLst>
            <a:ext uri="{FF2B5EF4-FFF2-40B4-BE49-F238E27FC236}">
              <a16:creationId xmlns:a16="http://schemas.microsoft.com/office/drawing/2014/main" id="{00000000-0008-0000-04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2" name="Picture 1352">
          <a:extLst>
            <a:ext uri="{FF2B5EF4-FFF2-40B4-BE49-F238E27FC236}">
              <a16:creationId xmlns:a16="http://schemas.microsoft.com/office/drawing/2014/main" id="{00000000-0008-0000-04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3" name="Picture 1353">
          <a:extLst>
            <a:ext uri="{FF2B5EF4-FFF2-40B4-BE49-F238E27FC236}">
              <a16:creationId xmlns:a16="http://schemas.microsoft.com/office/drawing/2014/main" id="{00000000-0008-0000-04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4" name="Picture 1354">
          <a:extLst>
            <a:ext uri="{FF2B5EF4-FFF2-40B4-BE49-F238E27FC236}">
              <a16:creationId xmlns:a16="http://schemas.microsoft.com/office/drawing/2014/main" id="{00000000-0008-0000-04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5" name="Picture 1355">
          <a:extLst>
            <a:ext uri="{FF2B5EF4-FFF2-40B4-BE49-F238E27FC236}">
              <a16:creationId xmlns:a16="http://schemas.microsoft.com/office/drawing/2014/main" id="{00000000-0008-0000-04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6" name="Picture 1356">
          <a:extLst>
            <a:ext uri="{FF2B5EF4-FFF2-40B4-BE49-F238E27FC236}">
              <a16:creationId xmlns:a16="http://schemas.microsoft.com/office/drawing/2014/main" id="{00000000-0008-0000-04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7" name="Picture 1357">
          <a:extLst>
            <a:ext uri="{FF2B5EF4-FFF2-40B4-BE49-F238E27FC236}">
              <a16:creationId xmlns:a16="http://schemas.microsoft.com/office/drawing/2014/main" id="{00000000-0008-0000-04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8" name="Picture 1358">
          <a:extLst>
            <a:ext uri="{FF2B5EF4-FFF2-40B4-BE49-F238E27FC236}">
              <a16:creationId xmlns:a16="http://schemas.microsoft.com/office/drawing/2014/main" id="{00000000-0008-0000-04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9" name="Picture 1359">
          <a:extLst>
            <a:ext uri="{FF2B5EF4-FFF2-40B4-BE49-F238E27FC236}">
              <a16:creationId xmlns:a16="http://schemas.microsoft.com/office/drawing/2014/main" id="{00000000-0008-0000-04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0" name="Picture 1360">
          <a:extLst>
            <a:ext uri="{FF2B5EF4-FFF2-40B4-BE49-F238E27FC236}">
              <a16:creationId xmlns:a16="http://schemas.microsoft.com/office/drawing/2014/main" id="{00000000-0008-0000-04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1" name="Picture 1361">
          <a:extLst>
            <a:ext uri="{FF2B5EF4-FFF2-40B4-BE49-F238E27FC236}">
              <a16:creationId xmlns:a16="http://schemas.microsoft.com/office/drawing/2014/main" id="{00000000-0008-0000-04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2" name="Picture 1362">
          <a:extLst>
            <a:ext uri="{FF2B5EF4-FFF2-40B4-BE49-F238E27FC236}">
              <a16:creationId xmlns:a16="http://schemas.microsoft.com/office/drawing/2014/main" id="{00000000-0008-0000-04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3" name="Picture 1363">
          <a:extLst>
            <a:ext uri="{FF2B5EF4-FFF2-40B4-BE49-F238E27FC236}">
              <a16:creationId xmlns:a16="http://schemas.microsoft.com/office/drawing/2014/main" id="{00000000-0008-0000-04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4" name="Picture 1364">
          <a:extLst>
            <a:ext uri="{FF2B5EF4-FFF2-40B4-BE49-F238E27FC236}">
              <a16:creationId xmlns:a16="http://schemas.microsoft.com/office/drawing/2014/main" id="{00000000-0008-0000-04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5" name="Picture 1365">
          <a:extLst>
            <a:ext uri="{FF2B5EF4-FFF2-40B4-BE49-F238E27FC236}">
              <a16:creationId xmlns:a16="http://schemas.microsoft.com/office/drawing/2014/main" id="{00000000-0008-0000-04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6" name="Picture 1366">
          <a:extLst>
            <a:ext uri="{FF2B5EF4-FFF2-40B4-BE49-F238E27FC236}">
              <a16:creationId xmlns:a16="http://schemas.microsoft.com/office/drawing/2014/main" id="{00000000-0008-0000-04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7" name="Picture 1367">
          <a:extLst>
            <a:ext uri="{FF2B5EF4-FFF2-40B4-BE49-F238E27FC236}">
              <a16:creationId xmlns:a16="http://schemas.microsoft.com/office/drawing/2014/main" id="{00000000-0008-0000-04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8" name="Picture 1368">
          <a:extLst>
            <a:ext uri="{FF2B5EF4-FFF2-40B4-BE49-F238E27FC236}">
              <a16:creationId xmlns:a16="http://schemas.microsoft.com/office/drawing/2014/main" id="{00000000-0008-0000-04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9" name="Picture 1369">
          <a:extLst>
            <a:ext uri="{FF2B5EF4-FFF2-40B4-BE49-F238E27FC236}">
              <a16:creationId xmlns:a16="http://schemas.microsoft.com/office/drawing/2014/main" id="{00000000-0008-0000-04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0" name="Picture 1370">
          <a:extLst>
            <a:ext uri="{FF2B5EF4-FFF2-40B4-BE49-F238E27FC236}">
              <a16:creationId xmlns:a16="http://schemas.microsoft.com/office/drawing/2014/main" id="{00000000-0008-0000-04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1" name="Picture 1371">
          <a:extLst>
            <a:ext uri="{FF2B5EF4-FFF2-40B4-BE49-F238E27FC236}">
              <a16:creationId xmlns:a16="http://schemas.microsoft.com/office/drawing/2014/main" id="{00000000-0008-0000-04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2" name="Picture 1372">
          <a:extLst>
            <a:ext uri="{FF2B5EF4-FFF2-40B4-BE49-F238E27FC236}">
              <a16:creationId xmlns:a16="http://schemas.microsoft.com/office/drawing/2014/main" id="{00000000-0008-0000-04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3" name="Picture 1373">
          <a:extLst>
            <a:ext uri="{FF2B5EF4-FFF2-40B4-BE49-F238E27FC236}">
              <a16:creationId xmlns:a16="http://schemas.microsoft.com/office/drawing/2014/main" id="{00000000-0008-0000-04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4" name="Picture 1374">
          <a:extLst>
            <a:ext uri="{FF2B5EF4-FFF2-40B4-BE49-F238E27FC236}">
              <a16:creationId xmlns:a16="http://schemas.microsoft.com/office/drawing/2014/main" id="{00000000-0008-0000-04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5" name="Picture 1375">
          <a:extLst>
            <a:ext uri="{FF2B5EF4-FFF2-40B4-BE49-F238E27FC236}">
              <a16:creationId xmlns:a16="http://schemas.microsoft.com/office/drawing/2014/main" id="{00000000-0008-0000-04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6" name="Picture 1376">
          <a:extLst>
            <a:ext uri="{FF2B5EF4-FFF2-40B4-BE49-F238E27FC236}">
              <a16:creationId xmlns:a16="http://schemas.microsoft.com/office/drawing/2014/main" id="{00000000-0008-0000-04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7" name="Picture 1377">
          <a:extLst>
            <a:ext uri="{FF2B5EF4-FFF2-40B4-BE49-F238E27FC236}">
              <a16:creationId xmlns:a16="http://schemas.microsoft.com/office/drawing/2014/main" id="{00000000-0008-0000-04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8" name="Picture 1378">
          <a:extLst>
            <a:ext uri="{FF2B5EF4-FFF2-40B4-BE49-F238E27FC236}">
              <a16:creationId xmlns:a16="http://schemas.microsoft.com/office/drawing/2014/main" id="{00000000-0008-0000-04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9" name="Picture 1379">
          <a:extLst>
            <a:ext uri="{FF2B5EF4-FFF2-40B4-BE49-F238E27FC236}">
              <a16:creationId xmlns:a16="http://schemas.microsoft.com/office/drawing/2014/main" id="{00000000-0008-0000-04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0" name="Picture 1380">
          <a:extLst>
            <a:ext uri="{FF2B5EF4-FFF2-40B4-BE49-F238E27FC236}">
              <a16:creationId xmlns:a16="http://schemas.microsoft.com/office/drawing/2014/main" id="{00000000-0008-0000-04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1" name="Picture 1381">
          <a:extLst>
            <a:ext uri="{FF2B5EF4-FFF2-40B4-BE49-F238E27FC236}">
              <a16:creationId xmlns:a16="http://schemas.microsoft.com/office/drawing/2014/main" id="{00000000-0008-0000-04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2" name="Picture 1382">
          <a:extLst>
            <a:ext uri="{FF2B5EF4-FFF2-40B4-BE49-F238E27FC236}">
              <a16:creationId xmlns:a16="http://schemas.microsoft.com/office/drawing/2014/main" id="{00000000-0008-0000-04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3" name="Picture 1383">
          <a:extLst>
            <a:ext uri="{FF2B5EF4-FFF2-40B4-BE49-F238E27FC236}">
              <a16:creationId xmlns:a16="http://schemas.microsoft.com/office/drawing/2014/main" id="{00000000-0008-0000-04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4" name="Picture 1384">
          <a:extLst>
            <a:ext uri="{FF2B5EF4-FFF2-40B4-BE49-F238E27FC236}">
              <a16:creationId xmlns:a16="http://schemas.microsoft.com/office/drawing/2014/main" id="{00000000-0008-0000-04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5" name="Picture 1385">
          <a:extLst>
            <a:ext uri="{FF2B5EF4-FFF2-40B4-BE49-F238E27FC236}">
              <a16:creationId xmlns:a16="http://schemas.microsoft.com/office/drawing/2014/main" id="{00000000-0008-0000-04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6" name="Picture 1386">
          <a:extLst>
            <a:ext uri="{FF2B5EF4-FFF2-40B4-BE49-F238E27FC236}">
              <a16:creationId xmlns:a16="http://schemas.microsoft.com/office/drawing/2014/main" id="{00000000-0008-0000-04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7" name="Picture 1387">
          <a:extLst>
            <a:ext uri="{FF2B5EF4-FFF2-40B4-BE49-F238E27FC236}">
              <a16:creationId xmlns:a16="http://schemas.microsoft.com/office/drawing/2014/main" id="{00000000-0008-0000-04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8" name="Picture 1388">
          <a:extLst>
            <a:ext uri="{FF2B5EF4-FFF2-40B4-BE49-F238E27FC236}">
              <a16:creationId xmlns:a16="http://schemas.microsoft.com/office/drawing/2014/main" id="{00000000-0008-0000-04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9" name="Picture 1389">
          <a:extLst>
            <a:ext uri="{FF2B5EF4-FFF2-40B4-BE49-F238E27FC236}">
              <a16:creationId xmlns:a16="http://schemas.microsoft.com/office/drawing/2014/main" id="{00000000-0008-0000-04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0" name="Picture 1390">
          <a:extLst>
            <a:ext uri="{FF2B5EF4-FFF2-40B4-BE49-F238E27FC236}">
              <a16:creationId xmlns:a16="http://schemas.microsoft.com/office/drawing/2014/main" id="{00000000-0008-0000-04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1" name="Picture 1391">
          <a:extLst>
            <a:ext uri="{FF2B5EF4-FFF2-40B4-BE49-F238E27FC236}">
              <a16:creationId xmlns:a16="http://schemas.microsoft.com/office/drawing/2014/main" id="{00000000-0008-0000-04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2" name="Picture 1392">
          <a:extLst>
            <a:ext uri="{FF2B5EF4-FFF2-40B4-BE49-F238E27FC236}">
              <a16:creationId xmlns:a16="http://schemas.microsoft.com/office/drawing/2014/main" id="{00000000-0008-0000-04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3" name="Picture 1393">
          <a:extLst>
            <a:ext uri="{FF2B5EF4-FFF2-40B4-BE49-F238E27FC236}">
              <a16:creationId xmlns:a16="http://schemas.microsoft.com/office/drawing/2014/main" id="{00000000-0008-0000-04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4" name="Picture 1394">
          <a:extLst>
            <a:ext uri="{FF2B5EF4-FFF2-40B4-BE49-F238E27FC236}">
              <a16:creationId xmlns:a16="http://schemas.microsoft.com/office/drawing/2014/main" id="{00000000-0008-0000-04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5" name="Picture 1395">
          <a:extLst>
            <a:ext uri="{FF2B5EF4-FFF2-40B4-BE49-F238E27FC236}">
              <a16:creationId xmlns:a16="http://schemas.microsoft.com/office/drawing/2014/main" id="{00000000-0008-0000-04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6" name="Picture 1396">
          <a:extLst>
            <a:ext uri="{FF2B5EF4-FFF2-40B4-BE49-F238E27FC236}">
              <a16:creationId xmlns:a16="http://schemas.microsoft.com/office/drawing/2014/main" id="{00000000-0008-0000-04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7" name="Picture 1397">
          <a:extLst>
            <a:ext uri="{FF2B5EF4-FFF2-40B4-BE49-F238E27FC236}">
              <a16:creationId xmlns:a16="http://schemas.microsoft.com/office/drawing/2014/main" id="{00000000-0008-0000-04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8" name="Picture 1398">
          <a:extLst>
            <a:ext uri="{FF2B5EF4-FFF2-40B4-BE49-F238E27FC236}">
              <a16:creationId xmlns:a16="http://schemas.microsoft.com/office/drawing/2014/main" id="{00000000-0008-0000-04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9" name="Picture 1399">
          <a:extLst>
            <a:ext uri="{FF2B5EF4-FFF2-40B4-BE49-F238E27FC236}">
              <a16:creationId xmlns:a16="http://schemas.microsoft.com/office/drawing/2014/main" id="{00000000-0008-0000-04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0" name="Picture 1400">
          <a:extLst>
            <a:ext uri="{FF2B5EF4-FFF2-40B4-BE49-F238E27FC236}">
              <a16:creationId xmlns:a16="http://schemas.microsoft.com/office/drawing/2014/main" id="{00000000-0008-0000-04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1" name="Picture 1401">
          <a:extLst>
            <a:ext uri="{FF2B5EF4-FFF2-40B4-BE49-F238E27FC236}">
              <a16:creationId xmlns:a16="http://schemas.microsoft.com/office/drawing/2014/main" id="{00000000-0008-0000-04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2" name="Picture 1402">
          <a:extLst>
            <a:ext uri="{FF2B5EF4-FFF2-40B4-BE49-F238E27FC236}">
              <a16:creationId xmlns:a16="http://schemas.microsoft.com/office/drawing/2014/main" id="{00000000-0008-0000-04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3" name="Picture 1403">
          <a:extLst>
            <a:ext uri="{FF2B5EF4-FFF2-40B4-BE49-F238E27FC236}">
              <a16:creationId xmlns:a16="http://schemas.microsoft.com/office/drawing/2014/main" id="{00000000-0008-0000-04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4" name="Picture 1404">
          <a:extLst>
            <a:ext uri="{FF2B5EF4-FFF2-40B4-BE49-F238E27FC236}">
              <a16:creationId xmlns:a16="http://schemas.microsoft.com/office/drawing/2014/main" id="{00000000-0008-0000-04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5" name="Picture 1405">
          <a:extLst>
            <a:ext uri="{FF2B5EF4-FFF2-40B4-BE49-F238E27FC236}">
              <a16:creationId xmlns:a16="http://schemas.microsoft.com/office/drawing/2014/main" id="{00000000-0008-0000-04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6" name="Picture 1406">
          <a:extLst>
            <a:ext uri="{FF2B5EF4-FFF2-40B4-BE49-F238E27FC236}">
              <a16:creationId xmlns:a16="http://schemas.microsoft.com/office/drawing/2014/main" id="{00000000-0008-0000-04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7" name="Picture 1407">
          <a:extLst>
            <a:ext uri="{FF2B5EF4-FFF2-40B4-BE49-F238E27FC236}">
              <a16:creationId xmlns:a16="http://schemas.microsoft.com/office/drawing/2014/main" id="{00000000-0008-0000-04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8" name="Picture 1408">
          <a:extLst>
            <a:ext uri="{FF2B5EF4-FFF2-40B4-BE49-F238E27FC236}">
              <a16:creationId xmlns:a16="http://schemas.microsoft.com/office/drawing/2014/main" id="{00000000-0008-0000-04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9" name="Picture 1409">
          <a:extLst>
            <a:ext uri="{FF2B5EF4-FFF2-40B4-BE49-F238E27FC236}">
              <a16:creationId xmlns:a16="http://schemas.microsoft.com/office/drawing/2014/main" id="{00000000-0008-0000-04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0" name="Picture 1410">
          <a:extLst>
            <a:ext uri="{FF2B5EF4-FFF2-40B4-BE49-F238E27FC236}">
              <a16:creationId xmlns:a16="http://schemas.microsoft.com/office/drawing/2014/main" id="{00000000-0008-0000-04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1" name="Picture 1411">
          <a:extLst>
            <a:ext uri="{FF2B5EF4-FFF2-40B4-BE49-F238E27FC236}">
              <a16:creationId xmlns:a16="http://schemas.microsoft.com/office/drawing/2014/main" id="{00000000-0008-0000-04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2" name="Picture 1412">
          <a:extLst>
            <a:ext uri="{FF2B5EF4-FFF2-40B4-BE49-F238E27FC236}">
              <a16:creationId xmlns:a16="http://schemas.microsoft.com/office/drawing/2014/main" id="{00000000-0008-0000-04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3" name="Picture 1413">
          <a:extLst>
            <a:ext uri="{FF2B5EF4-FFF2-40B4-BE49-F238E27FC236}">
              <a16:creationId xmlns:a16="http://schemas.microsoft.com/office/drawing/2014/main" id="{00000000-0008-0000-04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4" name="Picture 1414">
          <a:extLst>
            <a:ext uri="{FF2B5EF4-FFF2-40B4-BE49-F238E27FC236}">
              <a16:creationId xmlns:a16="http://schemas.microsoft.com/office/drawing/2014/main" id="{00000000-0008-0000-04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5" name="Picture 1415">
          <a:extLst>
            <a:ext uri="{FF2B5EF4-FFF2-40B4-BE49-F238E27FC236}">
              <a16:creationId xmlns:a16="http://schemas.microsoft.com/office/drawing/2014/main" id="{00000000-0008-0000-04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6" name="Picture 1416">
          <a:extLst>
            <a:ext uri="{FF2B5EF4-FFF2-40B4-BE49-F238E27FC236}">
              <a16:creationId xmlns:a16="http://schemas.microsoft.com/office/drawing/2014/main" id="{00000000-0008-0000-04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7" name="Picture 1417">
          <a:extLst>
            <a:ext uri="{FF2B5EF4-FFF2-40B4-BE49-F238E27FC236}">
              <a16:creationId xmlns:a16="http://schemas.microsoft.com/office/drawing/2014/main" id="{00000000-0008-0000-04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8" name="Picture 1418">
          <a:extLst>
            <a:ext uri="{FF2B5EF4-FFF2-40B4-BE49-F238E27FC236}">
              <a16:creationId xmlns:a16="http://schemas.microsoft.com/office/drawing/2014/main" id="{00000000-0008-0000-04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19" name="Picture 15">
          <a:extLst>
            <a:ext uri="{FF2B5EF4-FFF2-40B4-BE49-F238E27FC236}">
              <a16:creationId xmlns:a16="http://schemas.microsoft.com/office/drawing/2014/main" id="{00000000-0008-0000-04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0" name="Picture 16">
          <a:extLst>
            <a:ext uri="{FF2B5EF4-FFF2-40B4-BE49-F238E27FC236}">
              <a16:creationId xmlns:a16="http://schemas.microsoft.com/office/drawing/2014/main" id="{00000000-0008-0000-04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1" name="Picture 17">
          <a:extLst>
            <a:ext uri="{FF2B5EF4-FFF2-40B4-BE49-F238E27FC236}">
              <a16:creationId xmlns:a16="http://schemas.microsoft.com/office/drawing/2014/main" id="{00000000-0008-0000-04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2" name="Picture 18">
          <a:extLst>
            <a:ext uri="{FF2B5EF4-FFF2-40B4-BE49-F238E27FC236}">
              <a16:creationId xmlns:a16="http://schemas.microsoft.com/office/drawing/2014/main" id="{00000000-0008-0000-04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3" name="Picture 19">
          <a:extLst>
            <a:ext uri="{FF2B5EF4-FFF2-40B4-BE49-F238E27FC236}">
              <a16:creationId xmlns:a16="http://schemas.microsoft.com/office/drawing/2014/main" id="{00000000-0008-0000-04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4" name="Picture 20">
          <a:extLst>
            <a:ext uri="{FF2B5EF4-FFF2-40B4-BE49-F238E27FC236}">
              <a16:creationId xmlns:a16="http://schemas.microsoft.com/office/drawing/2014/main" id="{00000000-0008-0000-04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5" name="Picture 21">
          <a:extLst>
            <a:ext uri="{FF2B5EF4-FFF2-40B4-BE49-F238E27FC236}">
              <a16:creationId xmlns:a16="http://schemas.microsoft.com/office/drawing/2014/main" id="{00000000-0008-0000-04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6" name="Picture 22">
          <a:extLst>
            <a:ext uri="{FF2B5EF4-FFF2-40B4-BE49-F238E27FC236}">
              <a16:creationId xmlns:a16="http://schemas.microsoft.com/office/drawing/2014/main" id="{00000000-0008-0000-04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7" name="Picture 23">
          <a:extLst>
            <a:ext uri="{FF2B5EF4-FFF2-40B4-BE49-F238E27FC236}">
              <a16:creationId xmlns:a16="http://schemas.microsoft.com/office/drawing/2014/main" id="{00000000-0008-0000-04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8" name="Picture 24">
          <a:extLst>
            <a:ext uri="{FF2B5EF4-FFF2-40B4-BE49-F238E27FC236}">
              <a16:creationId xmlns:a16="http://schemas.microsoft.com/office/drawing/2014/main" id="{00000000-0008-0000-04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9" name="Picture 25">
          <a:extLst>
            <a:ext uri="{FF2B5EF4-FFF2-40B4-BE49-F238E27FC236}">
              <a16:creationId xmlns:a16="http://schemas.microsoft.com/office/drawing/2014/main" id="{00000000-0008-0000-04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0" name="Picture 26">
          <a:extLst>
            <a:ext uri="{FF2B5EF4-FFF2-40B4-BE49-F238E27FC236}">
              <a16:creationId xmlns:a16="http://schemas.microsoft.com/office/drawing/2014/main" id="{00000000-0008-0000-04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1" name="Picture 27">
          <a:extLst>
            <a:ext uri="{FF2B5EF4-FFF2-40B4-BE49-F238E27FC236}">
              <a16:creationId xmlns:a16="http://schemas.microsoft.com/office/drawing/2014/main" id="{00000000-0008-0000-04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2" name="Picture 28">
          <a:extLst>
            <a:ext uri="{FF2B5EF4-FFF2-40B4-BE49-F238E27FC236}">
              <a16:creationId xmlns:a16="http://schemas.microsoft.com/office/drawing/2014/main" id="{00000000-0008-0000-04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3" name="Picture 29">
          <a:extLst>
            <a:ext uri="{FF2B5EF4-FFF2-40B4-BE49-F238E27FC236}">
              <a16:creationId xmlns:a16="http://schemas.microsoft.com/office/drawing/2014/main" id="{00000000-0008-0000-04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4" name="Picture 30">
          <a:extLst>
            <a:ext uri="{FF2B5EF4-FFF2-40B4-BE49-F238E27FC236}">
              <a16:creationId xmlns:a16="http://schemas.microsoft.com/office/drawing/2014/main" id="{00000000-0008-0000-04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5" name="Picture 31">
          <a:extLst>
            <a:ext uri="{FF2B5EF4-FFF2-40B4-BE49-F238E27FC236}">
              <a16:creationId xmlns:a16="http://schemas.microsoft.com/office/drawing/2014/main" id="{00000000-0008-0000-04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6" name="Picture 32">
          <a:extLst>
            <a:ext uri="{FF2B5EF4-FFF2-40B4-BE49-F238E27FC236}">
              <a16:creationId xmlns:a16="http://schemas.microsoft.com/office/drawing/2014/main" id="{00000000-0008-0000-04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7" name="Picture 33">
          <a:extLst>
            <a:ext uri="{FF2B5EF4-FFF2-40B4-BE49-F238E27FC236}">
              <a16:creationId xmlns:a16="http://schemas.microsoft.com/office/drawing/2014/main" id="{00000000-0008-0000-04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8" name="Picture 34">
          <a:extLst>
            <a:ext uri="{FF2B5EF4-FFF2-40B4-BE49-F238E27FC236}">
              <a16:creationId xmlns:a16="http://schemas.microsoft.com/office/drawing/2014/main" id="{00000000-0008-0000-04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9" name="Picture 35">
          <a:extLst>
            <a:ext uri="{FF2B5EF4-FFF2-40B4-BE49-F238E27FC236}">
              <a16:creationId xmlns:a16="http://schemas.microsoft.com/office/drawing/2014/main" id="{00000000-0008-0000-04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0" name="Picture 36">
          <a:extLst>
            <a:ext uri="{FF2B5EF4-FFF2-40B4-BE49-F238E27FC236}">
              <a16:creationId xmlns:a16="http://schemas.microsoft.com/office/drawing/2014/main" id="{00000000-0008-0000-04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1" name="Picture 37">
          <a:extLst>
            <a:ext uri="{FF2B5EF4-FFF2-40B4-BE49-F238E27FC236}">
              <a16:creationId xmlns:a16="http://schemas.microsoft.com/office/drawing/2014/main" id="{00000000-0008-0000-04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2" name="Picture 38">
          <a:extLst>
            <a:ext uri="{FF2B5EF4-FFF2-40B4-BE49-F238E27FC236}">
              <a16:creationId xmlns:a16="http://schemas.microsoft.com/office/drawing/2014/main" id="{00000000-0008-0000-04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3" name="Picture 39">
          <a:extLst>
            <a:ext uri="{FF2B5EF4-FFF2-40B4-BE49-F238E27FC236}">
              <a16:creationId xmlns:a16="http://schemas.microsoft.com/office/drawing/2014/main" id="{00000000-0008-0000-04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4" name="Picture 40">
          <a:extLst>
            <a:ext uri="{FF2B5EF4-FFF2-40B4-BE49-F238E27FC236}">
              <a16:creationId xmlns:a16="http://schemas.microsoft.com/office/drawing/2014/main" id="{00000000-0008-0000-04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5" name="Picture 41">
          <a:extLst>
            <a:ext uri="{FF2B5EF4-FFF2-40B4-BE49-F238E27FC236}">
              <a16:creationId xmlns:a16="http://schemas.microsoft.com/office/drawing/2014/main" id="{00000000-0008-0000-04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6" name="Picture 42">
          <a:extLst>
            <a:ext uri="{FF2B5EF4-FFF2-40B4-BE49-F238E27FC236}">
              <a16:creationId xmlns:a16="http://schemas.microsoft.com/office/drawing/2014/main" id="{00000000-0008-0000-04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7" name="Picture 43">
          <a:extLst>
            <a:ext uri="{FF2B5EF4-FFF2-40B4-BE49-F238E27FC236}">
              <a16:creationId xmlns:a16="http://schemas.microsoft.com/office/drawing/2014/main" id="{00000000-0008-0000-04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8" name="Picture 44">
          <a:extLst>
            <a:ext uri="{FF2B5EF4-FFF2-40B4-BE49-F238E27FC236}">
              <a16:creationId xmlns:a16="http://schemas.microsoft.com/office/drawing/2014/main" id="{00000000-0008-0000-04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9" name="Picture 45">
          <a:extLst>
            <a:ext uri="{FF2B5EF4-FFF2-40B4-BE49-F238E27FC236}">
              <a16:creationId xmlns:a16="http://schemas.microsoft.com/office/drawing/2014/main" id="{00000000-0008-0000-04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0" name="Picture 46">
          <a:extLst>
            <a:ext uri="{FF2B5EF4-FFF2-40B4-BE49-F238E27FC236}">
              <a16:creationId xmlns:a16="http://schemas.microsoft.com/office/drawing/2014/main" id="{00000000-0008-0000-04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1" name="Picture 47">
          <a:extLst>
            <a:ext uri="{FF2B5EF4-FFF2-40B4-BE49-F238E27FC236}">
              <a16:creationId xmlns:a16="http://schemas.microsoft.com/office/drawing/2014/main" id="{00000000-0008-0000-04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2" name="Picture 48">
          <a:extLst>
            <a:ext uri="{FF2B5EF4-FFF2-40B4-BE49-F238E27FC236}">
              <a16:creationId xmlns:a16="http://schemas.microsoft.com/office/drawing/2014/main" id="{00000000-0008-0000-04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3" name="Picture 49">
          <a:extLst>
            <a:ext uri="{FF2B5EF4-FFF2-40B4-BE49-F238E27FC236}">
              <a16:creationId xmlns:a16="http://schemas.microsoft.com/office/drawing/2014/main" id="{00000000-0008-0000-04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4" name="Picture 50">
          <a:extLst>
            <a:ext uri="{FF2B5EF4-FFF2-40B4-BE49-F238E27FC236}">
              <a16:creationId xmlns:a16="http://schemas.microsoft.com/office/drawing/2014/main" id="{00000000-0008-0000-04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5" name="Picture 51">
          <a:extLst>
            <a:ext uri="{FF2B5EF4-FFF2-40B4-BE49-F238E27FC236}">
              <a16:creationId xmlns:a16="http://schemas.microsoft.com/office/drawing/2014/main" id="{00000000-0008-0000-04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6" name="Picture 52">
          <a:extLst>
            <a:ext uri="{FF2B5EF4-FFF2-40B4-BE49-F238E27FC236}">
              <a16:creationId xmlns:a16="http://schemas.microsoft.com/office/drawing/2014/main" id="{00000000-0008-0000-04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7" name="Picture 53">
          <a:extLst>
            <a:ext uri="{FF2B5EF4-FFF2-40B4-BE49-F238E27FC236}">
              <a16:creationId xmlns:a16="http://schemas.microsoft.com/office/drawing/2014/main" id="{00000000-0008-0000-04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8" name="Picture 54">
          <a:extLst>
            <a:ext uri="{FF2B5EF4-FFF2-40B4-BE49-F238E27FC236}">
              <a16:creationId xmlns:a16="http://schemas.microsoft.com/office/drawing/2014/main" id="{00000000-0008-0000-04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9" name="Picture 55">
          <a:extLst>
            <a:ext uri="{FF2B5EF4-FFF2-40B4-BE49-F238E27FC236}">
              <a16:creationId xmlns:a16="http://schemas.microsoft.com/office/drawing/2014/main" id="{00000000-0008-0000-04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0" name="Picture 56">
          <a:extLst>
            <a:ext uri="{FF2B5EF4-FFF2-40B4-BE49-F238E27FC236}">
              <a16:creationId xmlns:a16="http://schemas.microsoft.com/office/drawing/2014/main" id="{00000000-0008-0000-04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1" name="Picture 57">
          <a:extLst>
            <a:ext uri="{FF2B5EF4-FFF2-40B4-BE49-F238E27FC236}">
              <a16:creationId xmlns:a16="http://schemas.microsoft.com/office/drawing/2014/main" id="{00000000-0008-0000-04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2" name="Picture 58">
          <a:extLst>
            <a:ext uri="{FF2B5EF4-FFF2-40B4-BE49-F238E27FC236}">
              <a16:creationId xmlns:a16="http://schemas.microsoft.com/office/drawing/2014/main" id="{00000000-0008-0000-04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3" name="Picture 59">
          <a:extLst>
            <a:ext uri="{FF2B5EF4-FFF2-40B4-BE49-F238E27FC236}">
              <a16:creationId xmlns:a16="http://schemas.microsoft.com/office/drawing/2014/main" id="{00000000-0008-0000-04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4" name="Picture 60">
          <a:extLst>
            <a:ext uri="{FF2B5EF4-FFF2-40B4-BE49-F238E27FC236}">
              <a16:creationId xmlns:a16="http://schemas.microsoft.com/office/drawing/2014/main" id="{00000000-0008-0000-04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5" name="Picture 61">
          <a:extLst>
            <a:ext uri="{FF2B5EF4-FFF2-40B4-BE49-F238E27FC236}">
              <a16:creationId xmlns:a16="http://schemas.microsoft.com/office/drawing/2014/main" id="{00000000-0008-0000-04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6" name="Picture 62">
          <a:extLst>
            <a:ext uri="{FF2B5EF4-FFF2-40B4-BE49-F238E27FC236}">
              <a16:creationId xmlns:a16="http://schemas.microsoft.com/office/drawing/2014/main" id="{00000000-0008-0000-04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7" name="Picture 63">
          <a:extLst>
            <a:ext uri="{FF2B5EF4-FFF2-40B4-BE49-F238E27FC236}">
              <a16:creationId xmlns:a16="http://schemas.microsoft.com/office/drawing/2014/main" id="{00000000-0008-0000-04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8" name="Picture 64">
          <a:extLst>
            <a:ext uri="{FF2B5EF4-FFF2-40B4-BE49-F238E27FC236}">
              <a16:creationId xmlns:a16="http://schemas.microsoft.com/office/drawing/2014/main" id="{00000000-0008-0000-04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9" name="Picture 65">
          <a:extLst>
            <a:ext uri="{FF2B5EF4-FFF2-40B4-BE49-F238E27FC236}">
              <a16:creationId xmlns:a16="http://schemas.microsoft.com/office/drawing/2014/main" id="{00000000-0008-0000-04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0" name="Picture 66">
          <a:extLst>
            <a:ext uri="{FF2B5EF4-FFF2-40B4-BE49-F238E27FC236}">
              <a16:creationId xmlns:a16="http://schemas.microsoft.com/office/drawing/2014/main" id="{00000000-0008-0000-04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1" name="Picture 67">
          <a:extLst>
            <a:ext uri="{FF2B5EF4-FFF2-40B4-BE49-F238E27FC236}">
              <a16:creationId xmlns:a16="http://schemas.microsoft.com/office/drawing/2014/main" id="{00000000-0008-0000-04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2" name="Picture 68">
          <a:extLst>
            <a:ext uri="{FF2B5EF4-FFF2-40B4-BE49-F238E27FC236}">
              <a16:creationId xmlns:a16="http://schemas.microsoft.com/office/drawing/2014/main" id="{00000000-0008-0000-04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3" name="Picture 69">
          <a:extLst>
            <a:ext uri="{FF2B5EF4-FFF2-40B4-BE49-F238E27FC236}">
              <a16:creationId xmlns:a16="http://schemas.microsoft.com/office/drawing/2014/main" id="{00000000-0008-0000-04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4" name="Picture 70">
          <a:extLst>
            <a:ext uri="{FF2B5EF4-FFF2-40B4-BE49-F238E27FC236}">
              <a16:creationId xmlns:a16="http://schemas.microsoft.com/office/drawing/2014/main" id="{00000000-0008-0000-04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5" name="Picture 71">
          <a:extLst>
            <a:ext uri="{FF2B5EF4-FFF2-40B4-BE49-F238E27FC236}">
              <a16:creationId xmlns:a16="http://schemas.microsoft.com/office/drawing/2014/main" id="{00000000-0008-0000-04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6" name="Picture 72">
          <a:extLst>
            <a:ext uri="{FF2B5EF4-FFF2-40B4-BE49-F238E27FC236}">
              <a16:creationId xmlns:a16="http://schemas.microsoft.com/office/drawing/2014/main" id="{00000000-0008-0000-04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7" name="Picture 73">
          <a:extLst>
            <a:ext uri="{FF2B5EF4-FFF2-40B4-BE49-F238E27FC236}">
              <a16:creationId xmlns:a16="http://schemas.microsoft.com/office/drawing/2014/main" id="{00000000-0008-0000-04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8" name="Picture 74">
          <a:extLst>
            <a:ext uri="{FF2B5EF4-FFF2-40B4-BE49-F238E27FC236}">
              <a16:creationId xmlns:a16="http://schemas.microsoft.com/office/drawing/2014/main" id="{00000000-0008-0000-04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9" name="Picture 75">
          <a:extLst>
            <a:ext uri="{FF2B5EF4-FFF2-40B4-BE49-F238E27FC236}">
              <a16:creationId xmlns:a16="http://schemas.microsoft.com/office/drawing/2014/main" id="{00000000-0008-0000-04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0" name="Picture 76">
          <a:extLst>
            <a:ext uri="{FF2B5EF4-FFF2-40B4-BE49-F238E27FC236}">
              <a16:creationId xmlns:a16="http://schemas.microsoft.com/office/drawing/2014/main" id="{00000000-0008-0000-04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1" name="Picture 77">
          <a:extLst>
            <a:ext uri="{FF2B5EF4-FFF2-40B4-BE49-F238E27FC236}">
              <a16:creationId xmlns:a16="http://schemas.microsoft.com/office/drawing/2014/main" id="{00000000-0008-0000-04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2" name="Picture 78">
          <a:extLst>
            <a:ext uri="{FF2B5EF4-FFF2-40B4-BE49-F238E27FC236}">
              <a16:creationId xmlns:a16="http://schemas.microsoft.com/office/drawing/2014/main" id="{00000000-0008-0000-04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3" name="Picture 79">
          <a:extLst>
            <a:ext uri="{FF2B5EF4-FFF2-40B4-BE49-F238E27FC236}">
              <a16:creationId xmlns:a16="http://schemas.microsoft.com/office/drawing/2014/main" id="{00000000-0008-0000-04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4" name="Picture 80">
          <a:extLst>
            <a:ext uri="{FF2B5EF4-FFF2-40B4-BE49-F238E27FC236}">
              <a16:creationId xmlns:a16="http://schemas.microsoft.com/office/drawing/2014/main" id="{00000000-0008-0000-04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5" name="Picture 81">
          <a:extLst>
            <a:ext uri="{FF2B5EF4-FFF2-40B4-BE49-F238E27FC236}">
              <a16:creationId xmlns:a16="http://schemas.microsoft.com/office/drawing/2014/main" id="{00000000-0008-0000-04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6" name="Picture 82">
          <a:extLst>
            <a:ext uri="{FF2B5EF4-FFF2-40B4-BE49-F238E27FC236}">
              <a16:creationId xmlns:a16="http://schemas.microsoft.com/office/drawing/2014/main" id="{00000000-0008-0000-04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7" name="Picture 83">
          <a:extLst>
            <a:ext uri="{FF2B5EF4-FFF2-40B4-BE49-F238E27FC236}">
              <a16:creationId xmlns:a16="http://schemas.microsoft.com/office/drawing/2014/main" id="{00000000-0008-0000-04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8" name="Picture 84">
          <a:extLst>
            <a:ext uri="{FF2B5EF4-FFF2-40B4-BE49-F238E27FC236}">
              <a16:creationId xmlns:a16="http://schemas.microsoft.com/office/drawing/2014/main" id="{00000000-0008-0000-04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9" name="Picture 85">
          <a:extLst>
            <a:ext uri="{FF2B5EF4-FFF2-40B4-BE49-F238E27FC236}">
              <a16:creationId xmlns:a16="http://schemas.microsoft.com/office/drawing/2014/main" id="{00000000-0008-0000-04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0" name="Picture 86">
          <a:extLst>
            <a:ext uri="{FF2B5EF4-FFF2-40B4-BE49-F238E27FC236}">
              <a16:creationId xmlns:a16="http://schemas.microsoft.com/office/drawing/2014/main" id="{00000000-0008-0000-04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1" name="Picture 87">
          <a:extLst>
            <a:ext uri="{FF2B5EF4-FFF2-40B4-BE49-F238E27FC236}">
              <a16:creationId xmlns:a16="http://schemas.microsoft.com/office/drawing/2014/main" id="{00000000-0008-0000-04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2" name="Picture 88">
          <a:extLst>
            <a:ext uri="{FF2B5EF4-FFF2-40B4-BE49-F238E27FC236}">
              <a16:creationId xmlns:a16="http://schemas.microsoft.com/office/drawing/2014/main" id="{00000000-0008-0000-04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3" name="Picture 89">
          <a:extLst>
            <a:ext uri="{FF2B5EF4-FFF2-40B4-BE49-F238E27FC236}">
              <a16:creationId xmlns:a16="http://schemas.microsoft.com/office/drawing/2014/main" id="{00000000-0008-0000-04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4" name="Picture 90">
          <a:extLst>
            <a:ext uri="{FF2B5EF4-FFF2-40B4-BE49-F238E27FC236}">
              <a16:creationId xmlns:a16="http://schemas.microsoft.com/office/drawing/2014/main" id="{00000000-0008-0000-04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5" name="Picture 91">
          <a:extLst>
            <a:ext uri="{FF2B5EF4-FFF2-40B4-BE49-F238E27FC236}">
              <a16:creationId xmlns:a16="http://schemas.microsoft.com/office/drawing/2014/main" id="{00000000-0008-0000-04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6" name="Picture 92">
          <a:extLst>
            <a:ext uri="{FF2B5EF4-FFF2-40B4-BE49-F238E27FC236}">
              <a16:creationId xmlns:a16="http://schemas.microsoft.com/office/drawing/2014/main" id="{00000000-0008-0000-04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7" name="Picture 93">
          <a:extLst>
            <a:ext uri="{FF2B5EF4-FFF2-40B4-BE49-F238E27FC236}">
              <a16:creationId xmlns:a16="http://schemas.microsoft.com/office/drawing/2014/main" id="{00000000-0008-0000-04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8" name="Picture 94">
          <a:extLst>
            <a:ext uri="{FF2B5EF4-FFF2-40B4-BE49-F238E27FC236}">
              <a16:creationId xmlns:a16="http://schemas.microsoft.com/office/drawing/2014/main" id="{00000000-0008-0000-04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9" name="Picture 95">
          <a:extLst>
            <a:ext uri="{FF2B5EF4-FFF2-40B4-BE49-F238E27FC236}">
              <a16:creationId xmlns:a16="http://schemas.microsoft.com/office/drawing/2014/main" id="{00000000-0008-0000-04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0" name="Picture 96">
          <a:extLst>
            <a:ext uri="{FF2B5EF4-FFF2-40B4-BE49-F238E27FC236}">
              <a16:creationId xmlns:a16="http://schemas.microsoft.com/office/drawing/2014/main" id="{00000000-0008-0000-04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1" name="Picture 97">
          <a:extLst>
            <a:ext uri="{FF2B5EF4-FFF2-40B4-BE49-F238E27FC236}">
              <a16:creationId xmlns:a16="http://schemas.microsoft.com/office/drawing/2014/main" id="{00000000-0008-0000-04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2" name="Picture 98">
          <a:extLst>
            <a:ext uri="{FF2B5EF4-FFF2-40B4-BE49-F238E27FC236}">
              <a16:creationId xmlns:a16="http://schemas.microsoft.com/office/drawing/2014/main" id="{00000000-0008-0000-04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3" name="Picture 99">
          <a:extLst>
            <a:ext uri="{FF2B5EF4-FFF2-40B4-BE49-F238E27FC236}">
              <a16:creationId xmlns:a16="http://schemas.microsoft.com/office/drawing/2014/main" id="{00000000-0008-0000-04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4" name="Picture 100">
          <a:extLst>
            <a:ext uri="{FF2B5EF4-FFF2-40B4-BE49-F238E27FC236}">
              <a16:creationId xmlns:a16="http://schemas.microsoft.com/office/drawing/2014/main" id="{00000000-0008-0000-04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5" name="Picture 101">
          <a:extLst>
            <a:ext uri="{FF2B5EF4-FFF2-40B4-BE49-F238E27FC236}">
              <a16:creationId xmlns:a16="http://schemas.microsoft.com/office/drawing/2014/main" id="{00000000-0008-0000-04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6" name="Picture 102">
          <a:extLst>
            <a:ext uri="{FF2B5EF4-FFF2-40B4-BE49-F238E27FC236}">
              <a16:creationId xmlns:a16="http://schemas.microsoft.com/office/drawing/2014/main" id="{00000000-0008-0000-04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7" name="Picture 103">
          <a:extLst>
            <a:ext uri="{FF2B5EF4-FFF2-40B4-BE49-F238E27FC236}">
              <a16:creationId xmlns:a16="http://schemas.microsoft.com/office/drawing/2014/main" id="{00000000-0008-0000-04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8" name="Picture 104">
          <a:extLst>
            <a:ext uri="{FF2B5EF4-FFF2-40B4-BE49-F238E27FC236}">
              <a16:creationId xmlns:a16="http://schemas.microsoft.com/office/drawing/2014/main" id="{00000000-0008-0000-04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9" name="Picture 105">
          <a:extLst>
            <a:ext uri="{FF2B5EF4-FFF2-40B4-BE49-F238E27FC236}">
              <a16:creationId xmlns:a16="http://schemas.microsoft.com/office/drawing/2014/main" id="{00000000-0008-0000-04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0" name="Picture 106">
          <a:extLst>
            <a:ext uri="{FF2B5EF4-FFF2-40B4-BE49-F238E27FC236}">
              <a16:creationId xmlns:a16="http://schemas.microsoft.com/office/drawing/2014/main" id="{00000000-0008-0000-04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1" name="Picture 107">
          <a:extLst>
            <a:ext uri="{FF2B5EF4-FFF2-40B4-BE49-F238E27FC236}">
              <a16:creationId xmlns:a16="http://schemas.microsoft.com/office/drawing/2014/main" id="{00000000-0008-0000-04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2" name="Picture 108">
          <a:extLst>
            <a:ext uri="{FF2B5EF4-FFF2-40B4-BE49-F238E27FC236}">
              <a16:creationId xmlns:a16="http://schemas.microsoft.com/office/drawing/2014/main" id="{00000000-0008-0000-04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3" name="Picture 109">
          <a:extLst>
            <a:ext uri="{FF2B5EF4-FFF2-40B4-BE49-F238E27FC236}">
              <a16:creationId xmlns:a16="http://schemas.microsoft.com/office/drawing/2014/main" id="{00000000-0008-0000-04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4" name="Picture 110">
          <a:extLst>
            <a:ext uri="{FF2B5EF4-FFF2-40B4-BE49-F238E27FC236}">
              <a16:creationId xmlns:a16="http://schemas.microsoft.com/office/drawing/2014/main" id="{00000000-0008-0000-04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5" name="Picture 111">
          <a:extLst>
            <a:ext uri="{FF2B5EF4-FFF2-40B4-BE49-F238E27FC236}">
              <a16:creationId xmlns:a16="http://schemas.microsoft.com/office/drawing/2014/main" id="{00000000-0008-0000-04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6" name="Picture 112">
          <a:extLst>
            <a:ext uri="{FF2B5EF4-FFF2-40B4-BE49-F238E27FC236}">
              <a16:creationId xmlns:a16="http://schemas.microsoft.com/office/drawing/2014/main" id="{00000000-0008-0000-04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7" name="Picture 113">
          <a:extLst>
            <a:ext uri="{FF2B5EF4-FFF2-40B4-BE49-F238E27FC236}">
              <a16:creationId xmlns:a16="http://schemas.microsoft.com/office/drawing/2014/main" id="{00000000-0008-0000-04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8" name="Picture 114">
          <a:extLst>
            <a:ext uri="{FF2B5EF4-FFF2-40B4-BE49-F238E27FC236}">
              <a16:creationId xmlns:a16="http://schemas.microsoft.com/office/drawing/2014/main" id="{00000000-0008-0000-04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9" name="Picture 115">
          <a:extLst>
            <a:ext uri="{FF2B5EF4-FFF2-40B4-BE49-F238E27FC236}">
              <a16:creationId xmlns:a16="http://schemas.microsoft.com/office/drawing/2014/main" id="{00000000-0008-0000-04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0" name="Picture 116">
          <a:extLst>
            <a:ext uri="{FF2B5EF4-FFF2-40B4-BE49-F238E27FC236}">
              <a16:creationId xmlns:a16="http://schemas.microsoft.com/office/drawing/2014/main" id="{00000000-0008-0000-04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1" name="Picture 117">
          <a:extLst>
            <a:ext uri="{FF2B5EF4-FFF2-40B4-BE49-F238E27FC236}">
              <a16:creationId xmlns:a16="http://schemas.microsoft.com/office/drawing/2014/main" id="{00000000-0008-0000-04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2" name="Picture 118">
          <a:extLst>
            <a:ext uri="{FF2B5EF4-FFF2-40B4-BE49-F238E27FC236}">
              <a16:creationId xmlns:a16="http://schemas.microsoft.com/office/drawing/2014/main" id="{00000000-0008-0000-04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3" name="Picture 119">
          <a:extLst>
            <a:ext uri="{FF2B5EF4-FFF2-40B4-BE49-F238E27FC236}">
              <a16:creationId xmlns:a16="http://schemas.microsoft.com/office/drawing/2014/main" id="{00000000-0008-0000-04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4" name="Picture 120">
          <a:extLst>
            <a:ext uri="{FF2B5EF4-FFF2-40B4-BE49-F238E27FC236}">
              <a16:creationId xmlns:a16="http://schemas.microsoft.com/office/drawing/2014/main" id="{00000000-0008-0000-04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5" name="Picture 121">
          <a:extLst>
            <a:ext uri="{FF2B5EF4-FFF2-40B4-BE49-F238E27FC236}">
              <a16:creationId xmlns:a16="http://schemas.microsoft.com/office/drawing/2014/main" id="{00000000-0008-0000-04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6" name="Picture 122">
          <a:extLst>
            <a:ext uri="{FF2B5EF4-FFF2-40B4-BE49-F238E27FC236}">
              <a16:creationId xmlns:a16="http://schemas.microsoft.com/office/drawing/2014/main" id="{00000000-0008-0000-04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7" name="Picture 123">
          <a:extLst>
            <a:ext uri="{FF2B5EF4-FFF2-40B4-BE49-F238E27FC236}">
              <a16:creationId xmlns:a16="http://schemas.microsoft.com/office/drawing/2014/main" id="{00000000-0008-0000-04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8" name="Picture 124">
          <a:extLst>
            <a:ext uri="{FF2B5EF4-FFF2-40B4-BE49-F238E27FC236}">
              <a16:creationId xmlns:a16="http://schemas.microsoft.com/office/drawing/2014/main" id="{00000000-0008-0000-04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9" name="Picture 125">
          <a:extLst>
            <a:ext uri="{FF2B5EF4-FFF2-40B4-BE49-F238E27FC236}">
              <a16:creationId xmlns:a16="http://schemas.microsoft.com/office/drawing/2014/main" id="{00000000-0008-0000-04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0" name="Picture 126">
          <a:extLst>
            <a:ext uri="{FF2B5EF4-FFF2-40B4-BE49-F238E27FC236}">
              <a16:creationId xmlns:a16="http://schemas.microsoft.com/office/drawing/2014/main" id="{00000000-0008-0000-04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1" name="Picture 127">
          <a:extLst>
            <a:ext uri="{FF2B5EF4-FFF2-40B4-BE49-F238E27FC236}">
              <a16:creationId xmlns:a16="http://schemas.microsoft.com/office/drawing/2014/main" id="{00000000-0008-0000-04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2" name="Picture 128">
          <a:extLst>
            <a:ext uri="{FF2B5EF4-FFF2-40B4-BE49-F238E27FC236}">
              <a16:creationId xmlns:a16="http://schemas.microsoft.com/office/drawing/2014/main" id="{00000000-0008-0000-04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3" name="Picture 129">
          <a:extLst>
            <a:ext uri="{FF2B5EF4-FFF2-40B4-BE49-F238E27FC236}">
              <a16:creationId xmlns:a16="http://schemas.microsoft.com/office/drawing/2014/main" id="{00000000-0008-0000-04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4" name="Picture 130">
          <a:extLst>
            <a:ext uri="{FF2B5EF4-FFF2-40B4-BE49-F238E27FC236}">
              <a16:creationId xmlns:a16="http://schemas.microsoft.com/office/drawing/2014/main" id="{00000000-0008-0000-04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5" name="Picture 131">
          <a:extLst>
            <a:ext uri="{FF2B5EF4-FFF2-40B4-BE49-F238E27FC236}">
              <a16:creationId xmlns:a16="http://schemas.microsoft.com/office/drawing/2014/main" id="{00000000-0008-0000-04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6" name="Picture 132">
          <a:extLst>
            <a:ext uri="{FF2B5EF4-FFF2-40B4-BE49-F238E27FC236}">
              <a16:creationId xmlns:a16="http://schemas.microsoft.com/office/drawing/2014/main" id="{00000000-0008-0000-04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7" name="Picture 133">
          <a:extLst>
            <a:ext uri="{FF2B5EF4-FFF2-40B4-BE49-F238E27FC236}">
              <a16:creationId xmlns:a16="http://schemas.microsoft.com/office/drawing/2014/main" id="{00000000-0008-0000-04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8" name="Picture 134">
          <a:extLst>
            <a:ext uri="{FF2B5EF4-FFF2-40B4-BE49-F238E27FC236}">
              <a16:creationId xmlns:a16="http://schemas.microsoft.com/office/drawing/2014/main" id="{00000000-0008-0000-04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9" name="Picture 135">
          <a:extLst>
            <a:ext uri="{FF2B5EF4-FFF2-40B4-BE49-F238E27FC236}">
              <a16:creationId xmlns:a16="http://schemas.microsoft.com/office/drawing/2014/main" id="{00000000-0008-0000-04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0" name="Picture 136">
          <a:extLst>
            <a:ext uri="{FF2B5EF4-FFF2-40B4-BE49-F238E27FC236}">
              <a16:creationId xmlns:a16="http://schemas.microsoft.com/office/drawing/2014/main" id="{00000000-0008-0000-04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1" name="Picture 137">
          <a:extLst>
            <a:ext uri="{FF2B5EF4-FFF2-40B4-BE49-F238E27FC236}">
              <a16:creationId xmlns:a16="http://schemas.microsoft.com/office/drawing/2014/main" id="{00000000-0008-0000-04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2" name="Picture 138">
          <a:extLst>
            <a:ext uri="{FF2B5EF4-FFF2-40B4-BE49-F238E27FC236}">
              <a16:creationId xmlns:a16="http://schemas.microsoft.com/office/drawing/2014/main" id="{00000000-0008-0000-04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3" name="Picture 139">
          <a:extLst>
            <a:ext uri="{FF2B5EF4-FFF2-40B4-BE49-F238E27FC236}">
              <a16:creationId xmlns:a16="http://schemas.microsoft.com/office/drawing/2014/main" id="{00000000-0008-0000-04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4" name="Picture 140">
          <a:extLst>
            <a:ext uri="{FF2B5EF4-FFF2-40B4-BE49-F238E27FC236}">
              <a16:creationId xmlns:a16="http://schemas.microsoft.com/office/drawing/2014/main" id="{00000000-0008-0000-04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5" name="Picture 141">
          <a:extLst>
            <a:ext uri="{FF2B5EF4-FFF2-40B4-BE49-F238E27FC236}">
              <a16:creationId xmlns:a16="http://schemas.microsoft.com/office/drawing/2014/main" id="{00000000-0008-0000-04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6" name="Picture 142">
          <a:extLst>
            <a:ext uri="{FF2B5EF4-FFF2-40B4-BE49-F238E27FC236}">
              <a16:creationId xmlns:a16="http://schemas.microsoft.com/office/drawing/2014/main" id="{00000000-0008-0000-04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7" name="Picture 143">
          <a:extLst>
            <a:ext uri="{FF2B5EF4-FFF2-40B4-BE49-F238E27FC236}">
              <a16:creationId xmlns:a16="http://schemas.microsoft.com/office/drawing/2014/main" id="{00000000-0008-0000-04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8" name="Picture 144">
          <a:extLst>
            <a:ext uri="{FF2B5EF4-FFF2-40B4-BE49-F238E27FC236}">
              <a16:creationId xmlns:a16="http://schemas.microsoft.com/office/drawing/2014/main" id="{00000000-0008-0000-04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9" name="Picture 145">
          <a:extLst>
            <a:ext uri="{FF2B5EF4-FFF2-40B4-BE49-F238E27FC236}">
              <a16:creationId xmlns:a16="http://schemas.microsoft.com/office/drawing/2014/main" id="{00000000-0008-0000-04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0" name="Picture 146">
          <a:extLst>
            <a:ext uri="{FF2B5EF4-FFF2-40B4-BE49-F238E27FC236}">
              <a16:creationId xmlns:a16="http://schemas.microsoft.com/office/drawing/2014/main" id="{00000000-0008-0000-04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1" name="Picture 147">
          <a:extLst>
            <a:ext uri="{FF2B5EF4-FFF2-40B4-BE49-F238E27FC236}">
              <a16:creationId xmlns:a16="http://schemas.microsoft.com/office/drawing/2014/main" id="{00000000-0008-0000-04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2" name="Picture 148">
          <a:extLst>
            <a:ext uri="{FF2B5EF4-FFF2-40B4-BE49-F238E27FC236}">
              <a16:creationId xmlns:a16="http://schemas.microsoft.com/office/drawing/2014/main" id="{00000000-0008-0000-04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3" name="Picture 149">
          <a:extLst>
            <a:ext uri="{FF2B5EF4-FFF2-40B4-BE49-F238E27FC236}">
              <a16:creationId xmlns:a16="http://schemas.microsoft.com/office/drawing/2014/main" id="{00000000-0008-0000-04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4" name="Picture 150">
          <a:extLst>
            <a:ext uri="{FF2B5EF4-FFF2-40B4-BE49-F238E27FC236}">
              <a16:creationId xmlns:a16="http://schemas.microsoft.com/office/drawing/2014/main" id="{00000000-0008-0000-04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5" name="Picture 151">
          <a:extLst>
            <a:ext uri="{FF2B5EF4-FFF2-40B4-BE49-F238E27FC236}">
              <a16:creationId xmlns:a16="http://schemas.microsoft.com/office/drawing/2014/main" id="{00000000-0008-0000-04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6" name="Picture 152">
          <a:extLst>
            <a:ext uri="{FF2B5EF4-FFF2-40B4-BE49-F238E27FC236}">
              <a16:creationId xmlns:a16="http://schemas.microsoft.com/office/drawing/2014/main" id="{00000000-0008-0000-04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7" name="Picture 153">
          <a:extLst>
            <a:ext uri="{FF2B5EF4-FFF2-40B4-BE49-F238E27FC236}">
              <a16:creationId xmlns:a16="http://schemas.microsoft.com/office/drawing/2014/main" id="{00000000-0008-0000-04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8" name="Picture 154">
          <a:extLst>
            <a:ext uri="{FF2B5EF4-FFF2-40B4-BE49-F238E27FC236}">
              <a16:creationId xmlns:a16="http://schemas.microsoft.com/office/drawing/2014/main" id="{00000000-0008-0000-04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9" name="Picture 155">
          <a:extLst>
            <a:ext uri="{FF2B5EF4-FFF2-40B4-BE49-F238E27FC236}">
              <a16:creationId xmlns:a16="http://schemas.microsoft.com/office/drawing/2014/main" id="{00000000-0008-0000-04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0" name="Picture 156">
          <a:extLst>
            <a:ext uri="{FF2B5EF4-FFF2-40B4-BE49-F238E27FC236}">
              <a16:creationId xmlns:a16="http://schemas.microsoft.com/office/drawing/2014/main" id="{00000000-0008-0000-04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1" name="Picture 157">
          <a:extLst>
            <a:ext uri="{FF2B5EF4-FFF2-40B4-BE49-F238E27FC236}">
              <a16:creationId xmlns:a16="http://schemas.microsoft.com/office/drawing/2014/main" id="{00000000-0008-0000-04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2" name="Picture 158">
          <a:extLst>
            <a:ext uri="{FF2B5EF4-FFF2-40B4-BE49-F238E27FC236}">
              <a16:creationId xmlns:a16="http://schemas.microsoft.com/office/drawing/2014/main" id="{00000000-0008-0000-04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3" name="Picture 159">
          <a:extLst>
            <a:ext uri="{FF2B5EF4-FFF2-40B4-BE49-F238E27FC236}">
              <a16:creationId xmlns:a16="http://schemas.microsoft.com/office/drawing/2014/main" id="{00000000-0008-0000-04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4" name="Picture 160">
          <a:extLst>
            <a:ext uri="{FF2B5EF4-FFF2-40B4-BE49-F238E27FC236}">
              <a16:creationId xmlns:a16="http://schemas.microsoft.com/office/drawing/2014/main" id="{00000000-0008-0000-04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5" name="Picture 161">
          <a:extLst>
            <a:ext uri="{FF2B5EF4-FFF2-40B4-BE49-F238E27FC236}">
              <a16:creationId xmlns:a16="http://schemas.microsoft.com/office/drawing/2014/main" id="{00000000-0008-0000-04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6" name="Picture 162">
          <a:extLst>
            <a:ext uri="{FF2B5EF4-FFF2-40B4-BE49-F238E27FC236}">
              <a16:creationId xmlns:a16="http://schemas.microsoft.com/office/drawing/2014/main" id="{00000000-0008-0000-04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7" name="Picture 163">
          <a:extLst>
            <a:ext uri="{FF2B5EF4-FFF2-40B4-BE49-F238E27FC236}">
              <a16:creationId xmlns:a16="http://schemas.microsoft.com/office/drawing/2014/main" id="{00000000-0008-0000-04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8" name="Picture 164">
          <a:extLst>
            <a:ext uri="{FF2B5EF4-FFF2-40B4-BE49-F238E27FC236}">
              <a16:creationId xmlns:a16="http://schemas.microsoft.com/office/drawing/2014/main" id="{00000000-0008-0000-04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9" name="Picture 165">
          <a:extLst>
            <a:ext uri="{FF2B5EF4-FFF2-40B4-BE49-F238E27FC236}">
              <a16:creationId xmlns:a16="http://schemas.microsoft.com/office/drawing/2014/main" id="{00000000-0008-0000-04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0" name="Picture 166">
          <a:extLst>
            <a:ext uri="{FF2B5EF4-FFF2-40B4-BE49-F238E27FC236}">
              <a16:creationId xmlns:a16="http://schemas.microsoft.com/office/drawing/2014/main" id="{00000000-0008-0000-04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1" name="Picture 167">
          <a:extLst>
            <a:ext uri="{FF2B5EF4-FFF2-40B4-BE49-F238E27FC236}">
              <a16:creationId xmlns:a16="http://schemas.microsoft.com/office/drawing/2014/main" id="{00000000-0008-0000-04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2" name="Picture 168">
          <a:extLst>
            <a:ext uri="{FF2B5EF4-FFF2-40B4-BE49-F238E27FC236}">
              <a16:creationId xmlns:a16="http://schemas.microsoft.com/office/drawing/2014/main" id="{00000000-0008-0000-04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3" name="Picture 169">
          <a:extLst>
            <a:ext uri="{FF2B5EF4-FFF2-40B4-BE49-F238E27FC236}">
              <a16:creationId xmlns:a16="http://schemas.microsoft.com/office/drawing/2014/main" id="{00000000-0008-0000-04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4" name="Picture 170">
          <a:extLst>
            <a:ext uri="{FF2B5EF4-FFF2-40B4-BE49-F238E27FC236}">
              <a16:creationId xmlns:a16="http://schemas.microsoft.com/office/drawing/2014/main" id="{00000000-0008-0000-04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5" name="Picture 171">
          <a:extLst>
            <a:ext uri="{FF2B5EF4-FFF2-40B4-BE49-F238E27FC236}">
              <a16:creationId xmlns:a16="http://schemas.microsoft.com/office/drawing/2014/main" id="{00000000-0008-0000-04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6" name="Picture 172">
          <a:extLst>
            <a:ext uri="{FF2B5EF4-FFF2-40B4-BE49-F238E27FC236}">
              <a16:creationId xmlns:a16="http://schemas.microsoft.com/office/drawing/2014/main" id="{00000000-0008-0000-04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7" name="Picture 173">
          <a:extLst>
            <a:ext uri="{FF2B5EF4-FFF2-40B4-BE49-F238E27FC236}">
              <a16:creationId xmlns:a16="http://schemas.microsoft.com/office/drawing/2014/main" id="{00000000-0008-0000-04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8" name="Picture 174">
          <a:extLst>
            <a:ext uri="{FF2B5EF4-FFF2-40B4-BE49-F238E27FC236}">
              <a16:creationId xmlns:a16="http://schemas.microsoft.com/office/drawing/2014/main" id="{00000000-0008-0000-04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9" name="Picture 175">
          <a:extLst>
            <a:ext uri="{FF2B5EF4-FFF2-40B4-BE49-F238E27FC236}">
              <a16:creationId xmlns:a16="http://schemas.microsoft.com/office/drawing/2014/main" id="{00000000-0008-0000-04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0" name="Picture 176">
          <a:extLst>
            <a:ext uri="{FF2B5EF4-FFF2-40B4-BE49-F238E27FC236}">
              <a16:creationId xmlns:a16="http://schemas.microsoft.com/office/drawing/2014/main" id="{00000000-0008-0000-04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1" name="Picture 177">
          <a:extLst>
            <a:ext uri="{FF2B5EF4-FFF2-40B4-BE49-F238E27FC236}">
              <a16:creationId xmlns:a16="http://schemas.microsoft.com/office/drawing/2014/main" id="{00000000-0008-0000-04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2" name="Picture 178">
          <a:extLst>
            <a:ext uri="{FF2B5EF4-FFF2-40B4-BE49-F238E27FC236}">
              <a16:creationId xmlns:a16="http://schemas.microsoft.com/office/drawing/2014/main" id="{00000000-0008-0000-04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3" name="Picture 179">
          <a:extLst>
            <a:ext uri="{FF2B5EF4-FFF2-40B4-BE49-F238E27FC236}">
              <a16:creationId xmlns:a16="http://schemas.microsoft.com/office/drawing/2014/main" id="{00000000-0008-0000-04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4" name="Picture 180">
          <a:extLst>
            <a:ext uri="{FF2B5EF4-FFF2-40B4-BE49-F238E27FC236}">
              <a16:creationId xmlns:a16="http://schemas.microsoft.com/office/drawing/2014/main" id="{00000000-0008-0000-04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5" name="Picture 181">
          <a:extLst>
            <a:ext uri="{FF2B5EF4-FFF2-40B4-BE49-F238E27FC236}">
              <a16:creationId xmlns:a16="http://schemas.microsoft.com/office/drawing/2014/main" id="{00000000-0008-0000-04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6" name="Picture 182">
          <a:extLst>
            <a:ext uri="{FF2B5EF4-FFF2-40B4-BE49-F238E27FC236}">
              <a16:creationId xmlns:a16="http://schemas.microsoft.com/office/drawing/2014/main" id="{00000000-0008-0000-04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7" name="Picture 183">
          <a:extLst>
            <a:ext uri="{FF2B5EF4-FFF2-40B4-BE49-F238E27FC236}">
              <a16:creationId xmlns:a16="http://schemas.microsoft.com/office/drawing/2014/main" id="{00000000-0008-0000-04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8" name="Picture 184">
          <a:extLst>
            <a:ext uri="{FF2B5EF4-FFF2-40B4-BE49-F238E27FC236}">
              <a16:creationId xmlns:a16="http://schemas.microsoft.com/office/drawing/2014/main" id="{00000000-0008-0000-04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9" name="Picture 185">
          <a:extLst>
            <a:ext uri="{FF2B5EF4-FFF2-40B4-BE49-F238E27FC236}">
              <a16:creationId xmlns:a16="http://schemas.microsoft.com/office/drawing/2014/main" id="{00000000-0008-0000-04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0" name="Picture 186">
          <a:extLst>
            <a:ext uri="{FF2B5EF4-FFF2-40B4-BE49-F238E27FC236}">
              <a16:creationId xmlns:a16="http://schemas.microsoft.com/office/drawing/2014/main" id="{00000000-0008-0000-04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1" name="Picture 187">
          <a:extLst>
            <a:ext uri="{FF2B5EF4-FFF2-40B4-BE49-F238E27FC236}">
              <a16:creationId xmlns:a16="http://schemas.microsoft.com/office/drawing/2014/main" id="{00000000-0008-0000-04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2" name="Picture 188">
          <a:extLst>
            <a:ext uri="{FF2B5EF4-FFF2-40B4-BE49-F238E27FC236}">
              <a16:creationId xmlns:a16="http://schemas.microsoft.com/office/drawing/2014/main" id="{00000000-0008-0000-04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3" name="Picture 189">
          <a:extLst>
            <a:ext uri="{FF2B5EF4-FFF2-40B4-BE49-F238E27FC236}">
              <a16:creationId xmlns:a16="http://schemas.microsoft.com/office/drawing/2014/main" id="{00000000-0008-0000-04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4" name="Picture 190">
          <a:extLst>
            <a:ext uri="{FF2B5EF4-FFF2-40B4-BE49-F238E27FC236}">
              <a16:creationId xmlns:a16="http://schemas.microsoft.com/office/drawing/2014/main" id="{00000000-0008-0000-04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5" name="Picture 191">
          <a:extLst>
            <a:ext uri="{FF2B5EF4-FFF2-40B4-BE49-F238E27FC236}">
              <a16:creationId xmlns:a16="http://schemas.microsoft.com/office/drawing/2014/main" id="{00000000-0008-0000-04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6" name="Picture 192">
          <a:extLst>
            <a:ext uri="{FF2B5EF4-FFF2-40B4-BE49-F238E27FC236}">
              <a16:creationId xmlns:a16="http://schemas.microsoft.com/office/drawing/2014/main" id="{00000000-0008-0000-04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7" name="Picture 193">
          <a:extLst>
            <a:ext uri="{FF2B5EF4-FFF2-40B4-BE49-F238E27FC236}">
              <a16:creationId xmlns:a16="http://schemas.microsoft.com/office/drawing/2014/main" id="{00000000-0008-0000-04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8" name="Picture 194">
          <a:extLst>
            <a:ext uri="{FF2B5EF4-FFF2-40B4-BE49-F238E27FC236}">
              <a16:creationId xmlns:a16="http://schemas.microsoft.com/office/drawing/2014/main" id="{00000000-0008-0000-04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9" name="Picture 195">
          <a:extLst>
            <a:ext uri="{FF2B5EF4-FFF2-40B4-BE49-F238E27FC236}">
              <a16:creationId xmlns:a16="http://schemas.microsoft.com/office/drawing/2014/main" id="{00000000-0008-0000-04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0" name="Picture 196">
          <a:extLst>
            <a:ext uri="{FF2B5EF4-FFF2-40B4-BE49-F238E27FC236}">
              <a16:creationId xmlns:a16="http://schemas.microsoft.com/office/drawing/2014/main" id="{00000000-0008-0000-04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1" name="Picture 197">
          <a:extLst>
            <a:ext uri="{FF2B5EF4-FFF2-40B4-BE49-F238E27FC236}">
              <a16:creationId xmlns:a16="http://schemas.microsoft.com/office/drawing/2014/main" id="{00000000-0008-0000-04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2" name="Picture 198">
          <a:extLst>
            <a:ext uri="{FF2B5EF4-FFF2-40B4-BE49-F238E27FC236}">
              <a16:creationId xmlns:a16="http://schemas.microsoft.com/office/drawing/2014/main" id="{00000000-0008-0000-04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3" name="Picture 199">
          <a:extLst>
            <a:ext uri="{FF2B5EF4-FFF2-40B4-BE49-F238E27FC236}">
              <a16:creationId xmlns:a16="http://schemas.microsoft.com/office/drawing/2014/main" id="{00000000-0008-0000-04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4" name="Picture 200">
          <a:extLst>
            <a:ext uri="{FF2B5EF4-FFF2-40B4-BE49-F238E27FC236}">
              <a16:creationId xmlns:a16="http://schemas.microsoft.com/office/drawing/2014/main" id="{00000000-0008-0000-04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5" name="Picture 201">
          <a:extLst>
            <a:ext uri="{FF2B5EF4-FFF2-40B4-BE49-F238E27FC236}">
              <a16:creationId xmlns:a16="http://schemas.microsoft.com/office/drawing/2014/main" id="{00000000-0008-0000-04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6" name="Picture 202">
          <a:extLst>
            <a:ext uri="{FF2B5EF4-FFF2-40B4-BE49-F238E27FC236}">
              <a16:creationId xmlns:a16="http://schemas.microsoft.com/office/drawing/2014/main" id="{00000000-0008-0000-04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7" name="Picture 203">
          <a:extLst>
            <a:ext uri="{FF2B5EF4-FFF2-40B4-BE49-F238E27FC236}">
              <a16:creationId xmlns:a16="http://schemas.microsoft.com/office/drawing/2014/main" id="{00000000-0008-0000-04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8" name="Picture 204">
          <a:extLst>
            <a:ext uri="{FF2B5EF4-FFF2-40B4-BE49-F238E27FC236}">
              <a16:creationId xmlns:a16="http://schemas.microsoft.com/office/drawing/2014/main" id="{00000000-0008-0000-04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9" name="Picture 205">
          <a:extLst>
            <a:ext uri="{FF2B5EF4-FFF2-40B4-BE49-F238E27FC236}">
              <a16:creationId xmlns:a16="http://schemas.microsoft.com/office/drawing/2014/main" id="{00000000-0008-0000-04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0" name="Picture 206">
          <a:extLst>
            <a:ext uri="{FF2B5EF4-FFF2-40B4-BE49-F238E27FC236}">
              <a16:creationId xmlns:a16="http://schemas.microsoft.com/office/drawing/2014/main" id="{00000000-0008-0000-04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1" name="Picture 207">
          <a:extLst>
            <a:ext uri="{FF2B5EF4-FFF2-40B4-BE49-F238E27FC236}">
              <a16:creationId xmlns:a16="http://schemas.microsoft.com/office/drawing/2014/main" id="{00000000-0008-0000-04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2" name="Picture 208">
          <a:extLst>
            <a:ext uri="{FF2B5EF4-FFF2-40B4-BE49-F238E27FC236}">
              <a16:creationId xmlns:a16="http://schemas.microsoft.com/office/drawing/2014/main" id="{00000000-0008-0000-04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3" name="Picture 209">
          <a:extLst>
            <a:ext uri="{FF2B5EF4-FFF2-40B4-BE49-F238E27FC236}">
              <a16:creationId xmlns:a16="http://schemas.microsoft.com/office/drawing/2014/main" id="{00000000-0008-0000-04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4" name="Picture 210">
          <a:extLst>
            <a:ext uri="{FF2B5EF4-FFF2-40B4-BE49-F238E27FC236}">
              <a16:creationId xmlns:a16="http://schemas.microsoft.com/office/drawing/2014/main" id="{00000000-0008-0000-04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5" name="Picture 211">
          <a:extLst>
            <a:ext uri="{FF2B5EF4-FFF2-40B4-BE49-F238E27FC236}">
              <a16:creationId xmlns:a16="http://schemas.microsoft.com/office/drawing/2014/main" id="{00000000-0008-0000-04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6" name="Picture 212">
          <a:extLst>
            <a:ext uri="{FF2B5EF4-FFF2-40B4-BE49-F238E27FC236}">
              <a16:creationId xmlns:a16="http://schemas.microsoft.com/office/drawing/2014/main" id="{00000000-0008-0000-04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7" name="Picture 213">
          <a:extLst>
            <a:ext uri="{FF2B5EF4-FFF2-40B4-BE49-F238E27FC236}">
              <a16:creationId xmlns:a16="http://schemas.microsoft.com/office/drawing/2014/main" id="{00000000-0008-0000-04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8" name="Picture 214">
          <a:extLst>
            <a:ext uri="{FF2B5EF4-FFF2-40B4-BE49-F238E27FC236}">
              <a16:creationId xmlns:a16="http://schemas.microsoft.com/office/drawing/2014/main" id="{00000000-0008-0000-04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9" name="Picture 215">
          <a:extLst>
            <a:ext uri="{FF2B5EF4-FFF2-40B4-BE49-F238E27FC236}">
              <a16:creationId xmlns:a16="http://schemas.microsoft.com/office/drawing/2014/main" id="{00000000-0008-0000-04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0" name="Picture 216">
          <a:extLst>
            <a:ext uri="{FF2B5EF4-FFF2-40B4-BE49-F238E27FC236}">
              <a16:creationId xmlns:a16="http://schemas.microsoft.com/office/drawing/2014/main" id="{00000000-0008-0000-04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1" name="Picture 217">
          <a:extLst>
            <a:ext uri="{FF2B5EF4-FFF2-40B4-BE49-F238E27FC236}">
              <a16:creationId xmlns:a16="http://schemas.microsoft.com/office/drawing/2014/main" id="{00000000-0008-0000-04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2" name="Picture 218">
          <a:extLst>
            <a:ext uri="{FF2B5EF4-FFF2-40B4-BE49-F238E27FC236}">
              <a16:creationId xmlns:a16="http://schemas.microsoft.com/office/drawing/2014/main" id="{00000000-0008-0000-04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3" name="Picture 219">
          <a:extLst>
            <a:ext uri="{FF2B5EF4-FFF2-40B4-BE49-F238E27FC236}">
              <a16:creationId xmlns:a16="http://schemas.microsoft.com/office/drawing/2014/main" id="{00000000-0008-0000-04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4" name="Picture 220">
          <a:extLst>
            <a:ext uri="{FF2B5EF4-FFF2-40B4-BE49-F238E27FC236}">
              <a16:creationId xmlns:a16="http://schemas.microsoft.com/office/drawing/2014/main" id="{00000000-0008-0000-04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5" name="Picture 221">
          <a:extLst>
            <a:ext uri="{FF2B5EF4-FFF2-40B4-BE49-F238E27FC236}">
              <a16:creationId xmlns:a16="http://schemas.microsoft.com/office/drawing/2014/main" id="{00000000-0008-0000-04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6" name="Picture 222">
          <a:extLst>
            <a:ext uri="{FF2B5EF4-FFF2-40B4-BE49-F238E27FC236}">
              <a16:creationId xmlns:a16="http://schemas.microsoft.com/office/drawing/2014/main" id="{00000000-0008-0000-04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7" name="Picture 223">
          <a:extLst>
            <a:ext uri="{FF2B5EF4-FFF2-40B4-BE49-F238E27FC236}">
              <a16:creationId xmlns:a16="http://schemas.microsoft.com/office/drawing/2014/main" id="{00000000-0008-0000-04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8" name="Picture 224">
          <a:extLst>
            <a:ext uri="{FF2B5EF4-FFF2-40B4-BE49-F238E27FC236}">
              <a16:creationId xmlns:a16="http://schemas.microsoft.com/office/drawing/2014/main" id="{00000000-0008-0000-04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9" name="Picture 225">
          <a:extLst>
            <a:ext uri="{FF2B5EF4-FFF2-40B4-BE49-F238E27FC236}">
              <a16:creationId xmlns:a16="http://schemas.microsoft.com/office/drawing/2014/main" id="{00000000-0008-0000-04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0" name="Picture 226">
          <a:extLst>
            <a:ext uri="{FF2B5EF4-FFF2-40B4-BE49-F238E27FC236}">
              <a16:creationId xmlns:a16="http://schemas.microsoft.com/office/drawing/2014/main" id="{00000000-0008-0000-04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1" name="Picture 227">
          <a:extLst>
            <a:ext uri="{FF2B5EF4-FFF2-40B4-BE49-F238E27FC236}">
              <a16:creationId xmlns:a16="http://schemas.microsoft.com/office/drawing/2014/main" id="{00000000-0008-0000-04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2" name="Picture 228">
          <a:extLst>
            <a:ext uri="{FF2B5EF4-FFF2-40B4-BE49-F238E27FC236}">
              <a16:creationId xmlns:a16="http://schemas.microsoft.com/office/drawing/2014/main" id="{00000000-0008-0000-04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3" name="Picture 229">
          <a:extLst>
            <a:ext uri="{FF2B5EF4-FFF2-40B4-BE49-F238E27FC236}">
              <a16:creationId xmlns:a16="http://schemas.microsoft.com/office/drawing/2014/main" id="{00000000-0008-0000-04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4" name="Picture 230">
          <a:extLst>
            <a:ext uri="{FF2B5EF4-FFF2-40B4-BE49-F238E27FC236}">
              <a16:creationId xmlns:a16="http://schemas.microsoft.com/office/drawing/2014/main" id="{00000000-0008-0000-04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5" name="Picture 231">
          <a:extLst>
            <a:ext uri="{FF2B5EF4-FFF2-40B4-BE49-F238E27FC236}">
              <a16:creationId xmlns:a16="http://schemas.microsoft.com/office/drawing/2014/main" id="{00000000-0008-0000-04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6" name="Picture 232">
          <a:extLst>
            <a:ext uri="{FF2B5EF4-FFF2-40B4-BE49-F238E27FC236}">
              <a16:creationId xmlns:a16="http://schemas.microsoft.com/office/drawing/2014/main" id="{00000000-0008-0000-04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7" name="Picture 233">
          <a:extLst>
            <a:ext uri="{FF2B5EF4-FFF2-40B4-BE49-F238E27FC236}">
              <a16:creationId xmlns:a16="http://schemas.microsoft.com/office/drawing/2014/main" id="{00000000-0008-0000-04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8" name="Picture 234">
          <a:extLst>
            <a:ext uri="{FF2B5EF4-FFF2-40B4-BE49-F238E27FC236}">
              <a16:creationId xmlns:a16="http://schemas.microsoft.com/office/drawing/2014/main" id="{00000000-0008-0000-04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9" name="Picture 235">
          <a:extLst>
            <a:ext uri="{FF2B5EF4-FFF2-40B4-BE49-F238E27FC236}">
              <a16:creationId xmlns:a16="http://schemas.microsoft.com/office/drawing/2014/main" id="{00000000-0008-0000-04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0" name="Picture 236">
          <a:extLst>
            <a:ext uri="{FF2B5EF4-FFF2-40B4-BE49-F238E27FC236}">
              <a16:creationId xmlns:a16="http://schemas.microsoft.com/office/drawing/2014/main" id="{00000000-0008-0000-04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1" name="Picture 237">
          <a:extLst>
            <a:ext uri="{FF2B5EF4-FFF2-40B4-BE49-F238E27FC236}">
              <a16:creationId xmlns:a16="http://schemas.microsoft.com/office/drawing/2014/main" id="{00000000-0008-0000-04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2" name="Picture 238">
          <a:extLst>
            <a:ext uri="{FF2B5EF4-FFF2-40B4-BE49-F238E27FC236}">
              <a16:creationId xmlns:a16="http://schemas.microsoft.com/office/drawing/2014/main" id="{00000000-0008-0000-04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3" name="Picture 239">
          <a:extLst>
            <a:ext uri="{FF2B5EF4-FFF2-40B4-BE49-F238E27FC236}">
              <a16:creationId xmlns:a16="http://schemas.microsoft.com/office/drawing/2014/main" id="{00000000-0008-0000-04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4" name="Picture 240">
          <a:extLst>
            <a:ext uri="{FF2B5EF4-FFF2-40B4-BE49-F238E27FC236}">
              <a16:creationId xmlns:a16="http://schemas.microsoft.com/office/drawing/2014/main" id="{00000000-0008-0000-04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5" name="Picture 241">
          <a:extLst>
            <a:ext uri="{FF2B5EF4-FFF2-40B4-BE49-F238E27FC236}">
              <a16:creationId xmlns:a16="http://schemas.microsoft.com/office/drawing/2014/main" id="{00000000-0008-0000-04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6" name="Picture 242">
          <a:extLst>
            <a:ext uri="{FF2B5EF4-FFF2-40B4-BE49-F238E27FC236}">
              <a16:creationId xmlns:a16="http://schemas.microsoft.com/office/drawing/2014/main" id="{00000000-0008-0000-04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7" name="Picture 243">
          <a:extLst>
            <a:ext uri="{FF2B5EF4-FFF2-40B4-BE49-F238E27FC236}">
              <a16:creationId xmlns:a16="http://schemas.microsoft.com/office/drawing/2014/main" id="{00000000-0008-0000-04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8" name="Picture 244">
          <a:extLst>
            <a:ext uri="{FF2B5EF4-FFF2-40B4-BE49-F238E27FC236}">
              <a16:creationId xmlns:a16="http://schemas.microsoft.com/office/drawing/2014/main" id="{00000000-0008-0000-04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9" name="Picture 245">
          <a:extLst>
            <a:ext uri="{FF2B5EF4-FFF2-40B4-BE49-F238E27FC236}">
              <a16:creationId xmlns:a16="http://schemas.microsoft.com/office/drawing/2014/main" id="{00000000-0008-0000-04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0" name="Picture 246">
          <a:extLst>
            <a:ext uri="{FF2B5EF4-FFF2-40B4-BE49-F238E27FC236}">
              <a16:creationId xmlns:a16="http://schemas.microsoft.com/office/drawing/2014/main" id="{00000000-0008-0000-04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1" name="Picture 247">
          <a:extLst>
            <a:ext uri="{FF2B5EF4-FFF2-40B4-BE49-F238E27FC236}">
              <a16:creationId xmlns:a16="http://schemas.microsoft.com/office/drawing/2014/main" id="{00000000-0008-0000-04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2" name="Picture 248">
          <a:extLst>
            <a:ext uri="{FF2B5EF4-FFF2-40B4-BE49-F238E27FC236}">
              <a16:creationId xmlns:a16="http://schemas.microsoft.com/office/drawing/2014/main" id="{00000000-0008-0000-04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3" name="Picture 249">
          <a:extLst>
            <a:ext uri="{FF2B5EF4-FFF2-40B4-BE49-F238E27FC236}">
              <a16:creationId xmlns:a16="http://schemas.microsoft.com/office/drawing/2014/main" id="{00000000-0008-0000-04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4" name="Picture 250">
          <a:extLst>
            <a:ext uri="{FF2B5EF4-FFF2-40B4-BE49-F238E27FC236}">
              <a16:creationId xmlns:a16="http://schemas.microsoft.com/office/drawing/2014/main" id="{00000000-0008-0000-04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5" name="Picture 251">
          <a:extLst>
            <a:ext uri="{FF2B5EF4-FFF2-40B4-BE49-F238E27FC236}">
              <a16:creationId xmlns:a16="http://schemas.microsoft.com/office/drawing/2014/main" id="{00000000-0008-0000-04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6" name="Picture 252">
          <a:extLst>
            <a:ext uri="{FF2B5EF4-FFF2-40B4-BE49-F238E27FC236}">
              <a16:creationId xmlns:a16="http://schemas.microsoft.com/office/drawing/2014/main" id="{00000000-0008-0000-04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7" name="Picture 253">
          <a:extLst>
            <a:ext uri="{FF2B5EF4-FFF2-40B4-BE49-F238E27FC236}">
              <a16:creationId xmlns:a16="http://schemas.microsoft.com/office/drawing/2014/main" id="{00000000-0008-0000-04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8" name="Picture 254">
          <a:extLst>
            <a:ext uri="{FF2B5EF4-FFF2-40B4-BE49-F238E27FC236}">
              <a16:creationId xmlns:a16="http://schemas.microsoft.com/office/drawing/2014/main" id="{00000000-0008-0000-04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9" name="Picture 255">
          <a:extLst>
            <a:ext uri="{FF2B5EF4-FFF2-40B4-BE49-F238E27FC236}">
              <a16:creationId xmlns:a16="http://schemas.microsoft.com/office/drawing/2014/main" id="{00000000-0008-0000-04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0" name="Picture 256">
          <a:extLst>
            <a:ext uri="{FF2B5EF4-FFF2-40B4-BE49-F238E27FC236}">
              <a16:creationId xmlns:a16="http://schemas.microsoft.com/office/drawing/2014/main" id="{00000000-0008-0000-04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1" name="Picture 257">
          <a:extLst>
            <a:ext uri="{FF2B5EF4-FFF2-40B4-BE49-F238E27FC236}">
              <a16:creationId xmlns:a16="http://schemas.microsoft.com/office/drawing/2014/main" id="{00000000-0008-0000-04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2" name="Picture 258">
          <a:extLst>
            <a:ext uri="{FF2B5EF4-FFF2-40B4-BE49-F238E27FC236}">
              <a16:creationId xmlns:a16="http://schemas.microsoft.com/office/drawing/2014/main" id="{00000000-0008-0000-04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3" name="Picture 259">
          <a:extLst>
            <a:ext uri="{FF2B5EF4-FFF2-40B4-BE49-F238E27FC236}">
              <a16:creationId xmlns:a16="http://schemas.microsoft.com/office/drawing/2014/main" id="{00000000-0008-0000-04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4" name="Picture 260">
          <a:extLst>
            <a:ext uri="{FF2B5EF4-FFF2-40B4-BE49-F238E27FC236}">
              <a16:creationId xmlns:a16="http://schemas.microsoft.com/office/drawing/2014/main" id="{00000000-0008-0000-04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5" name="Picture 261">
          <a:extLst>
            <a:ext uri="{FF2B5EF4-FFF2-40B4-BE49-F238E27FC236}">
              <a16:creationId xmlns:a16="http://schemas.microsoft.com/office/drawing/2014/main" id="{00000000-0008-0000-04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6" name="Picture 262">
          <a:extLst>
            <a:ext uri="{FF2B5EF4-FFF2-40B4-BE49-F238E27FC236}">
              <a16:creationId xmlns:a16="http://schemas.microsoft.com/office/drawing/2014/main" id="{00000000-0008-0000-04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7" name="Picture 263">
          <a:extLst>
            <a:ext uri="{FF2B5EF4-FFF2-40B4-BE49-F238E27FC236}">
              <a16:creationId xmlns:a16="http://schemas.microsoft.com/office/drawing/2014/main" id="{00000000-0008-0000-04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8" name="Picture 264">
          <a:extLst>
            <a:ext uri="{FF2B5EF4-FFF2-40B4-BE49-F238E27FC236}">
              <a16:creationId xmlns:a16="http://schemas.microsoft.com/office/drawing/2014/main" id="{00000000-0008-0000-04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9" name="Picture 265">
          <a:extLst>
            <a:ext uri="{FF2B5EF4-FFF2-40B4-BE49-F238E27FC236}">
              <a16:creationId xmlns:a16="http://schemas.microsoft.com/office/drawing/2014/main" id="{00000000-0008-0000-04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0" name="Picture 266">
          <a:extLst>
            <a:ext uri="{FF2B5EF4-FFF2-40B4-BE49-F238E27FC236}">
              <a16:creationId xmlns:a16="http://schemas.microsoft.com/office/drawing/2014/main" id="{00000000-0008-0000-04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1" name="Picture 267">
          <a:extLst>
            <a:ext uri="{FF2B5EF4-FFF2-40B4-BE49-F238E27FC236}">
              <a16:creationId xmlns:a16="http://schemas.microsoft.com/office/drawing/2014/main" id="{00000000-0008-0000-04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2" name="Picture 268">
          <a:extLst>
            <a:ext uri="{FF2B5EF4-FFF2-40B4-BE49-F238E27FC236}">
              <a16:creationId xmlns:a16="http://schemas.microsoft.com/office/drawing/2014/main" id="{00000000-0008-0000-04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3" name="Picture 269">
          <a:extLst>
            <a:ext uri="{FF2B5EF4-FFF2-40B4-BE49-F238E27FC236}">
              <a16:creationId xmlns:a16="http://schemas.microsoft.com/office/drawing/2014/main" id="{00000000-0008-0000-04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4" name="Picture 270">
          <a:extLst>
            <a:ext uri="{FF2B5EF4-FFF2-40B4-BE49-F238E27FC236}">
              <a16:creationId xmlns:a16="http://schemas.microsoft.com/office/drawing/2014/main" id="{00000000-0008-0000-04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5" name="Picture 271">
          <a:extLst>
            <a:ext uri="{FF2B5EF4-FFF2-40B4-BE49-F238E27FC236}">
              <a16:creationId xmlns:a16="http://schemas.microsoft.com/office/drawing/2014/main" id="{00000000-0008-0000-04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6" name="Picture 272">
          <a:extLst>
            <a:ext uri="{FF2B5EF4-FFF2-40B4-BE49-F238E27FC236}">
              <a16:creationId xmlns:a16="http://schemas.microsoft.com/office/drawing/2014/main" id="{00000000-0008-0000-04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7" name="Picture 273">
          <a:extLst>
            <a:ext uri="{FF2B5EF4-FFF2-40B4-BE49-F238E27FC236}">
              <a16:creationId xmlns:a16="http://schemas.microsoft.com/office/drawing/2014/main" id="{00000000-0008-0000-04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8" name="Picture 274">
          <a:extLst>
            <a:ext uri="{FF2B5EF4-FFF2-40B4-BE49-F238E27FC236}">
              <a16:creationId xmlns:a16="http://schemas.microsoft.com/office/drawing/2014/main" id="{00000000-0008-0000-04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9" name="Picture 275">
          <a:extLst>
            <a:ext uri="{FF2B5EF4-FFF2-40B4-BE49-F238E27FC236}">
              <a16:creationId xmlns:a16="http://schemas.microsoft.com/office/drawing/2014/main" id="{00000000-0008-0000-04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0" name="Picture 276">
          <a:extLst>
            <a:ext uri="{FF2B5EF4-FFF2-40B4-BE49-F238E27FC236}">
              <a16:creationId xmlns:a16="http://schemas.microsoft.com/office/drawing/2014/main" id="{00000000-0008-0000-04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1" name="Picture 277">
          <a:extLst>
            <a:ext uri="{FF2B5EF4-FFF2-40B4-BE49-F238E27FC236}">
              <a16:creationId xmlns:a16="http://schemas.microsoft.com/office/drawing/2014/main" id="{00000000-0008-0000-04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2" name="Picture 278">
          <a:extLst>
            <a:ext uri="{FF2B5EF4-FFF2-40B4-BE49-F238E27FC236}">
              <a16:creationId xmlns:a16="http://schemas.microsoft.com/office/drawing/2014/main" id="{00000000-0008-0000-04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3" name="Picture 279">
          <a:extLst>
            <a:ext uri="{FF2B5EF4-FFF2-40B4-BE49-F238E27FC236}">
              <a16:creationId xmlns:a16="http://schemas.microsoft.com/office/drawing/2014/main" id="{00000000-0008-0000-04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4" name="Picture 280">
          <a:extLst>
            <a:ext uri="{FF2B5EF4-FFF2-40B4-BE49-F238E27FC236}">
              <a16:creationId xmlns:a16="http://schemas.microsoft.com/office/drawing/2014/main" id="{00000000-0008-0000-04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5" name="Picture 281">
          <a:extLst>
            <a:ext uri="{FF2B5EF4-FFF2-40B4-BE49-F238E27FC236}">
              <a16:creationId xmlns:a16="http://schemas.microsoft.com/office/drawing/2014/main" id="{00000000-0008-0000-04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6" name="Picture 282">
          <a:extLst>
            <a:ext uri="{FF2B5EF4-FFF2-40B4-BE49-F238E27FC236}">
              <a16:creationId xmlns:a16="http://schemas.microsoft.com/office/drawing/2014/main" id="{00000000-0008-0000-04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7" name="Picture 283">
          <a:extLst>
            <a:ext uri="{FF2B5EF4-FFF2-40B4-BE49-F238E27FC236}">
              <a16:creationId xmlns:a16="http://schemas.microsoft.com/office/drawing/2014/main" id="{00000000-0008-0000-04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8" name="Picture 284">
          <a:extLst>
            <a:ext uri="{FF2B5EF4-FFF2-40B4-BE49-F238E27FC236}">
              <a16:creationId xmlns:a16="http://schemas.microsoft.com/office/drawing/2014/main" id="{00000000-0008-0000-04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9" name="Picture 285">
          <a:extLst>
            <a:ext uri="{FF2B5EF4-FFF2-40B4-BE49-F238E27FC236}">
              <a16:creationId xmlns:a16="http://schemas.microsoft.com/office/drawing/2014/main" id="{00000000-0008-0000-04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0" name="Picture 286">
          <a:extLst>
            <a:ext uri="{FF2B5EF4-FFF2-40B4-BE49-F238E27FC236}">
              <a16:creationId xmlns:a16="http://schemas.microsoft.com/office/drawing/2014/main" id="{00000000-0008-0000-04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1" name="Picture 287">
          <a:extLst>
            <a:ext uri="{FF2B5EF4-FFF2-40B4-BE49-F238E27FC236}">
              <a16:creationId xmlns:a16="http://schemas.microsoft.com/office/drawing/2014/main" id="{00000000-0008-0000-04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2" name="Picture 288">
          <a:extLst>
            <a:ext uri="{FF2B5EF4-FFF2-40B4-BE49-F238E27FC236}">
              <a16:creationId xmlns:a16="http://schemas.microsoft.com/office/drawing/2014/main" id="{00000000-0008-0000-04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3" name="Picture 289">
          <a:extLst>
            <a:ext uri="{FF2B5EF4-FFF2-40B4-BE49-F238E27FC236}">
              <a16:creationId xmlns:a16="http://schemas.microsoft.com/office/drawing/2014/main" id="{00000000-0008-0000-04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4" name="Picture 290">
          <a:extLst>
            <a:ext uri="{FF2B5EF4-FFF2-40B4-BE49-F238E27FC236}">
              <a16:creationId xmlns:a16="http://schemas.microsoft.com/office/drawing/2014/main" id="{00000000-0008-0000-04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5" name="Picture 291">
          <a:extLst>
            <a:ext uri="{FF2B5EF4-FFF2-40B4-BE49-F238E27FC236}">
              <a16:creationId xmlns:a16="http://schemas.microsoft.com/office/drawing/2014/main" id="{00000000-0008-0000-04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6" name="Picture 292">
          <a:extLst>
            <a:ext uri="{FF2B5EF4-FFF2-40B4-BE49-F238E27FC236}">
              <a16:creationId xmlns:a16="http://schemas.microsoft.com/office/drawing/2014/main" id="{00000000-0008-0000-04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7" name="Picture 293">
          <a:extLst>
            <a:ext uri="{FF2B5EF4-FFF2-40B4-BE49-F238E27FC236}">
              <a16:creationId xmlns:a16="http://schemas.microsoft.com/office/drawing/2014/main" id="{00000000-0008-0000-04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8" name="Picture 294">
          <a:extLst>
            <a:ext uri="{FF2B5EF4-FFF2-40B4-BE49-F238E27FC236}">
              <a16:creationId xmlns:a16="http://schemas.microsoft.com/office/drawing/2014/main" id="{00000000-0008-0000-04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9" name="Picture 295">
          <a:extLst>
            <a:ext uri="{FF2B5EF4-FFF2-40B4-BE49-F238E27FC236}">
              <a16:creationId xmlns:a16="http://schemas.microsoft.com/office/drawing/2014/main" id="{00000000-0008-0000-04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0" name="Picture 296">
          <a:extLst>
            <a:ext uri="{FF2B5EF4-FFF2-40B4-BE49-F238E27FC236}">
              <a16:creationId xmlns:a16="http://schemas.microsoft.com/office/drawing/2014/main" id="{00000000-0008-0000-04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1" name="Picture 297">
          <a:extLst>
            <a:ext uri="{FF2B5EF4-FFF2-40B4-BE49-F238E27FC236}">
              <a16:creationId xmlns:a16="http://schemas.microsoft.com/office/drawing/2014/main" id="{00000000-0008-0000-04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2" name="Picture 298">
          <a:extLst>
            <a:ext uri="{FF2B5EF4-FFF2-40B4-BE49-F238E27FC236}">
              <a16:creationId xmlns:a16="http://schemas.microsoft.com/office/drawing/2014/main" id="{00000000-0008-0000-04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3" name="Picture 299">
          <a:extLst>
            <a:ext uri="{FF2B5EF4-FFF2-40B4-BE49-F238E27FC236}">
              <a16:creationId xmlns:a16="http://schemas.microsoft.com/office/drawing/2014/main" id="{00000000-0008-0000-04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4" name="Picture 300">
          <a:extLst>
            <a:ext uri="{FF2B5EF4-FFF2-40B4-BE49-F238E27FC236}">
              <a16:creationId xmlns:a16="http://schemas.microsoft.com/office/drawing/2014/main" id="{00000000-0008-0000-04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5" name="Picture 301">
          <a:extLst>
            <a:ext uri="{FF2B5EF4-FFF2-40B4-BE49-F238E27FC236}">
              <a16:creationId xmlns:a16="http://schemas.microsoft.com/office/drawing/2014/main" id="{00000000-0008-0000-04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6" name="Picture 302">
          <a:extLst>
            <a:ext uri="{FF2B5EF4-FFF2-40B4-BE49-F238E27FC236}">
              <a16:creationId xmlns:a16="http://schemas.microsoft.com/office/drawing/2014/main" id="{00000000-0008-0000-04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7" name="Picture 303">
          <a:extLst>
            <a:ext uri="{FF2B5EF4-FFF2-40B4-BE49-F238E27FC236}">
              <a16:creationId xmlns:a16="http://schemas.microsoft.com/office/drawing/2014/main" id="{00000000-0008-0000-04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8" name="Picture 304">
          <a:extLst>
            <a:ext uri="{FF2B5EF4-FFF2-40B4-BE49-F238E27FC236}">
              <a16:creationId xmlns:a16="http://schemas.microsoft.com/office/drawing/2014/main" id="{00000000-0008-0000-04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9" name="Picture 305">
          <a:extLst>
            <a:ext uri="{FF2B5EF4-FFF2-40B4-BE49-F238E27FC236}">
              <a16:creationId xmlns:a16="http://schemas.microsoft.com/office/drawing/2014/main" id="{00000000-0008-0000-04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0" name="Picture 306">
          <a:extLst>
            <a:ext uri="{FF2B5EF4-FFF2-40B4-BE49-F238E27FC236}">
              <a16:creationId xmlns:a16="http://schemas.microsoft.com/office/drawing/2014/main" id="{00000000-0008-0000-04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1" name="Picture 307">
          <a:extLst>
            <a:ext uri="{FF2B5EF4-FFF2-40B4-BE49-F238E27FC236}">
              <a16:creationId xmlns:a16="http://schemas.microsoft.com/office/drawing/2014/main" id="{00000000-0008-0000-04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2" name="Picture 308">
          <a:extLst>
            <a:ext uri="{FF2B5EF4-FFF2-40B4-BE49-F238E27FC236}">
              <a16:creationId xmlns:a16="http://schemas.microsoft.com/office/drawing/2014/main" id="{00000000-0008-0000-04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3" name="Picture 309">
          <a:extLst>
            <a:ext uri="{FF2B5EF4-FFF2-40B4-BE49-F238E27FC236}">
              <a16:creationId xmlns:a16="http://schemas.microsoft.com/office/drawing/2014/main" id="{00000000-0008-0000-04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4" name="Picture 310">
          <a:extLst>
            <a:ext uri="{FF2B5EF4-FFF2-40B4-BE49-F238E27FC236}">
              <a16:creationId xmlns:a16="http://schemas.microsoft.com/office/drawing/2014/main" id="{00000000-0008-0000-04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5" name="Picture 311">
          <a:extLst>
            <a:ext uri="{FF2B5EF4-FFF2-40B4-BE49-F238E27FC236}">
              <a16:creationId xmlns:a16="http://schemas.microsoft.com/office/drawing/2014/main" id="{00000000-0008-0000-04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6" name="Picture 312">
          <a:extLst>
            <a:ext uri="{FF2B5EF4-FFF2-40B4-BE49-F238E27FC236}">
              <a16:creationId xmlns:a16="http://schemas.microsoft.com/office/drawing/2014/main" id="{00000000-0008-0000-04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7" name="Picture 313">
          <a:extLst>
            <a:ext uri="{FF2B5EF4-FFF2-40B4-BE49-F238E27FC236}">
              <a16:creationId xmlns:a16="http://schemas.microsoft.com/office/drawing/2014/main" id="{00000000-0008-0000-04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8" name="Picture 314">
          <a:extLst>
            <a:ext uri="{FF2B5EF4-FFF2-40B4-BE49-F238E27FC236}">
              <a16:creationId xmlns:a16="http://schemas.microsoft.com/office/drawing/2014/main" id="{00000000-0008-0000-04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9" name="Picture 315">
          <a:extLst>
            <a:ext uri="{FF2B5EF4-FFF2-40B4-BE49-F238E27FC236}">
              <a16:creationId xmlns:a16="http://schemas.microsoft.com/office/drawing/2014/main" id="{00000000-0008-0000-04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0" name="Picture 316">
          <a:extLst>
            <a:ext uri="{FF2B5EF4-FFF2-40B4-BE49-F238E27FC236}">
              <a16:creationId xmlns:a16="http://schemas.microsoft.com/office/drawing/2014/main" id="{00000000-0008-0000-04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1" name="Picture 317">
          <a:extLst>
            <a:ext uri="{FF2B5EF4-FFF2-40B4-BE49-F238E27FC236}">
              <a16:creationId xmlns:a16="http://schemas.microsoft.com/office/drawing/2014/main" id="{00000000-0008-0000-04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2" name="Picture 318">
          <a:extLst>
            <a:ext uri="{FF2B5EF4-FFF2-40B4-BE49-F238E27FC236}">
              <a16:creationId xmlns:a16="http://schemas.microsoft.com/office/drawing/2014/main" id="{00000000-0008-0000-04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3" name="Picture 319">
          <a:extLst>
            <a:ext uri="{FF2B5EF4-FFF2-40B4-BE49-F238E27FC236}">
              <a16:creationId xmlns:a16="http://schemas.microsoft.com/office/drawing/2014/main" id="{00000000-0008-0000-04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4" name="Picture 320">
          <a:extLst>
            <a:ext uri="{FF2B5EF4-FFF2-40B4-BE49-F238E27FC236}">
              <a16:creationId xmlns:a16="http://schemas.microsoft.com/office/drawing/2014/main" id="{00000000-0008-0000-04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5" name="Picture 321">
          <a:extLst>
            <a:ext uri="{FF2B5EF4-FFF2-40B4-BE49-F238E27FC236}">
              <a16:creationId xmlns:a16="http://schemas.microsoft.com/office/drawing/2014/main" id="{00000000-0008-0000-04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6" name="Picture 322">
          <a:extLst>
            <a:ext uri="{FF2B5EF4-FFF2-40B4-BE49-F238E27FC236}">
              <a16:creationId xmlns:a16="http://schemas.microsoft.com/office/drawing/2014/main" id="{00000000-0008-0000-04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7" name="Picture 323">
          <a:extLst>
            <a:ext uri="{FF2B5EF4-FFF2-40B4-BE49-F238E27FC236}">
              <a16:creationId xmlns:a16="http://schemas.microsoft.com/office/drawing/2014/main" id="{00000000-0008-0000-04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8" name="Picture 324">
          <a:extLst>
            <a:ext uri="{FF2B5EF4-FFF2-40B4-BE49-F238E27FC236}">
              <a16:creationId xmlns:a16="http://schemas.microsoft.com/office/drawing/2014/main" id="{00000000-0008-0000-04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9" name="Picture 325">
          <a:extLst>
            <a:ext uri="{FF2B5EF4-FFF2-40B4-BE49-F238E27FC236}">
              <a16:creationId xmlns:a16="http://schemas.microsoft.com/office/drawing/2014/main" id="{00000000-0008-0000-04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30" name="Picture 326">
          <a:extLst>
            <a:ext uri="{FF2B5EF4-FFF2-40B4-BE49-F238E27FC236}">
              <a16:creationId xmlns:a16="http://schemas.microsoft.com/office/drawing/2014/main" id="{00000000-0008-0000-04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1" name="Picture 327">
          <a:extLst>
            <a:ext uri="{FF2B5EF4-FFF2-40B4-BE49-F238E27FC236}">
              <a16:creationId xmlns:a16="http://schemas.microsoft.com/office/drawing/2014/main" id="{00000000-0008-0000-04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2" name="Picture 328">
          <a:extLst>
            <a:ext uri="{FF2B5EF4-FFF2-40B4-BE49-F238E27FC236}">
              <a16:creationId xmlns:a16="http://schemas.microsoft.com/office/drawing/2014/main" id="{00000000-0008-0000-04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3" name="Picture 329">
          <a:extLst>
            <a:ext uri="{FF2B5EF4-FFF2-40B4-BE49-F238E27FC236}">
              <a16:creationId xmlns:a16="http://schemas.microsoft.com/office/drawing/2014/main" id="{00000000-0008-0000-04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4" name="Picture 330">
          <a:extLst>
            <a:ext uri="{FF2B5EF4-FFF2-40B4-BE49-F238E27FC236}">
              <a16:creationId xmlns:a16="http://schemas.microsoft.com/office/drawing/2014/main" id="{00000000-0008-0000-04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5" name="Picture 331">
          <a:extLst>
            <a:ext uri="{FF2B5EF4-FFF2-40B4-BE49-F238E27FC236}">
              <a16:creationId xmlns:a16="http://schemas.microsoft.com/office/drawing/2014/main" id="{00000000-0008-0000-04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6" name="Picture 332">
          <a:extLst>
            <a:ext uri="{FF2B5EF4-FFF2-40B4-BE49-F238E27FC236}">
              <a16:creationId xmlns:a16="http://schemas.microsoft.com/office/drawing/2014/main" id="{00000000-0008-0000-04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7" name="Picture 333">
          <a:extLst>
            <a:ext uri="{FF2B5EF4-FFF2-40B4-BE49-F238E27FC236}">
              <a16:creationId xmlns:a16="http://schemas.microsoft.com/office/drawing/2014/main" id="{00000000-0008-0000-04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8" name="Picture 334">
          <a:extLst>
            <a:ext uri="{FF2B5EF4-FFF2-40B4-BE49-F238E27FC236}">
              <a16:creationId xmlns:a16="http://schemas.microsoft.com/office/drawing/2014/main" id="{00000000-0008-0000-04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9" name="Picture 335">
          <a:extLst>
            <a:ext uri="{FF2B5EF4-FFF2-40B4-BE49-F238E27FC236}">
              <a16:creationId xmlns:a16="http://schemas.microsoft.com/office/drawing/2014/main" id="{00000000-0008-0000-04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0" name="Picture 336">
          <a:extLst>
            <a:ext uri="{FF2B5EF4-FFF2-40B4-BE49-F238E27FC236}">
              <a16:creationId xmlns:a16="http://schemas.microsoft.com/office/drawing/2014/main" id="{00000000-0008-0000-04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1" name="Picture 337">
          <a:extLst>
            <a:ext uri="{FF2B5EF4-FFF2-40B4-BE49-F238E27FC236}">
              <a16:creationId xmlns:a16="http://schemas.microsoft.com/office/drawing/2014/main" id="{00000000-0008-0000-04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2" name="Picture 338">
          <a:extLst>
            <a:ext uri="{FF2B5EF4-FFF2-40B4-BE49-F238E27FC236}">
              <a16:creationId xmlns:a16="http://schemas.microsoft.com/office/drawing/2014/main" id="{00000000-0008-0000-04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3" name="Picture 339">
          <a:extLst>
            <a:ext uri="{FF2B5EF4-FFF2-40B4-BE49-F238E27FC236}">
              <a16:creationId xmlns:a16="http://schemas.microsoft.com/office/drawing/2014/main" id="{00000000-0008-0000-04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4" name="Picture 340">
          <a:extLst>
            <a:ext uri="{FF2B5EF4-FFF2-40B4-BE49-F238E27FC236}">
              <a16:creationId xmlns:a16="http://schemas.microsoft.com/office/drawing/2014/main" id="{00000000-0008-0000-04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5" name="Picture 341">
          <a:extLst>
            <a:ext uri="{FF2B5EF4-FFF2-40B4-BE49-F238E27FC236}">
              <a16:creationId xmlns:a16="http://schemas.microsoft.com/office/drawing/2014/main" id="{00000000-0008-0000-04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6" name="Picture 342">
          <a:extLst>
            <a:ext uri="{FF2B5EF4-FFF2-40B4-BE49-F238E27FC236}">
              <a16:creationId xmlns:a16="http://schemas.microsoft.com/office/drawing/2014/main" id="{00000000-0008-0000-04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7" name="Picture 343">
          <a:extLst>
            <a:ext uri="{FF2B5EF4-FFF2-40B4-BE49-F238E27FC236}">
              <a16:creationId xmlns:a16="http://schemas.microsoft.com/office/drawing/2014/main" id="{00000000-0008-0000-04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8" name="Picture 344">
          <a:extLst>
            <a:ext uri="{FF2B5EF4-FFF2-40B4-BE49-F238E27FC236}">
              <a16:creationId xmlns:a16="http://schemas.microsoft.com/office/drawing/2014/main" id="{00000000-0008-0000-04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9" name="Picture 345">
          <a:extLst>
            <a:ext uri="{FF2B5EF4-FFF2-40B4-BE49-F238E27FC236}">
              <a16:creationId xmlns:a16="http://schemas.microsoft.com/office/drawing/2014/main" id="{00000000-0008-0000-04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0" name="Picture 346">
          <a:extLst>
            <a:ext uri="{FF2B5EF4-FFF2-40B4-BE49-F238E27FC236}">
              <a16:creationId xmlns:a16="http://schemas.microsoft.com/office/drawing/2014/main" id="{00000000-0008-0000-04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1" name="Picture 347">
          <a:extLst>
            <a:ext uri="{FF2B5EF4-FFF2-40B4-BE49-F238E27FC236}">
              <a16:creationId xmlns:a16="http://schemas.microsoft.com/office/drawing/2014/main" id="{00000000-0008-0000-04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2" name="Picture 348">
          <a:extLst>
            <a:ext uri="{FF2B5EF4-FFF2-40B4-BE49-F238E27FC236}">
              <a16:creationId xmlns:a16="http://schemas.microsoft.com/office/drawing/2014/main" id="{00000000-0008-0000-04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3" name="Picture 349">
          <a:extLst>
            <a:ext uri="{FF2B5EF4-FFF2-40B4-BE49-F238E27FC236}">
              <a16:creationId xmlns:a16="http://schemas.microsoft.com/office/drawing/2014/main" id="{00000000-0008-0000-04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4" name="Picture 350">
          <a:extLst>
            <a:ext uri="{FF2B5EF4-FFF2-40B4-BE49-F238E27FC236}">
              <a16:creationId xmlns:a16="http://schemas.microsoft.com/office/drawing/2014/main" id="{00000000-0008-0000-04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5" name="Picture 351">
          <a:extLst>
            <a:ext uri="{FF2B5EF4-FFF2-40B4-BE49-F238E27FC236}">
              <a16:creationId xmlns:a16="http://schemas.microsoft.com/office/drawing/2014/main" id="{00000000-0008-0000-04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6" name="Picture 352">
          <a:extLst>
            <a:ext uri="{FF2B5EF4-FFF2-40B4-BE49-F238E27FC236}">
              <a16:creationId xmlns:a16="http://schemas.microsoft.com/office/drawing/2014/main" id="{00000000-0008-0000-04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7" name="Picture 353">
          <a:extLst>
            <a:ext uri="{FF2B5EF4-FFF2-40B4-BE49-F238E27FC236}">
              <a16:creationId xmlns:a16="http://schemas.microsoft.com/office/drawing/2014/main" id="{00000000-0008-0000-04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8" name="Picture 354">
          <a:extLst>
            <a:ext uri="{FF2B5EF4-FFF2-40B4-BE49-F238E27FC236}">
              <a16:creationId xmlns:a16="http://schemas.microsoft.com/office/drawing/2014/main" id="{00000000-0008-0000-04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9" name="Picture 355">
          <a:extLst>
            <a:ext uri="{FF2B5EF4-FFF2-40B4-BE49-F238E27FC236}">
              <a16:creationId xmlns:a16="http://schemas.microsoft.com/office/drawing/2014/main" id="{00000000-0008-0000-04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0" name="Picture 356">
          <a:extLst>
            <a:ext uri="{FF2B5EF4-FFF2-40B4-BE49-F238E27FC236}">
              <a16:creationId xmlns:a16="http://schemas.microsoft.com/office/drawing/2014/main" id="{00000000-0008-0000-04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1" name="Picture 357">
          <a:extLst>
            <a:ext uri="{FF2B5EF4-FFF2-40B4-BE49-F238E27FC236}">
              <a16:creationId xmlns:a16="http://schemas.microsoft.com/office/drawing/2014/main" id="{00000000-0008-0000-04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2" name="Picture 358">
          <a:extLst>
            <a:ext uri="{FF2B5EF4-FFF2-40B4-BE49-F238E27FC236}">
              <a16:creationId xmlns:a16="http://schemas.microsoft.com/office/drawing/2014/main" id="{00000000-0008-0000-04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3" name="Picture 359">
          <a:extLst>
            <a:ext uri="{FF2B5EF4-FFF2-40B4-BE49-F238E27FC236}">
              <a16:creationId xmlns:a16="http://schemas.microsoft.com/office/drawing/2014/main" id="{00000000-0008-0000-04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4" name="Picture 360">
          <a:extLst>
            <a:ext uri="{FF2B5EF4-FFF2-40B4-BE49-F238E27FC236}">
              <a16:creationId xmlns:a16="http://schemas.microsoft.com/office/drawing/2014/main" id="{00000000-0008-0000-04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5" name="Picture 361">
          <a:extLst>
            <a:ext uri="{FF2B5EF4-FFF2-40B4-BE49-F238E27FC236}">
              <a16:creationId xmlns:a16="http://schemas.microsoft.com/office/drawing/2014/main" id="{00000000-0008-0000-04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6" name="Picture 362">
          <a:extLst>
            <a:ext uri="{FF2B5EF4-FFF2-40B4-BE49-F238E27FC236}">
              <a16:creationId xmlns:a16="http://schemas.microsoft.com/office/drawing/2014/main" id="{00000000-0008-0000-04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7" name="Picture 363">
          <a:extLst>
            <a:ext uri="{FF2B5EF4-FFF2-40B4-BE49-F238E27FC236}">
              <a16:creationId xmlns:a16="http://schemas.microsoft.com/office/drawing/2014/main" id="{00000000-0008-0000-04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8" name="Picture 364">
          <a:extLst>
            <a:ext uri="{FF2B5EF4-FFF2-40B4-BE49-F238E27FC236}">
              <a16:creationId xmlns:a16="http://schemas.microsoft.com/office/drawing/2014/main" id="{00000000-0008-0000-04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9" name="Picture 365">
          <a:extLst>
            <a:ext uri="{FF2B5EF4-FFF2-40B4-BE49-F238E27FC236}">
              <a16:creationId xmlns:a16="http://schemas.microsoft.com/office/drawing/2014/main" id="{00000000-0008-0000-04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0" name="Picture 366">
          <a:extLst>
            <a:ext uri="{FF2B5EF4-FFF2-40B4-BE49-F238E27FC236}">
              <a16:creationId xmlns:a16="http://schemas.microsoft.com/office/drawing/2014/main" id="{00000000-0008-0000-04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1" name="Picture 367">
          <a:extLst>
            <a:ext uri="{FF2B5EF4-FFF2-40B4-BE49-F238E27FC236}">
              <a16:creationId xmlns:a16="http://schemas.microsoft.com/office/drawing/2014/main" id="{00000000-0008-0000-04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2" name="Picture 368">
          <a:extLst>
            <a:ext uri="{FF2B5EF4-FFF2-40B4-BE49-F238E27FC236}">
              <a16:creationId xmlns:a16="http://schemas.microsoft.com/office/drawing/2014/main" id="{00000000-0008-0000-04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3" name="Picture 369">
          <a:extLst>
            <a:ext uri="{FF2B5EF4-FFF2-40B4-BE49-F238E27FC236}">
              <a16:creationId xmlns:a16="http://schemas.microsoft.com/office/drawing/2014/main" id="{00000000-0008-0000-04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4" name="Picture 370">
          <a:extLst>
            <a:ext uri="{FF2B5EF4-FFF2-40B4-BE49-F238E27FC236}">
              <a16:creationId xmlns:a16="http://schemas.microsoft.com/office/drawing/2014/main" id="{00000000-0008-0000-04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5" name="Picture 371">
          <a:extLst>
            <a:ext uri="{FF2B5EF4-FFF2-40B4-BE49-F238E27FC236}">
              <a16:creationId xmlns:a16="http://schemas.microsoft.com/office/drawing/2014/main" id="{00000000-0008-0000-04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6" name="Picture 372">
          <a:extLst>
            <a:ext uri="{FF2B5EF4-FFF2-40B4-BE49-F238E27FC236}">
              <a16:creationId xmlns:a16="http://schemas.microsoft.com/office/drawing/2014/main" id="{00000000-0008-0000-04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7" name="Picture 373">
          <a:extLst>
            <a:ext uri="{FF2B5EF4-FFF2-40B4-BE49-F238E27FC236}">
              <a16:creationId xmlns:a16="http://schemas.microsoft.com/office/drawing/2014/main" id="{00000000-0008-0000-04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8" name="Picture 374">
          <a:extLst>
            <a:ext uri="{FF2B5EF4-FFF2-40B4-BE49-F238E27FC236}">
              <a16:creationId xmlns:a16="http://schemas.microsoft.com/office/drawing/2014/main" id="{00000000-0008-0000-04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9" name="Picture 375">
          <a:extLst>
            <a:ext uri="{FF2B5EF4-FFF2-40B4-BE49-F238E27FC236}">
              <a16:creationId xmlns:a16="http://schemas.microsoft.com/office/drawing/2014/main" id="{00000000-0008-0000-04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0" name="Picture 376">
          <a:extLst>
            <a:ext uri="{FF2B5EF4-FFF2-40B4-BE49-F238E27FC236}">
              <a16:creationId xmlns:a16="http://schemas.microsoft.com/office/drawing/2014/main" id="{00000000-0008-0000-04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1" name="Picture 377">
          <a:extLst>
            <a:ext uri="{FF2B5EF4-FFF2-40B4-BE49-F238E27FC236}">
              <a16:creationId xmlns:a16="http://schemas.microsoft.com/office/drawing/2014/main" id="{00000000-0008-0000-04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2" name="Picture 378">
          <a:extLst>
            <a:ext uri="{FF2B5EF4-FFF2-40B4-BE49-F238E27FC236}">
              <a16:creationId xmlns:a16="http://schemas.microsoft.com/office/drawing/2014/main" id="{00000000-0008-0000-04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3" name="Picture 379">
          <a:extLst>
            <a:ext uri="{FF2B5EF4-FFF2-40B4-BE49-F238E27FC236}">
              <a16:creationId xmlns:a16="http://schemas.microsoft.com/office/drawing/2014/main" id="{00000000-0008-0000-04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4" name="Picture 380">
          <a:extLst>
            <a:ext uri="{FF2B5EF4-FFF2-40B4-BE49-F238E27FC236}">
              <a16:creationId xmlns:a16="http://schemas.microsoft.com/office/drawing/2014/main" id="{00000000-0008-0000-04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5" name="Picture 381">
          <a:extLst>
            <a:ext uri="{FF2B5EF4-FFF2-40B4-BE49-F238E27FC236}">
              <a16:creationId xmlns:a16="http://schemas.microsoft.com/office/drawing/2014/main" id="{00000000-0008-0000-04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6" name="Picture 382">
          <a:extLst>
            <a:ext uri="{FF2B5EF4-FFF2-40B4-BE49-F238E27FC236}">
              <a16:creationId xmlns:a16="http://schemas.microsoft.com/office/drawing/2014/main" id="{00000000-0008-0000-04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7" name="Picture 383">
          <a:extLst>
            <a:ext uri="{FF2B5EF4-FFF2-40B4-BE49-F238E27FC236}">
              <a16:creationId xmlns:a16="http://schemas.microsoft.com/office/drawing/2014/main" id="{00000000-0008-0000-04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8" name="Picture 384">
          <a:extLst>
            <a:ext uri="{FF2B5EF4-FFF2-40B4-BE49-F238E27FC236}">
              <a16:creationId xmlns:a16="http://schemas.microsoft.com/office/drawing/2014/main" id="{00000000-0008-0000-04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9" name="Picture 385">
          <a:extLst>
            <a:ext uri="{FF2B5EF4-FFF2-40B4-BE49-F238E27FC236}">
              <a16:creationId xmlns:a16="http://schemas.microsoft.com/office/drawing/2014/main" id="{00000000-0008-0000-04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0" name="Picture 386">
          <a:extLst>
            <a:ext uri="{FF2B5EF4-FFF2-40B4-BE49-F238E27FC236}">
              <a16:creationId xmlns:a16="http://schemas.microsoft.com/office/drawing/2014/main" id="{00000000-0008-0000-04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1" name="Picture 387">
          <a:extLst>
            <a:ext uri="{FF2B5EF4-FFF2-40B4-BE49-F238E27FC236}">
              <a16:creationId xmlns:a16="http://schemas.microsoft.com/office/drawing/2014/main" id="{00000000-0008-0000-04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2" name="Picture 388">
          <a:extLst>
            <a:ext uri="{FF2B5EF4-FFF2-40B4-BE49-F238E27FC236}">
              <a16:creationId xmlns:a16="http://schemas.microsoft.com/office/drawing/2014/main" id="{00000000-0008-0000-04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3" name="Picture 389">
          <a:extLst>
            <a:ext uri="{FF2B5EF4-FFF2-40B4-BE49-F238E27FC236}">
              <a16:creationId xmlns:a16="http://schemas.microsoft.com/office/drawing/2014/main" id="{00000000-0008-0000-04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4" name="Picture 390">
          <a:extLst>
            <a:ext uri="{FF2B5EF4-FFF2-40B4-BE49-F238E27FC236}">
              <a16:creationId xmlns:a16="http://schemas.microsoft.com/office/drawing/2014/main" id="{00000000-0008-0000-04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5" name="Picture 391">
          <a:extLst>
            <a:ext uri="{FF2B5EF4-FFF2-40B4-BE49-F238E27FC236}">
              <a16:creationId xmlns:a16="http://schemas.microsoft.com/office/drawing/2014/main" id="{00000000-0008-0000-04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6" name="Picture 392">
          <a:extLst>
            <a:ext uri="{FF2B5EF4-FFF2-40B4-BE49-F238E27FC236}">
              <a16:creationId xmlns:a16="http://schemas.microsoft.com/office/drawing/2014/main" id="{00000000-0008-0000-04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7" name="Picture 393">
          <a:extLst>
            <a:ext uri="{FF2B5EF4-FFF2-40B4-BE49-F238E27FC236}">
              <a16:creationId xmlns:a16="http://schemas.microsoft.com/office/drawing/2014/main" id="{00000000-0008-0000-04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8" name="Picture 394">
          <a:extLst>
            <a:ext uri="{FF2B5EF4-FFF2-40B4-BE49-F238E27FC236}">
              <a16:creationId xmlns:a16="http://schemas.microsoft.com/office/drawing/2014/main" id="{00000000-0008-0000-04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9" name="Picture 395">
          <a:extLst>
            <a:ext uri="{FF2B5EF4-FFF2-40B4-BE49-F238E27FC236}">
              <a16:creationId xmlns:a16="http://schemas.microsoft.com/office/drawing/2014/main" id="{00000000-0008-0000-04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0" name="Picture 396">
          <a:extLst>
            <a:ext uri="{FF2B5EF4-FFF2-40B4-BE49-F238E27FC236}">
              <a16:creationId xmlns:a16="http://schemas.microsoft.com/office/drawing/2014/main" id="{00000000-0008-0000-04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1" name="Picture 397">
          <a:extLst>
            <a:ext uri="{FF2B5EF4-FFF2-40B4-BE49-F238E27FC236}">
              <a16:creationId xmlns:a16="http://schemas.microsoft.com/office/drawing/2014/main" id="{00000000-0008-0000-04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2" name="Picture 398">
          <a:extLst>
            <a:ext uri="{FF2B5EF4-FFF2-40B4-BE49-F238E27FC236}">
              <a16:creationId xmlns:a16="http://schemas.microsoft.com/office/drawing/2014/main" id="{00000000-0008-0000-04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3" name="Picture 399">
          <a:extLst>
            <a:ext uri="{FF2B5EF4-FFF2-40B4-BE49-F238E27FC236}">
              <a16:creationId xmlns:a16="http://schemas.microsoft.com/office/drawing/2014/main" id="{00000000-0008-0000-04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4" name="Picture 400">
          <a:extLst>
            <a:ext uri="{FF2B5EF4-FFF2-40B4-BE49-F238E27FC236}">
              <a16:creationId xmlns:a16="http://schemas.microsoft.com/office/drawing/2014/main" id="{00000000-0008-0000-04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5" name="Picture 401">
          <a:extLst>
            <a:ext uri="{FF2B5EF4-FFF2-40B4-BE49-F238E27FC236}">
              <a16:creationId xmlns:a16="http://schemas.microsoft.com/office/drawing/2014/main" id="{00000000-0008-0000-04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6" name="Picture 402">
          <a:extLst>
            <a:ext uri="{FF2B5EF4-FFF2-40B4-BE49-F238E27FC236}">
              <a16:creationId xmlns:a16="http://schemas.microsoft.com/office/drawing/2014/main" id="{00000000-0008-0000-04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7" name="Picture 403">
          <a:extLst>
            <a:ext uri="{FF2B5EF4-FFF2-40B4-BE49-F238E27FC236}">
              <a16:creationId xmlns:a16="http://schemas.microsoft.com/office/drawing/2014/main" id="{00000000-0008-0000-04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8" name="Picture 404">
          <a:extLst>
            <a:ext uri="{FF2B5EF4-FFF2-40B4-BE49-F238E27FC236}">
              <a16:creationId xmlns:a16="http://schemas.microsoft.com/office/drawing/2014/main" id="{00000000-0008-0000-04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09" name="Picture 405">
          <a:extLst>
            <a:ext uri="{FF2B5EF4-FFF2-40B4-BE49-F238E27FC236}">
              <a16:creationId xmlns:a16="http://schemas.microsoft.com/office/drawing/2014/main" id="{00000000-0008-0000-04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0" name="Picture 406">
          <a:extLst>
            <a:ext uri="{FF2B5EF4-FFF2-40B4-BE49-F238E27FC236}">
              <a16:creationId xmlns:a16="http://schemas.microsoft.com/office/drawing/2014/main" id="{00000000-0008-0000-04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1" name="Picture 407">
          <a:extLst>
            <a:ext uri="{FF2B5EF4-FFF2-40B4-BE49-F238E27FC236}">
              <a16:creationId xmlns:a16="http://schemas.microsoft.com/office/drawing/2014/main" id="{00000000-0008-0000-04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2" name="Picture 408">
          <a:extLst>
            <a:ext uri="{FF2B5EF4-FFF2-40B4-BE49-F238E27FC236}">
              <a16:creationId xmlns:a16="http://schemas.microsoft.com/office/drawing/2014/main" id="{00000000-0008-0000-04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3" name="Picture 409">
          <a:extLst>
            <a:ext uri="{FF2B5EF4-FFF2-40B4-BE49-F238E27FC236}">
              <a16:creationId xmlns:a16="http://schemas.microsoft.com/office/drawing/2014/main" id="{00000000-0008-0000-04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4" name="Picture 410">
          <a:extLst>
            <a:ext uri="{FF2B5EF4-FFF2-40B4-BE49-F238E27FC236}">
              <a16:creationId xmlns:a16="http://schemas.microsoft.com/office/drawing/2014/main" id="{00000000-0008-0000-04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5" name="Picture 411">
          <a:extLst>
            <a:ext uri="{FF2B5EF4-FFF2-40B4-BE49-F238E27FC236}">
              <a16:creationId xmlns:a16="http://schemas.microsoft.com/office/drawing/2014/main" id="{00000000-0008-0000-04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6" name="Picture 412">
          <a:extLst>
            <a:ext uri="{FF2B5EF4-FFF2-40B4-BE49-F238E27FC236}">
              <a16:creationId xmlns:a16="http://schemas.microsoft.com/office/drawing/2014/main" id="{00000000-0008-0000-04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7" name="Picture 413">
          <a:extLst>
            <a:ext uri="{FF2B5EF4-FFF2-40B4-BE49-F238E27FC236}">
              <a16:creationId xmlns:a16="http://schemas.microsoft.com/office/drawing/2014/main" id="{00000000-0008-0000-04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8" name="Picture 414">
          <a:extLst>
            <a:ext uri="{FF2B5EF4-FFF2-40B4-BE49-F238E27FC236}">
              <a16:creationId xmlns:a16="http://schemas.microsoft.com/office/drawing/2014/main" id="{00000000-0008-0000-04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9" name="Picture 415">
          <a:extLst>
            <a:ext uri="{FF2B5EF4-FFF2-40B4-BE49-F238E27FC236}">
              <a16:creationId xmlns:a16="http://schemas.microsoft.com/office/drawing/2014/main" id="{00000000-0008-0000-04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0" name="Picture 416">
          <a:extLst>
            <a:ext uri="{FF2B5EF4-FFF2-40B4-BE49-F238E27FC236}">
              <a16:creationId xmlns:a16="http://schemas.microsoft.com/office/drawing/2014/main" id="{00000000-0008-0000-04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1" name="Picture 417">
          <a:extLst>
            <a:ext uri="{FF2B5EF4-FFF2-40B4-BE49-F238E27FC236}">
              <a16:creationId xmlns:a16="http://schemas.microsoft.com/office/drawing/2014/main" id="{00000000-0008-0000-04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2" name="Picture 418">
          <a:extLst>
            <a:ext uri="{FF2B5EF4-FFF2-40B4-BE49-F238E27FC236}">
              <a16:creationId xmlns:a16="http://schemas.microsoft.com/office/drawing/2014/main" id="{00000000-0008-0000-04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3" name="Picture 419">
          <a:extLst>
            <a:ext uri="{FF2B5EF4-FFF2-40B4-BE49-F238E27FC236}">
              <a16:creationId xmlns:a16="http://schemas.microsoft.com/office/drawing/2014/main" id="{00000000-0008-0000-04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4" name="Picture 420">
          <a:extLst>
            <a:ext uri="{FF2B5EF4-FFF2-40B4-BE49-F238E27FC236}">
              <a16:creationId xmlns:a16="http://schemas.microsoft.com/office/drawing/2014/main" id="{00000000-0008-0000-04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5" name="Picture 421">
          <a:extLst>
            <a:ext uri="{FF2B5EF4-FFF2-40B4-BE49-F238E27FC236}">
              <a16:creationId xmlns:a16="http://schemas.microsoft.com/office/drawing/2014/main" id="{00000000-0008-0000-04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6" name="Picture 422">
          <a:extLst>
            <a:ext uri="{FF2B5EF4-FFF2-40B4-BE49-F238E27FC236}">
              <a16:creationId xmlns:a16="http://schemas.microsoft.com/office/drawing/2014/main" id="{00000000-0008-0000-04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7" name="Picture 423">
          <a:extLst>
            <a:ext uri="{FF2B5EF4-FFF2-40B4-BE49-F238E27FC236}">
              <a16:creationId xmlns:a16="http://schemas.microsoft.com/office/drawing/2014/main" id="{00000000-0008-0000-04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8" name="Picture 424">
          <a:extLst>
            <a:ext uri="{FF2B5EF4-FFF2-40B4-BE49-F238E27FC236}">
              <a16:creationId xmlns:a16="http://schemas.microsoft.com/office/drawing/2014/main" id="{00000000-0008-0000-04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9" name="Picture 425">
          <a:extLst>
            <a:ext uri="{FF2B5EF4-FFF2-40B4-BE49-F238E27FC236}">
              <a16:creationId xmlns:a16="http://schemas.microsoft.com/office/drawing/2014/main" id="{00000000-0008-0000-04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0" name="Picture 426">
          <a:extLst>
            <a:ext uri="{FF2B5EF4-FFF2-40B4-BE49-F238E27FC236}">
              <a16:creationId xmlns:a16="http://schemas.microsoft.com/office/drawing/2014/main" id="{00000000-0008-0000-04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1" name="Picture 427">
          <a:extLst>
            <a:ext uri="{FF2B5EF4-FFF2-40B4-BE49-F238E27FC236}">
              <a16:creationId xmlns:a16="http://schemas.microsoft.com/office/drawing/2014/main" id="{00000000-0008-0000-04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2" name="Picture 428">
          <a:extLst>
            <a:ext uri="{FF2B5EF4-FFF2-40B4-BE49-F238E27FC236}">
              <a16:creationId xmlns:a16="http://schemas.microsoft.com/office/drawing/2014/main" id="{00000000-0008-0000-04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3" name="Picture 429">
          <a:extLst>
            <a:ext uri="{FF2B5EF4-FFF2-40B4-BE49-F238E27FC236}">
              <a16:creationId xmlns:a16="http://schemas.microsoft.com/office/drawing/2014/main" id="{00000000-0008-0000-04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4" name="Picture 430">
          <a:extLst>
            <a:ext uri="{FF2B5EF4-FFF2-40B4-BE49-F238E27FC236}">
              <a16:creationId xmlns:a16="http://schemas.microsoft.com/office/drawing/2014/main" id="{00000000-0008-0000-04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5" name="Picture 431">
          <a:extLst>
            <a:ext uri="{FF2B5EF4-FFF2-40B4-BE49-F238E27FC236}">
              <a16:creationId xmlns:a16="http://schemas.microsoft.com/office/drawing/2014/main" id="{00000000-0008-0000-04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6" name="Picture 432">
          <a:extLst>
            <a:ext uri="{FF2B5EF4-FFF2-40B4-BE49-F238E27FC236}">
              <a16:creationId xmlns:a16="http://schemas.microsoft.com/office/drawing/2014/main" id="{00000000-0008-0000-04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7" name="Picture 433">
          <a:extLst>
            <a:ext uri="{FF2B5EF4-FFF2-40B4-BE49-F238E27FC236}">
              <a16:creationId xmlns:a16="http://schemas.microsoft.com/office/drawing/2014/main" id="{00000000-0008-0000-04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8" name="Picture 434">
          <a:extLst>
            <a:ext uri="{FF2B5EF4-FFF2-40B4-BE49-F238E27FC236}">
              <a16:creationId xmlns:a16="http://schemas.microsoft.com/office/drawing/2014/main" id="{00000000-0008-0000-04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9" name="Picture 435">
          <a:extLst>
            <a:ext uri="{FF2B5EF4-FFF2-40B4-BE49-F238E27FC236}">
              <a16:creationId xmlns:a16="http://schemas.microsoft.com/office/drawing/2014/main" id="{00000000-0008-0000-04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0" name="Picture 436">
          <a:extLst>
            <a:ext uri="{FF2B5EF4-FFF2-40B4-BE49-F238E27FC236}">
              <a16:creationId xmlns:a16="http://schemas.microsoft.com/office/drawing/2014/main" id="{00000000-0008-0000-04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1" name="Picture 437">
          <a:extLst>
            <a:ext uri="{FF2B5EF4-FFF2-40B4-BE49-F238E27FC236}">
              <a16:creationId xmlns:a16="http://schemas.microsoft.com/office/drawing/2014/main" id="{00000000-0008-0000-04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2" name="Picture 438">
          <a:extLst>
            <a:ext uri="{FF2B5EF4-FFF2-40B4-BE49-F238E27FC236}">
              <a16:creationId xmlns:a16="http://schemas.microsoft.com/office/drawing/2014/main" id="{00000000-0008-0000-04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3" name="Picture 439">
          <a:extLst>
            <a:ext uri="{FF2B5EF4-FFF2-40B4-BE49-F238E27FC236}">
              <a16:creationId xmlns:a16="http://schemas.microsoft.com/office/drawing/2014/main" id="{00000000-0008-0000-04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4" name="Picture 440">
          <a:extLst>
            <a:ext uri="{FF2B5EF4-FFF2-40B4-BE49-F238E27FC236}">
              <a16:creationId xmlns:a16="http://schemas.microsoft.com/office/drawing/2014/main" id="{00000000-0008-0000-04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5" name="Picture 441">
          <a:extLst>
            <a:ext uri="{FF2B5EF4-FFF2-40B4-BE49-F238E27FC236}">
              <a16:creationId xmlns:a16="http://schemas.microsoft.com/office/drawing/2014/main" id="{00000000-0008-0000-04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6" name="Picture 442">
          <a:extLst>
            <a:ext uri="{FF2B5EF4-FFF2-40B4-BE49-F238E27FC236}">
              <a16:creationId xmlns:a16="http://schemas.microsoft.com/office/drawing/2014/main" id="{00000000-0008-0000-04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7" name="Picture 443">
          <a:extLst>
            <a:ext uri="{FF2B5EF4-FFF2-40B4-BE49-F238E27FC236}">
              <a16:creationId xmlns:a16="http://schemas.microsoft.com/office/drawing/2014/main" id="{00000000-0008-0000-04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8" name="Picture 444">
          <a:extLst>
            <a:ext uri="{FF2B5EF4-FFF2-40B4-BE49-F238E27FC236}">
              <a16:creationId xmlns:a16="http://schemas.microsoft.com/office/drawing/2014/main" id="{00000000-0008-0000-04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9" name="Picture 445">
          <a:extLst>
            <a:ext uri="{FF2B5EF4-FFF2-40B4-BE49-F238E27FC236}">
              <a16:creationId xmlns:a16="http://schemas.microsoft.com/office/drawing/2014/main" id="{00000000-0008-0000-04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0" name="Picture 446">
          <a:extLst>
            <a:ext uri="{FF2B5EF4-FFF2-40B4-BE49-F238E27FC236}">
              <a16:creationId xmlns:a16="http://schemas.microsoft.com/office/drawing/2014/main" id="{00000000-0008-0000-04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1" name="Picture 447">
          <a:extLst>
            <a:ext uri="{FF2B5EF4-FFF2-40B4-BE49-F238E27FC236}">
              <a16:creationId xmlns:a16="http://schemas.microsoft.com/office/drawing/2014/main" id="{00000000-0008-0000-04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2" name="Picture 448">
          <a:extLst>
            <a:ext uri="{FF2B5EF4-FFF2-40B4-BE49-F238E27FC236}">
              <a16:creationId xmlns:a16="http://schemas.microsoft.com/office/drawing/2014/main" id="{00000000-0008-0000-04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3" name="Picture 449">
          <a:extLst>
            <a:ext uri="{FF2B5EF4-FFF2-40B4-BE49-F238E27FC236}">
              <a16:creationId xmlns:a16="http://schemas.microsoft.com/office/drawing/2014/main" id="{00000000-0008-0000-04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4" name="Picture 450">
          <a:extLst>
            <a:ext uri="{FF2B5EF4-FFF2-40B4-BE49-F238E27FC236}">
              <a16:creationId xmlns:a16="http://schemas.microsoft.com/office/drawing/2014/main" id="{00000000-0008-0000-04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5" name="Picture 451">
          <a:extLst>
            <a:ext uri="{FF2B5EF4-FFF2-40B4-BE49-F238E27FC236}">
              <a16:creationId xmlns:a16="http://schemas.microsoft.com/office/drawing/2014/main" id="{00000000-0008-0000-04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6" name="Picture 452">
          <a:extLst>
            <a:ext uri="{FF2B5EF4-FFF2-40B4-BE49-F238E27FC236}">
              <a16:creationId xmlns:a16="http://schemas.microsoft.com/office/drawing/2014/main" id="{00000000-0008-0000-04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7" name="Picture 453">
          <a:extLst>
            <a:ext uri="{FF2B5EF4-FFF2-40B4-BE49-F238E27FC236}">
              <a16:creationId xmlns:a16="http://schemas.microsoft.com/office/drawing/2014/main" id="{00000000-0008-0000-04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8" name="Picture 454">
          <a:extLst>
            <a:ext uri="{FF2B5EF4-FFF2-40B4-BE49-F238E27FC236}">
              <a16:creationId xmlns:a16="http://schemas.microsoft.com/office/drawing/2014/main" id="{00000000-0008-0000-04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9" name="Picture 455">
          <a:extLst>
            <a:ext uri="{FF2B5EF4-FFF2-40B4-BE49-F238E27FC236}">
              <a16:creationId xmlns:a16="http://schemas.microsoft.com/office/drawing/2014/main" id="{00000000-0008-0000-04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0" name="Picture 456">
          <a:extLst>
            <a:ext uri="{FF2B5EF4-FFF2-40B4-BE49-F238E27FC236}">
              <a16:creationId xmlns:a16="http://schemas.microsoft.com/office/drawing/2014/main" id="{00000000-0008-0000-04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1" name="Picture 457">
          <a:extLst>
            <a:ext uri="{FF2B5EF4-FFF2-40B4-BE49-F238E27FC236}">
              <a16:creationId xmlns:a16="http://schemas.microsoft.com/office/drawing/2014/main" id="{00000000-0008-0000-04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2" name="Picture 458">
          <a:extLst>
            <a:ext uri="{FF2B5EF4-FFF2-40B4-BE49-F238E27FC236}">
              <a16:creationId xmlns:a16="http://schemas.microsoft.com/office/drawing/2014/main" id="{00000000-0008-0000-04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3" name="Picture 459">
          <a:extLst>
            <a:ext uri="{FF2B5EF4-FFF2-40B4-BE49-F238E27FC236}">
              <a16:creationId xmlns:a16="http://schemas.microsoft.com/office/drawing/2014/main" id="{00000000-0008-0000-04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4" name="Picture 460">
          <a:extLst>
            <a:ext uri="{FF2B5EF4-FFF2-40B4-BE49-F238E27FC236}">
              <a16:creationId xmlns:a16="http://schemas.microsoft.com/office/drawing/2014/main" id="{00000000-0008-0000-04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5" name="Picture 461">
          <a:extLst>
            <a:ext uri="{FF2B5EF4-FFF2-40B4-BE49-F238E27FC236}">
              <a16:creationId xmlns:a16="http://schemas.microsoft.com/office/drawing/2014/main" id="{00000000-0008-0000-04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6" name="Picture 462">
          <a:extLst>
            <a:ext uri="{FF2B5EF4-FFF2-40B4-BE49-F238E27FC236}">
              <a16:creationId xmlns:a16="http://schemas.microsoft.com/office/drawing/2014/main" id="{00000000-0008-0000-04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7" name="Picture 463">
          <a:extLst>
            <a:ext uri="{FF2B5EF4-FFF2-40B4-BE49-F238E27FC236}">
              <a16:creationId xmlns:a16="http://schemas.microsoft.com/office/drawing/2014/main" id="{00000000-0008-0000-04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8" name="Picture 464">
          <a:extLst>
            <a:ext uri="{FF2B5EF4-FFF2-40B4-BE49-F238E27FC236}">
              <a16:creationId xmlns:a16="http://schemas.microsoft.com/office/drawing/2014/main" id="{00000000-0008-0000-04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9" name="Picture 465">
          <a:extLst>
            <a:ext uri="{FF2B5EF4-FFF2-40B4-BE49-F238E27FC236}">
              <a16:creationId xmlns:a16="http://schemas.microsoft.com/office/drawing/2014/main" id="{00000000-0008-0000-04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0" name="Picture 466">
          <a:extLst>
            <a:ext uri="{FF2B5EF4-FFF2-40B4-BE49-F238E27FC236}">
              <a16:creationId xmlns:a16="http://schemas.microsoft.com/office/drawing/2014/main" id="{00000000-0008-0000-04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1" name="Picture 467">
          <a:extLst>
            <a:ext uri="{FF2B5EF4-FFF2-40B4-BE49-F238E27FC236}">
              <a16:creationId xmlns:a16="http://schemas.microsoft.com/office/drawing/2014/main" id="{00000000-0008-0000-04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2" name="Picture 468">
          <a:extLst>
            <a:ext uri="{FF2B5EF4-FFF2-40B4-BE49-F238E27FC236}">
              <a16:creationId xmlns:a16="http://schemas.microsoft.com/office/drawing/2014/main" id="{00000000-0008-0000-04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3" name="Picture 469">
          <a:extLst>
            <a:ext uri="{FF2B5EF4-FFF2-40B4-BE49-F238E27FC236}">
              <a16:creationId xmlns:a16="http://schemas.microsoft.com/office/drawing/2014/main" id="{00000000-0008-0000-04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4" name="Picture 470">
          <a:extLst>
            <a:ext uri="{FF2B5EF4-FFF2-40B4-BE49-F238E27FC236}">
              <a16:creationId xmlns:a16="http://schemas.microsoft.com/office/drawing/2014/main" id="{00000000-0008-0000-04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5" name="Picture 471">
          <a:extLst>
            <a:ext uri="{FF2B5EF4-FFF2-40B4-BE49-F238E27FC236}">
              <a16:creationId xmlns:a16="http://schemas.microsoft.com/office/drawing/2014/main" id="{00000000-0008-0000-04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6" name="Picture 472">
          <a:extLst>
            <a:ext uri="{FF2B5EF4-FFF2-40B4-BE49-F238E27FC236}">
              <a16:creationId xmlns:a16="http://schemas.microsoft.com/office/drawing/2014/main" id="{00000000-0008-0000-04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7" name="Picture 473">
          <a:extLst>
            <a:ext uri="{FF2B5EF4-FFF2-40B4-BE49-F238E27FC236}">
              <a16:creationId xmlns:a16="http://schemas.microsoft.com/office/drawing/2014/main" id="{00000000-0008-0000-04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8" name="Picture 474">
          <a:extLst>
            <a:ext uri="{FF2B5EF4-FFF2-40B4-BE49-F238E27FC236}">
              <a16:creationId xmlns:a16="http://schemas.microsoft.com/office/drawing/2014/main" id="{00000000-0008-0000-04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9" name="Picture 475">
          <a:extLst>
            <a:ext uri="{FF2B5EF4-FFF2-40B4-BE49-F238E27FC236}">
              <a16:creationId xmlns:a16="http://schemas.microsoft.com/office/drawing/2014/main" id="{00000000-0008-0000-04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0" name="Picture 476">
          <a:extLst>
            <a:ext uri="{FF2B5EF4-FFF2-40B4-BE49-F238E27FC236}">
              <a16:creationId xmlns:a16="http://schemas.microsoft.com/office/drawing/2014/main" id="{00000000-0008-0000-04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1" name="Picture 477">
          <a:extLst>
            <a:ext uri="{FF2B5EF4-FFF2-40B4-BE49-F238E27FC236}">
              <a16:creationId xmlns:a16="http://schemas.microsoft.com/office/drawing/2014/main" id="{00000000-0008-0000-04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2" name="Picture 478">
          <a:extLst>
            <a:ext uri="{FF2B5EF4-FFF2-40B4-BE49-F238E27FC236}">
              <a16:creationId xmlns:a16="http://schemas.microsoft.com/office/drawing/2014/main" id="{00000000-0008-0000-04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3" name="Picture 479">
          <a:extLst>
            <a:ext uri="{FF2B5EF4-FFF2-40B4-BE49-F238E27FC236}">
              <a16:creationId xmlns:a16="http://schemas.microsoft.com/office/drawing/2014/main" id="{00000000-0008-0000-04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4" name="Picture 480">
          <a:extLst>
            <a:ext uri="{FF2B5EF4-FFF2-40B4-BE49-F238E27FC236}">
              <a16:creationId xmlns:a16="http://schemas.microsoft.com/office/drawing/2014/main" id="{00000000-0008-0000-04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5" name="Picture 481">
          <a:extLst>
            <a:ext uri="{FF2B5EF4-FFF2-40B4-BE49-F238E27FC236}">
              <a16:creationId xmlns:a16="http://schemas.microsoft.com/office/drawing/2014/main" id="{00000000-0008-0000-04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6" name="Picture 482">
          <a:extLst>
            <a:ext uri="{FF2B5EF4-FFF2-40B4-BE49-F238E27FC236}">
              <a16:creationId xmlns:a16="http://schemas.microsoft.com/office/drawing/2014/main" id="{00000000-0008-0000-04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7" name="Picture 483">
          <a:extLst>
            <a:ext uri="{FF2B5EF4-FFF2-40B4-BE49-F238E27FC236}">
              <a16:creationId xmlns:a16="http://schemas.microsoft.com/office/drawing/2014/main" id="{00000000-0008-0000-04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8" name="Picture 484">
          <a:extLst>
            <a:ext uri="{FF2B5EF4-FFF2-40B4-BE49-F238E27FC236}">
              <a16:creationId xmlns:a16="http://schemas.microsoft.com/office/drawing/2014/main" id="{00000000-0008-0000-04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9" name="Picture 485">
          <a:extLst>
            <a:ext uri="{FF2B5EF4-FFF2-40B4-BE49-F238E27FC236}">
              <a16:creationId xmlns:a16="http://schemas.microsoft.com/office/drawing/2014/main" id="{00000000-0008-0000-04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0" name="Picture 486">
          <a:extLst>
            <a:ext uri="{FF2B5EF4-FFF2-40B4-BE49-F238E27FC236}">
              <a16:creationId xmlns:a16="http://schemas.microsoft.com/office/drawing/2014/main" id="{00000000-0008-0000-04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1" name="Picture 487">
          <a:extLst>
            <a:ext uri="{FF2B5EF4-FFF2-40B4-BE49-F238E27FC236}">
              <a16:creationId xmlns:a16="http://schemas.microsoft.com/office/drawing/2014/main" id="{00000000-0008-0000-04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2" name="Picture 488">
          <a:extLst>
            <a:ext uri="{FF2B5EF4-FFF2-40B4-BE49-F238E27FC236}">
              <a16:creationId xmlns:a16="http://schemas.microsoft.com/office/drawing/2014/main" id="{00000000-0008-0000-04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3" name="Picture 489">
          <a:extLst>
            <a:ext uri="{FF2B5EF4-FFF2-40B4-BE49-F238E27FC236}">
              <a16:creationId xmlns:a16="http://schemas.microsoft.com/office/drawing/2014/main" id="{00000000-0008-0000-04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4" name="Picture 490">
          <a:extLst>
            <a:ext uri="{FF2B5EF4-FFF2-40B4-BE49-F238E27FC236}">
              <a16:creationId xmlns:a16="http://schemas.microsoft.com/office/drawing/2014/main" id="{00000000-0008-0000-04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5" name="Picture 491">
          <a:extLst>
            <a:ext uri="{FF2B5EF4-FFF2-40B4-BE49-F238E27FC236}">
              <a16:creationId xmlns:a16="http://schemas.microsoft.com/office/drawing/2014/main" id="{00000000-0008-0000-04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6" name="Picture 492">
          <a:extLst>
            <a:ext uri="{FF2B5EF4-FFF2-40B4-BE49-F238E27FC236}">
              <a16:creationId xmlns:a16="http://schemas.microsoft.com/office/drawing/2014/main" id="{00000000-0008-0000-04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7" name="Picture 493">
          <a:extLst>
            <a:ext uri="{FF2B5EF4-FFF2-40B4-BE49-F238E27FC236}">
              <a16:creationId xmlns:a16="http://schemas.microsoft.com/office/drawing/2014/main" id="{00000000-0008-0000-04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8" name="Picture 494">
          <a:extLst>
            <a:ext uri="{FF2B5EF4-FFF2-40B4-BE49-F238E27FC236}">
              <a16:creationId xmlns:a16="http://schemas.microsoft.com/office/drawing/2014/main" id="{00000000-0008-0000-04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9" name="Picture 495">
          <a:extLst>
            <a:ext uri="{FF2B5EF4-FFF2-40B4-BE49-F238E27FC236}">
              <a16:creationId xmlns:a16="http://schemas.microsoft.com/office/drawing/2014/main" id="{00000000-0008-0000-04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0" name="Picture 496">
          <a:extLst>
            <a:ext uri="{FF2B5EF4-FFF2-40B4-BE49-F238E27FC236}">
              <a16:creationId xmlns:a16="http://schemas.microsoft.com/office/drawing/2014/main" id="{00000000-0008-0000-04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1" name="Picture 497">
          <a:extLst>
            <a:ext uri="{FF2B5EF4-FFF2-40B4-BE49-F238E27FC236}">
              <a16:creationId xmlns:a16="http://schemas.microsoft.com/office/drawing/2014/main" id="{00000000-0008-0000-04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2" name="Picture 498">
          <a:extLst>
            <a:ext uri="{FF2B5EF4-FFF2-40B4-BE49-F238E27FC236}">
              <a16:creationId xmlns:a16="http://schemas.microsoft.com/office/drawing/2014/main" id="{00000000-0008-0000-04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3" name="Picture 499">
          <a:extLst>
            <a:ext uri="{FF2B5EF4-FFF2-40B4-BE49-F238E27FC236}">
              <a16:creationId xmlns:a16="http://schemas.microsoft.com/office/drawing/2014/main" id="{00000000-0008-0000-04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4" name="Picture 500">
          <a:extLst>
            <a:ext uri="{FF2B5EF4-FFF2-40B4-BE49-F238E27FC236}">
              <a16:creationId xmlns:a16="http://schemas.microsoft.com/office/drawing/2014/main" id="{00000000-0008-0000-04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5" name="Picture 501">
          <a:extLst>
            <a:ext uri="{FF2B5EF4-FFF2-40B4-BE49-F238E27FC236}">
              <a16:creationId xmlns:a16="http://schemas.microsoft.com/office/drawing/2014/main" id="{00000000-0008-0000-04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6" name="Picture 502">
          <a:extLst>
            <a:ext uri="{FF2B5EF4-FFF2-40B4-BE49-F238E27FC236}">
              <a16:creationId xmlns:a16="http://schemas.microsoft.com/office/drawing/2014/main" id="{00000000-0008-0000-04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7" name="Picture 503">
          <a:extLst>
            <a:ext uri="{FF2B5EF4-FFF2-40B4-BE49-F238E27FC236}">
              <a16:creationId xmlns:a16="http://schemas.microsoft.com/office/drawing/2014/main" id="{00000000-0008-0000-04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8" name="Picture 504">
          <a:extLst>
            <a:ext uri="{FF2B5EF4-FFF2-40B4-BE49-F238E27FC236}">
              <a16:creationId xmlns:a16="http://schemas.microsoft.com/office/drawing/2014/main" id="{00000000-0008-0000-04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9" name="Picture 505">
          <a:extLst>
            <a:ext uri="{FF2B5EF4-FFF2-40B4-BE49-F238E27FC236}">
              <a16:creationId xmlns:a16="http://schemas.microsoft.com/office/drawing/2014/main" id="{00000000-0008-0000-04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0" name="Picture 506">
          <a:extLst>
            <a:ext uri="{FF2B5EF4-FFF2-40B4-BE49-F238E27FC236}">
              <a16:creationId xmlns:a16="http://schemas.microsoft.com/office/drawing/2014/main" id="{00000000-0008-0000-04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1" name="Picture 507">
          <a:extLst>
            <a:ext uri="{FF2B5EF4-FFF2-40B4-BE49-F238E27FC236}">
              <a16:creationId xmlns:a16="http://schemas.microsoft.com/office/drawing/2014/main" id="{00000000-0008-0000-04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2" name="Picture 508">
          <a:extLst>
            <a:ext uri="{FF2B5EF4-FFF2-40B4-BE49-F238E27FC236}">
              <a16:creationId xmlns:a16="http://schemas.microsoft.com/office/drawing/2014/main" id="{00000000-0008-0000-04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3" name="Picture 509">
          <a:extLst>
            <a:ext uri="{FF2B5EF4-FFF2-40B4-BE49-F238E27FC236}">
              <a16:creationId xmlns:a16="http://schemas.microsoft.com/office/drawing/2014/main" id="{00000000-0008-0000-04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4" name="Picture 510">
          <a:extLst>
            <a:ext uri="{FF2B5EF4-FFF2-40B4-BE49-F238E27FC236}">
              <a16:creationId xmlns:a16="http://schemas.microsoft.com/office/drawing/2014/main" id="{00000000-0008-0000-04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5" name="Picture 511">
          <a:extLst>
            <a:ext uri="{FF2B5EF4-FFF2-40B4-BE49-F238E27FC236}">
              <a16:creationId xmlns:a16="http://schemas.microsoft.com/office/drawing/2014/main" id="{00000000-0008-0000-04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6" name="Picture 512">
          <a:extLst>
            <a:ext uri="{FF2B5EF4-FFF2-40B4-BE49-F238E27FC236}">
              <a16:creationId xmlns:a16="http://schemas.microsoft.com/office/drawing/2014/main" id="{00000000-0008-0000-04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7" name="Picture 513">
          <a:extLst>
            <a:ext uri="{FF2B5EF4-FFF2-40B4-BE49-F238E27FC236}">
              <a16:creationId xmlns:a16="http://schemas.microsoft.com/office/drawing/2014/main" id="{00000000-0008-0000-04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8" name="Picture 514">
          <a:extLst>
            <a:ext uri="{FF2B5EF4-FFF2-40B4-BE49-F238E27FC236}">
              <a16:creationId xmlns:a16="http://schemas.microsoft.com/office/drawing/2014/main" id="{00000000-0008-0000-04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9" name="Picture 515">
          <a:extLst>
            <a:ext uri="{FF2B5EF4-FFF2-40B4-BE49-F238E27FC236}">
              <a16:creationId xmlns:a16="http://schemas.microsoft.com/office/drawing/2014/main" id="{00000000-0008-0000-04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0" name="Picture 516">
          <a:extLst>
            <a:ext uri="{FF2B5EF4-FFF2-40B4-BE49-F238E27FC236}">
              <a16:creationId xmlns:a16="http://schemas.microsoft.com/office/drawing/2014/main" id="{00000000-0008-0000-04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1" name="Picture 517">
          <a:extLst>
            <a:ext uri="{FF2B5EF4-FFF2-40B4-BE49-F238E27FC236}">
              <a16:creationId xmlns:a16="http://schemas.microsoft.com/office/drawing/2014/main" id="{00000000-0008-0000-04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2" name="Picture 518">
          <a:extLst>
            <a:ext uri="{FF2B5EF4-FFF2-40B4-BE49-F238E27FC236}">
              <a16:creationId xmlns:a16="http://schemas.microsoft.com/office/drawing/2014/main" id="{00000000-0008-0000-04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3" name="Picture 519">
          <a:extLst>
            <a:ext uri="{FF2B5EF4-FFF2-40B4-BE49-F238E27FC236}">
              <a16:creationId xmlns:a16="http://schemas.microsoft.com/office/drawing/2014/main" id="{00000000-0008-0000-04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4" name="Picture 520">
          <a:extLst>
            <a:ext uri="{FF2B5EF4-FFF2-40B4-BE49-F238E27FC236}">
              <a16:creationId xmlns:a16="http://schemas.microsoft.com/office/drawing/2014/main" id="{00000000-0008-0000-04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5" name="Picture 521">
          <a:extLst>
            <a:ext uri="{FF2B5EF4-FFF2-40B4-BE49-F238E27FC236}">
              <a16:creationId xmlns:a16="http://schemas.microsoft.com/office/drawing/2014/main" id="{00000000-0008-0000-04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6" name="Picture 522">
          <a:extLst>
            <a:ext uri="{FF2B5EF4-FFF2-40B4-BE49-F238E27FC236}">
              <a16:creationId xmlns:a16="http://schemas.microsoft.com/office/drawing/2014/main" id="{00000000-0008-0000-04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7" name="Picture 523">
          <a:extLst>
            <a:ext uri="{FF2B5EF4-FFF2-40B4-BE49-F238E27FC236}">
              <a16:creationId xmlns:a16="http://schemas.microsoft.com/office/drawing/2014/main" id="{00000000-0008-0000-04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8" name="Picture 524">
          <a:extLst>
            <a:ext uri="{FF2B5EF4-FFF2-40B4-BE49-F238E27FC236}">
              <a16:creationId xmlns:a16="http://schemas.microsoft.com/office/drawing/2014/main" id="{00000000-0008-0000-04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9" name="Picture 525">
          <a:extLst>
            <a:ext uri="{FF2B5EF4-FFF2-40B4-BE49-F238E27FC236}">
              <a16:creationId xmlns:a16="http://schemas.microsoft.com/office/drawing/2014/main" id="{00000000-0008-0000-04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0" name="Picture 526">
          <a:extLst>
            <a:ext uri="{FF2B5EF4-FFF2-40B4-BE49-F238E27FC236}">
              <a16:creationId xmlns:a16="http://schemas.microsoft.com/office/drawing/2014/main" id="{00000000-0008-0000-04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1" name="Picture 527">
          <a:extLst>
            <a:ext uri="{FF2B5EF4-FFF2-40B4-BE49-F238E27FC236}">
              <a16:creationId xmlns:a16="http://schemas.microsoft.com/office/drawing/2014/main" id="{00000000-0008-0000-04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2" name="Picture 528">
          <a:extLst>
            <a:ext uri="{FF2B5EF4-FFF2-40B4-BE49-F238E27FC236}">
              <a16:creationId xmlns:a16="http://schemas.microsoft.com/office/drawing/2014/main" id="{00000000-0008-0000-04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3" name="Picture 529">
          <a:extLst>
            <a:ext uri="{FF2B5EF4-FFF2-40B4-BE49-F238E27FC236}">
              <a16:creationId xmlns:a16="http://schemas.microsoft.com/office/drawing/2014/main" id="{00000000-0008-0000-04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4" name="Picture 530">
          <a:extLst>
            <a:ext uri="{FF2B5EF4-FFF2-40B4-BE49-F238E27FC236}">
              <a16:creationId xmlns:a16="http://schemas.microsoft.com/office/drawing/2014/main" id="{00000000-0008-0000-04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5" name="Picture 531">
          <a:extLst>
            <a:ext uri="{FF2B5EF4-FFF2-40B4-BE49-F238E27FC236}">
              <a16:creationId xmlns:a16="http://schemas.microsoft.com/office/drawing/2014/main" id="{00000000-0008-0000-04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6" name="Picture 532">
          <a:extLst>
            <a:ext uri="{FF2B5EF4-FFF2-40B4-BE49-F238E27FC236}">
              <a16:creationId xmlns:a16="http://schemas.microsoft.com/office/drawing/2014/main" id="{00000000-0008-0000-04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7" name="Picture 533">
          <a:extLst>
            <a:ext uri="{FF2B5EF4-FFF2-40B4-BE49-F238E27FC236}">
              <a16:creationId xmlns:a16="http://schemas.microsoft.com/office/drawing/2014/main" id="{00000000-0008-0000-04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8" name="Picture 534">
          <a:extLst>
            <a:ext uri="{FF2B5EF4-FFF2-40B4-BE49-F238E27FC236}">
              <a16:creationId xmlns:a16="http://schemas.microsoft.com/office/drawing/2014/main" id="{00000000-0008-0000-04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9" name="Picture 535">
          <a:extLst>
            <a:ext uri="{FF2B5EF4-FFF2-40B4-BE49-F238E27FC236}">
              <a16:creationId xmlns:a16="http://schemas.microsoft.com/office/drawing/2014/main" id="{00000000-0008-0000-04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0" name="Picture 536">
          <a:extLst>
            <a:ext uri="{FF2B5EF4-FFF2-40B4-BE49-F238E27FC236}">
              <a16:creationId xmlns:a16="http://schemas.microsoft.com/office/drawing/2014/main" id="{00000000-0008-0000-04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1" name="Picture 537">
          <a:extLst>
            <a:ext uri="{FF2B5EF4-FFF2-40B4-BE49-F238E27FC236}">
              <a16:creationId xmlns:a16="http://schemas.microsoft.com/office/drawing/2014/main" id="{00000000-0008-0000-04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2" name="Picture 538">
          <a:extLst>
            <a:ext uri="{FF2B5EF4-FFF2-40B4-BE49-F238E27FC236}">
              <a16:creationId xmlns:a16="http://schemas.microsoft.com/office/drawing/2014/main" id="{00000000-0008-0000-04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3" name="Picture 539">
          <a:extLst>
            <a:ext uri="{FF2B5EF4-FFF2-40B4-BE49-F238E27FC236}">
              <a16:creationId xmlns:a16="http://schemas.microsoft.com/office/drawing/2014/main" id="{00000000-0008-0000-04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4" name="Picture 540">
          <a:extLst>
            <a:ext uri="{FF2B5EF4-FFF2-40B4-BE49-F238E27FC236}">
              <a16:creationId xmlns:a16="http://schemas.microsoft.com/office/drawing/2014/main" id="{00000000-0008-0000-04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5" name="Picture 541">
          <a:extLst>
            <a:ext uri="{FF2B5EF4-FFF2-40B4-BE49-F238E27FC236}">
              <a16:creationId xmlns:a16="http://schemas.microsoft.com/office/drawing/2014/main" id="{00000000-0008-0000-04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6" name="Picture 542">
          <a:extLst>
            <a:ext uri="{FF2B5EF4-FFF2-40B4-BE49-F238E27FC236}">
              <a16:creationId xmlns:a16="http://schemas.microsoft.com/office/drawing/2014/main" id="{00000000-0008-0000-04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7" name="Picture 543">
          <a:extLst>
            <a:ext uri="{FF2B5EF4-FFF2-40B4-BE49-F238E27FC236}">
              <a16:creationId xmlns:a16="http://schemas.microsoft.com/office/drawing/2014/main" id="{00000000-0008-0000-04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8" name="Picture 544">
          <a:extLst>
            <a:ext uri="{FF2B5EF4-FFF2-40B4-BE49-F238E27FC236}">
              <a16:creationId xmlns:a16="http://schemas.microsoft.com/office/drawing/2014/main" id="{00000000-0008-0000-04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9" name="Picture 545">
          <a:extLst>
            <a:ext uri="{FF2B5EF4-FFF2-40B4-BE49-F238E27FC236}">
              <a16:creationId xmlns:a16="http://schemas.microsoft.com/office/drawing/2014/main" id="{00000000-0008-0000-04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0" name="Picture 546">
          <a:extLst>
            <a:ext uri="{FF2B5EF4-FFF2-40B4-BE49-F238E27FC236}">
              <a16:creationId xmlns:a16="http://schemas.microsoft.com/office/drawing/2014/main" id="{00000000-0008-0000-04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1" name="Picture 547">
          <a:extLst>
            <a:ext uri="{FF2B5EF4-FFF2-40B4-BE49-F238E27FC236}">
              <a16:creationId xmlns:a16="http://schemas.microsoft.com/office/drawing/2014/main" id="{00000000-0008-0000-04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2" name="Picture 548">
          <a:extLst>
            <a:ext uri="{FF2B5EF4-FFF2-40B4-BE49-F238E27FC236}">
              <a16:creationId xmlns:a16="http://schemas.microsoft.com/office/drawing/2014/main" id="{00000000-0008-0000-04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3" name="Picture 549">
          <a:extLst>
            <a:ext uri="{FF2B5EF4-FFF2-40B4-BE49-F238E27FC236}">
              <a16:creationId xmlns:a16="http://schemas.microsoft.com/office/drawing/2014/main" id="{00000000-0008-0000-04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4" name="Picture 550">
          <a:extLst>
            <a:ext uri="{FF2B5EF4-FFF2-40B4-BE49-F238E27FC236}">
              <a16:creationId xmlns:a16="http://schemas.microsoft.com/office/drawing/2014/main" id="{00000000-0008-0000-04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5" name="Picture 551">
          <a:extLst>
            <a:ext uri="{FF2B5EF4-FFF2-40B4-BE49-F238E27FC236}">
              <a16:creationId xmlns:a16="http://schemas.microsoft.com/office/drawing/2014/main" id="{00000000-0008-0000-04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6" name="Picture 552">
          <a:extLst>
            <a:ext uri="{FF2B5EF4-FFF2-40B4-BE49-F238E27FC236}">
              <a16:creationId xmlns:a16="http://schemas.microsoft.com/office/drawing/2014/main" id="{00000000-0008-0000-04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7" name="Picture 553">
          <a:extLst>
            <a:ext uri="{FF2B5EF4-FFF2-40B4-BE49-F238E27FC236}">
              <a16:creationId xmlns:a16="http://schemas.microsoft.com/office/drawing/2014/main" id="{00000000-0008-0000-04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8" name="Picture 554">
          <a:extLst>
            <a:ext uri="{FF2B5EF4-FFF2-40B4-BE49-F238E27FC236}">
              <a16:creationId xmlns:a16="http://schemas.microsoft.com/office/drawing/2014/main" id="{00000000-0008-0000-04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9" name="Picture 555">
          <a:extLst>
            <a:ext uri="{FF2B5EF4-FFF2-40B4-BE49-F238E27FC236}">
              <a16:creationId xmlns:a16="http://schemas.microsoft.com/office/drawing/2014/main" id="{00000000-0008-0000-04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0" name="Picture 556">
          <a:extLst>
            <a:ext uri="{FF2B5EF4-FFF2-40B4-BE49-F238E27FC236}">
              <a16:creationId xmlns:a16="http://schemas.microsoft.com/office/drawing/2014/main" id="{00000000-0008-0000-04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1" name="Picture 557">
          <a:extLst>
            <a:ext uri="{FF2B5EF4-FFF2-40B4-BE49-F238E27FC236}">
              <a16:creationId xmlns:a16="http://schemas.microsoft.com/office/drawing/2014/main" id="{00000000-0008-0000-04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2" name="Picture 558">
          <a:extLst>
            <a:ext uri="{FF2B5EF4-FFF2-40B4-BE49-F238E27FC236}">
              <a16:creationId xmlns:a16="http://schemas.microsoft.com/office/drawing/2014/main" id="{00000000-0008-0000-04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3" name="Picture 559">
          <a:extLst>
            <a:ext uri="{FF2B5EF4-FFF2-40B4-BE49-F238E27FC236}">
              <a16:creationId xmlns:a16="http://schemas.microsoft.com/office/drawing/2014/main" id="{00000000-0008-0000-04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4" name="Picture 560">
          <a:extLst>
            <a:ext uri="{FF2B5EF4-FFF2-40B4-BE49-F238E27FC236}">
              <a16:creationId xmlns:a16="http://schemas.microsoft.com/office/drawing/2014/main" id="{00000000-0008-0000-04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5" name="Picture 561">
          <a:extLst>
            <a:ext uri="{FF2B5EF4-FFF2-40B4-BE49-F238E27FC236}">
              <a16:creationId xmlns:a16="http://schemas.microsoft.com/office/drawing/2014/main" id="{00000000-0008-0000-04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6" name="Picture 562">
          <a:extLst>
            <a:ext uri="{FF2B5EF4-FFF2-40B4-BE49-F238E27FC236}">
              <a16:creationId xmlns:a16="http://schemas.microsoft.com/office/drawing/2014/main" id="{00000000-0008-0000-04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7" name="Picture 563">
          <a:extLst>
            <a:ext uri="{FF2B5EF4-FFF2-40B4-BE49-F238E27FC236}">
              <a16:creationId xmlns:a16="http://schemas.microsoft.com/office/drawing/2014/main" id="{00000000-0008-0000-04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8" name="Picture 564">
          <a:extLst>
            <a:ext uri="{FF2B5EF4-FFF2-40B4-BE49-F238E27FC236}">
              <a16:creationId xmlns:a16="http://schemas.microsoft.com/office/drawing/2014/main" id="{00000000-0008-0000-04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9" name="Picture 565">
          <a:extLst>
            <a:ext uri="{FF2B5EF4-FFF2-40B4-BE49-F238E27FC236}">
              <a16:creationId xmlns:a16="http://schemas.microsoft.com/office/drawing/2014/main" id="{00000000-0008-0000-04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0" name="Picture 566">
          <a:extLst>
            <a:ext uri="{FF2B5EF4-FFF2-40B4-BE49-F238E27FC236}">
              <a16:creationId xmlns:a16="http://schemas.microsoft.com/office/drawing/2014/main" id="{00000000-0008-0000-04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1" name="Picture 567">
          <a:extLst>
            <a:ext uri="{FF2B5EF4-FFF2-40B4-BE49-F238E27FC236}">
              <a16:creationId xmlns:a16="http://schemas.microsoft.com/office/drawing/2014/main" id="{00000000-0008-0000-04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2" name="Picture 568">
          <a:extLst>
            <a:ext uri="{FF2B5EF4-FFF2-40B4-BE49-F238E27FC236}">
              <a16:creationId xmlns:a16="http://schemas.microsoft.com/office/drawing/2014/main" id="{00000000-0008-0000-04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3" name="Picture 569">
          <a:extLst>
            <a:ext uri="{FF2B5EF4-FFF2-40B4-BE49-F238E27FC236}">
              <a16:creationId xmlns:a16="http://schemas.microsoft.com/office/drawing/2014/main" id="{00000000-0008-0000-04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4" name="Picture 570">
          <a:extLst>
            <a:ext uri="{FF2B5EF4-FFF2-40B4-BE49-F238E27FC236}">
              <a16:creationId xmlns:a16="http://schemas.microsoft.com/office/drawing/2014/main" id="{00000000-0008-0000-04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5" name="Picture 571">
          <a:extLst>
            <a:ext uri="{FF2B5EF4-FFF2-40B4-BE49-F238E27FC236}">
              <a16:creationId xmlns:a16="http://schemas.microsoft.com/office/drawing/2014/main" id="{00000000-0008-0000-04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6" name="Picture 572">
          <a:extLst>
            <a:ext uri="{FF2B5EF4-FFF2-40B4-BE49-F238E27FC236}">
              <a16:creationId xmlns:a16="http://schemas.microsoft.com/office/drawing/2014/main" id="{00000000-0008-0000-04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7" name="Picture 573">
          <a:extLst>
            <a:ext uri="{FF2B5EF4-FFF2-40B4-BE49-F238E27FC236}">
              <a16:creationId xmlns:a16="http://schemas.microsoft.com/office/drawing/2014/main" id="{00000000-0008-0000-04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8" name="Picture 574">
          <a:extLst>
            <a:ext uri="{FF2B5EF4-FFF2-40B4-BE49-F238E27FC236}">
              <a16:creationId xmlns:a16="http://schemas.microsoft.com/office/drawing/2014/main" id="{00000000-0008-0000-04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9" name="Picture 575">
          <a:extLst>
            <a:ext uri="{FF2B5EF4-FFF2-40B4-BE49-F238E27FC236}">
              <a16:creationId xmlns:a16="http://schemas.microsoft.com/office/drawing/2014/main" id="{00000000-0008-0000-04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0" name="Picture 576">
          <a:extLst>
            <a:ext uri="{FF2B5EF4-FFF2-40B4-BE49-F238E27FC236}">
              <a16:creationId xmlns:a16="http://schemas.microsoft.com/office/drawing/2014/main" id="{00000000-0008-0000-04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1" name="Picture 577">
          <a:extLst>
            <a:ext uri="{FF2B5EF4-FFF2-40B4-BE49-F238E27FC236}">
              <a16:creationId xmlns:a16="http://schemas.microsoft.com/office/drawing/2014/main" id="{00000000-0008-0000-04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2" name="Picture 578">
          <a:extLst>
            <a:ext uri="{FF2B5EF4-FFF2-40B4-BE49-F238E27FC236}">
              <a16:creationId xmlns:a16="http://schemas.microsoft.com/office/drawing/2014/main" id="{00000000-0008-0000-04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3" name="Picture 579">
          <a:extLst>
            <a:ext uri="{FF2B5EF4-FFF2-40B4-BE49-F238E27FC236}">
              <a16:creationId xmlns:a16="http://schemas.microsoft.com/office/drawing/2014/main" id="{00000000-0008-0000-04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4" name="Picture 580">
          <a:extLst>
            <a:ext uri="{FF2B5EF4-FFF2-40B4-BE49-F238E27FC236}">
              <a16:creationId xmlns:a16="http://schemas.microsoft.com/office/drawing/2014/main" id="{00000000-0008-0000-04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5" name="Picture 581">
          <a:extLst>
            <a:ext uri="{FF2B5EF4-FFF2-40B4-BE49-F238E27FC236}">
              <a16:creationId xmlns:a16="http://schemas.microsoft.com/office/drawing/2014/main" id="{00000000-0008-0000-04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6" name="Picture 582">
          <a:extLst>
            <a:ext uri="{FF2B5EF4-FFF2-40B4-BE49-F238E27FC236}">
              <a16:creationId xmlns:a16="http://schemas.microsoft.com/office/drawing/2014/main" id="{00000000-0008-0000-04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7" name="Picture 583">
          <a:extLst>
            <a:ext uri="{FF2B5EF4-FFF2-40B4-BE49-F238E27FC236}">
              <a16:creationId xmlns:a16="http://schemas.microsoft.com/office/drawing/2014/main" id="{00000000-0008-0000-04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8" name="Picture 584">
          <a:extLst>
            <a:ext uri="{FF2B5EF4-FFF2-40B4-BE49-F238E27FC236}">
              <a16:creationId xmlns:a16="http://schemas.microsoft.com/office/drawing/2014/main" id="{00000000-0008-0000-04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9" name="Picture 585">
          <a:extLst>
            <a:ext uri="{FF2B5EF4-FFF2-40B4-BE49-F238E27FC236}">
              <a16:creationId xmlns:a16="http://schemas.microsoft.com/office/drawing/2014/main" id="{00000000-0008-0000-04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0" name="Picture 586">
          <a:extLst>
            <a:ext uri="{FF2B5EF4-FFF2-40B4-BE49-F238E27FC236}">
              <a16:creationId xmlns:a16="http://schemas.microsoft.com/office/drawing/2014/main" id="{00000000-0008-0000-04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1" name="Picture 587">
          <a:extLst>
            <a:ext uri="{FF2B5EF4-FFF2-40B4-BE49-F238E27FC236}">
              <a16:creationId xmlns:a16="http://schemas.microsoft.com/office/drawing/2014/main" id="{00000000-0008-0000-04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2" name="Picture 588">
          <a:extLst>
            <a:ext uri="{FF2B5EF4-FFF2-40B4-BE49-F238E27FC236}">
              <a16:creationId xmlns:a16="http://schemas.microsoft.com/office/drawing/2014/main" id="{00000000-0008-0000-04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3" name="Picture 589">
          <a:extLst>
            <a:ext uri="{FF2B5EF4-FFF2-40B4-BE49-F238E27FC236}">
              <a16:creationId xmlns:a16="http://schemas.microsoft.com/office/drawing/2014/main" id="{00000000-0008-0000-04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4" name="Picture 590">
          <a:extLst>
            <a:ext uri="{FF2B5EF4-FFF2-40B4-BE49-F238E27FC236}">
              <a16:creationId xmlns:a16="http://schemas.microsoft.com/office/drawing/2014/main" id="{00000000-0008-0000-04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5" name="Picture 591">
          <a:extLst>
            <a:ext uri="{FF2B5EF4-FFF2-40B4-BE49-F238E27FC236}">
              <a16:creationId xmlns:a16="http://schemas.microsoft.com/office/drawing/2014/main" id="{00000000-0008-0000-04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6" name="Picture 592">
          <a:extLst>
            <a:ext uri="{FF2B5EF4-FFF2-40B4-BE49-F238E27FC236}">
              <a16:creationId xmlns:a16="http://schemas.microsoft.com/office/drawing/2014/main" id="{00000000-0008-0000-04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7" name="Picture 593">
          <a:extLst>
            <a:ext uri="{FF2B5EF4-FFF2-40B4-BE49-F238E27FC236}">
              <a16:creationId xmlns:a16="http://schemas.microsoft.com/office/drawing/2014/main" id="{00000000-0008-0000-04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8" name="Picture 594">
          <a:extLst>
            <a:ext uri="{FF2B5EF4-FFF2-40B4-BE49-F238E27FC236}">
              <a16:creationId xmlns:a16="http://schemas.microsoft.com/office/drawing/2014/main" id="{00000000-0008-0000-04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9" name="Picture 595">
          <a:extLst>
            <a:ext uri="{FF2B5EF4-FFF2-40B4-BE49-F238E27FC236}">
              <a16:creationId xmlns:a16="http://schemas.microsoft.com/office/drawing/2014/main" id="{00000000-0008-0000-04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0" name="Picture 596">
          <a:extLst>
            <a:ext uri="{FF2B5EF4-FFF2-40B4-BE49-F238E27FC236}">
              <a16:creationId xmlns:a16="http://schemas.microsoft.com/office/drawing/2014/main" id="{00000000-0008-0000-04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1" name="Picture 597">
          <a:extLst>
            <a:ext uri="{FF2B5EF4-FFF2-40B4-BE49-F238E27FC236}">
              <a16:creationId xmlns:a16="http://schemas.microsoft.com/office/drawing/2014/main" id="{00000000-0008-0000-04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2" name="Picture 598">
          <a:extLst>
            <a:ext uri="{FF2B5EF4-FFF2-40B4-BE49-F238E27FC236}">
              <a16:creationId xmlns:a16="http://schemas.microsoft.com/office/drawing/2014/main" id="{00000000-0008-0000-04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3" name="Picture 599">
          <a:extLst>
            <a:ext uri="{FF2B5EF4-FFF2-40B4-BE49-F238E27FC236}">
              <a16:creationId xmlns:a16="http://schemas.microsoft.com/office/drawing/2014/main" id="{00000000-0008-0000-04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4" name="Picture 600">
          <a:extLst>
            <a:ext uri="{FF2B5EF4-FFF2-40B4-BE49-F238E27FC236}">
              <a16:creationId xmlns:a16="http://schemas.microsoft.com/office/drawing/2014/main" id="{00000000-0008-0000-04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5" name="Picture 601">
          <a:extLst>
            <a:ext uri="{FF2B5EF4-FFF2-40B4-BE49-F238E27FC236}">
              <a16:creationId xmlns:a16="http://schemas.microsoft.com/office/drawing/2014/main" id="{00000000-0008-0000-04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6" name="Picture 602">
          <a:extLst>
            <a:ext uri="{FF2B5EF4-FFF2-40B4-BE49-F238E27FC236}">
              <a16:creationId xmlns:a16="http://schemas.microsoft.com/office/drawing/2014/main" id="{00000000-0008-0000-04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7" name="Picture 603">
          <a:extLst>
            <a:ext uri="{FF2B5EF4-FFF2-40B4-BE49-F238E27FC236}">
              <a16:creationId xmlns:a16="http://schemas.microsoft.com/office/drawing/2014/main" id="{00000000-0008-0000-04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8" name="Picture 604">
          <a:extLst>
            <a:ext uri="{FF2B5EF4-FFF2-40B4-BE49-F238E27FC236}">
              <a16:creationId xmlns:a16="http://schemas.microsoft.com/office/drawing/2014/main" id="{00000000-0008-0000-04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9" name="Picture 605">
          <a:extLst>
            <a:ext uri="{FF2B5EF4-FFF2-40B4-BE49-F238E27FC236}">
              <a16:creationId xmlns:a16="http://schemas.microsoft.com/office/drawing/2014/main" id="{00000000-0008-0000-04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0" name="Picture 606">
          <a:extLst>
            <a:ext uri="{FF2B5EF4-FFF2-40B4-BE49-F238E27FC236}">
              <a16:creationId xmlns:a16="http://schemas.microsoft.com/office/drawing/2014/main" id="{00000000-0008-0000-04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1" name="Picture 607">
          <a:extLst>
            <a:ext uri="{FF2B5EF4-FFF2-40B4-BE49-F238E27FC236}">
              <a16:creationId xmlns:a16="http://schemas.microsoft.com/office/drawing/2014/main" id="{00000000-0008-0000-04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2" name="Picture 608">
          <a:extLst>
            <a:ext uri="{FF2B5EF4-FFF2-40B4-BE49-F238E27FC236}">
              <a16:creationId xmlns:a16="http://schemas.microsoft.com/office/drawing/2014/main" id="{00000000-0008-0000-04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3" name="Picture 609">
          <a:extLst>
            <a:ext uri="{FF2B5EF4-FFF2-40B4-BE49-F238E27FC236}">
              <a16:creationId xmlns:a16="http://schemas.microsoft.com/office/drawing/2014/main" id="{00000000-0008-0000-04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4" name="Picture 610">
          <a:extLst>
            <a:ext uri="{FF2B5EF4-FFF2-40B4-BE49-F238E27FC236}">
              <a16:creationId xmlns:a16="http://schemas.microsoft.com/office/drawing/2014/main" id="{00000000-0008-0000-04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5" name="Picture 611">
          <a:extLst>
            <a:ext uri="{FF2B5EF4-FFF2-40B4-BE49-F238E27FC236}">
              <a16:creationId xmlns:a16="http://schemas.microsoft.com/office/drawing/2014/main" id="{00000000-0008-0000-04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6" name="Picture 612">
          <a:extLst>
            <a:ext uri="{FF2B5EF4-FFF2-40B4-BE49-F238E27FC236}">
              <a16:creationId xmlns:a16="http://schemas.microsoft.com/office/drawing/2014/main" id="{00000000-0008-0000-04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7" name="Picture 613">
          <a:extLst>
            <a:ext uri="{FF2B5EF4-FFF2-40B4-BE49-F238E27FC236}">
              <a16:creationId xmlns:a16="http://schemas.microsoft.com/office/drawing/2014/main" id="{00000000-0008-0000-04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8" name="Picture 614">
          <a:extLst>
            <a:ext uri="{FF2B5EF4-FFF2-40B4-BE49-F238E27FC236}">
              <a16:creationId xmlns:a16="http://schemas.microsoft.com/office/drawing/2014/main" id="{00000000-0008-0000-04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9" name="Picture 615">
          <a:extLst>
            <a:ext uri="{FF2B5EF4-FFF2-40B4-BE49-F238E27FC236}">
              <a16:creationId xmlns:a16="http://schemas.microsoft.com/office/drawing/2014/main" id="{00000000-0008-0000-04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0" name="Picture 616">
          <a:extLst>
            <a:ext uri="{FF2B5EF4-FFF2-40B4-BE49-F238E27FC236}">
              <a16:creationId xmlns:a16="http://schemas.microsoft.com/office/drawing/2014/main" id="{00000000-0008-0000-04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1" name="Picture 617">
          <a:extLst>
            <a:ext uri="{FF2B5EF4-FFF2-40B4-BE49-F238E27FC236}">
              <a16:creationId xmlns:a16="http://schemas.microsoft.com/office/drawing/2014/main" id="{00000000-0008-0000-04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2" name="Picture 618">
          <a:extLst>
            <a:ext uri="{FF2B5EF4-FFF2-40B4-BE49-F238E27FC236}">
              <a16:creationId xmlns:a16="http://schemas.microsoft.com/office/drawing/2014/main" id="{00000000-0008-0000-04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3" name="Picture 619">
          <a:extLst>
            <a:ext uri="{FF2B5EF4-FFF2-40B4-BE49-F238E27FC236}">
              <a16:creationId xmlns:a16="http://schemas.microsoft.com/office/drawing/2014/main" id="{00000000-0008-0000-04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4" name="Picture 620">
          <a:extLst>
            <a:ext uri="{FF2B5EF4-FFF2-40B4-BE49-F238E27FC236}">
              <a16:creationId xmlns:a16="http://schemas.microsoft.com/office/drawing/2014/main" id="{00000000-0008-0000-04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5" name="Picture 621">
          <a:extLst>
            <a:ext uri="{FF2B5EF4-FFF2-40B4-BE49-F238E27FC236}">
              <a16:creationId xmlns:a16="http://schemas.microsoft.com/office/drawing/2014/main" id="{00000000-0008-0000-04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6" name="Picture 622">
          <a:extLst>
            <a:ext uri="{FF2B5EF4-FFF2-40B4-BE49-F238E27FC236}">
              <a16:creationId xmlns:a16="http://schemas.microsoft.com/office/drawing/2014/main" id="{00000000-0008-0000-04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7" name="Picture 623">
          <a:extLst>
            <a:ext uri="{FF2B5EF4-FFF2-40B4-BE49-F238E27FC236}">
              <a16:creationId xmlns:a16="http://schemas.microsoft.com/office/drawing/2014/main" id="{00000000-0008-0000-04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8" name="Picture 624">
          <a:extLst>
            <a:ext uri="{FF2B5EF4-FFF2-40B4-BE49-F238E27FC236}">
              <a16:creationId xmlns:a16="http://schemas.microsoft.com/office/drawing/2014/main" id="{00000000-0008-0000-04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9" name="Picture 625">
          <a:extLst>
            <a:ext uri="{FF2B5EF4-FFF2-40B4-BE49-F238E27FC236}">
              <a16:creationId xmlns:a16="http://schemas.microsoft.com/office/drawing/2014/main" id="{00000000-0008-0000-04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0" name="Picture 626">
          <a:extLst>
            <a:ext uri="{FF2B5EF4-FFF2-40B4-BE49-F238E27FC236}">
              <a16:creationId xmlns:a16="http://schemas.microsoft.com/office/drawing/2014/main" id="{00000000-0008-0000-04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1" name="Picture 627">
          <a:extLst>
            <a:ext uri="{FF2B5EF4-FFF2-40B4-BE49-F238E27FC236}">
              <a16:creationId xmlns:a16="http://schemas.microsoft.com/office/drawing/2014/main" id="{00000000-0008-0000-04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2" name="Picture 628">
          <a:extLst>
            <a:ext uri="{FF2B5EF4-FFF2-40B4-BE49-F238E27FC236}">
              <a16:creationId xmlns:a16="http://schemas.microsoft.com/office/drawing/2014/main" id="{00000000-0008-0000-04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3" name="Picture 629">
          <a:extLst>
            <a:ext uri="{FF2B5EF4-FFF2-40B4-BE49-F238E27FC236}">
              <a16:creationId xmlns:a16="http://schemas.microsoft.com/office/drawing/2014/main" id="{00000000-0008-0000-04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4" name="Picture 630">
          <a:extLst>
            <a:ext uri="{FF2B5EF4-FFF2-40B4-BE49-F238E27FC236}">
              <a16:creationId xmlns:a16="http://schemas.microsoft.com/office/drawing/2014/main" id="{00000000-0008-0000-04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5" name="Picture 631">
          <a:extLst>
            <a:ext uri="{FF2B5EF4-FFF2-40B4-BE49-F238E27FC236}">
              <a16:creationId xmlns:a16="http://schemas.microsoft.com/office/drawing/2014/main" id="{00000000-0008-0000-04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6" name="Picture 632">
          <a:extLst>
            <a:ext uri="{FF2B5EF4-FFF2-40B4-BE49-F238E27FC236}">
              <a16:creationId xmlns:a16="http://schemas.microsoft.com/office/drawing/2014/main" id="{00000000-0008-0000-04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7" name="Picture 633">
          <a:extLst>
            <a:ext uri="{FF2B5EF4-FFF2-40B4-BE49-F238E27FC236}">
              <a16:creationId xmlns:a16="http://schemas.microsoft.com/office/drawing/2014/main" id="{00000000-0008-0000-04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8" name="Picture 634">
          <a:extLst>
            <a:ext uri="{FF2B5EF4-FFF2-40B4-BE49-F238E27FC236}">
              <a16:creationId xmlns:a16="http://schemas.microsoft.com/office/drawing/2014/main" id="{00000000-0008-0000-04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9" name="Picture 635">
          <a:extLst>
            <a:ext uri="{FF2B5EF4-FFF2-40B4-BE49-F238E27FC236}">
              <a16:creationId xmlns:a16="http://schemas.microsoft.com/office/drawing/2014/main" id="{00000000-0008-0000-04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0" name="Picture 636">
          <a:extLst>
            <a:ext uri="{FF2B5EF4-FFF2-40B4-BE49-F238E27FC236}">
              <a16:creationId xmlns:a16="http://schemas.microsoft.com/office/drawing/2014/main" id="{00000000-0008-0000-04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1" name="Picture 637">
          <a:extLst>
            <a:ext uri="{FF2B5EF4-FFF2-40B4-BE49-F238E27FC236}">
              <a16:creationId xmlns:a16="http://schemas.microsoft.com/office/drawing/2014/main" id="{00000000-0008-0000-04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2" name="Picture 638">
          <a:extLst>
            <a:ext uri="{FF2B5EF4-FFF2-40B4-BE49-F238E27FC236}">
              <a16:creationId xmlns:a16="http://schemas.microsoft.com/office/drawing/2014/main" id="{00000000-0008-0000-04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3" name="Picture 639">
          <a:extLst>
            <a:ext uri="{FF2B5EF4-FFF2-40B4-BE49-F238E27FC236}">
              <a16:creationId xmlns:a16="http://schemas.microsoft.com/office/drawing/2014/main" id="{00000000-0008-0000-04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4" name="Picture 640">
          <a:extLst>
            <a:ext uri="{FF2B5EF4-FFF2-40B4-BE49-F238E27FC236}">
              <a16:creationId xmlns:a16="http://schemas.microsoft.com/office/drawing/2014/main" id="{00000000-0008-0000-04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5" name="Picture 641">
          <a:extLst>
            <a:ext uri="{FF2B5EF4-FFF2-40B4-BE49-F238E27FC236}">
              <a16:creationId xmlns:a16="http://schemas.microsoft.com/office/drawing/2014/main" id="{00000000-0008-0000-04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6" name="Picture 642">
          <a:extLst>
            <a:ext uri="{FF2B5EF4-FFF2-40B4-BE49-F238E27FC236}">
              <a16:creationId xmlns:a16="http://schemas.microsoft.com/office/drawing/2014/main" id="{00000000-0008-0000-04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7" name="Picture 643">
          <a:extLst>
            <a:ext uri="{FF2B5EF4-FFF2-40B4-BE49-F238E27FC236}">
              <a16:creationId xmlns:a16="http://schemas.microsoft.com/office/drawing/2014/main" id="{00000000-0008-0000-04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8" name="Picture 644">
          <a:extLst>
            <a:ext uri="{FF2B5EF4-FFF2-40B4-BE49-F238E27FC236}">
              <a16:creationId xmlns:a16="http://schemas.microsoft.com/office/drawing/2014/main" id="{00000000-0008-0000-04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9" name="Picture 645">
          <a:extLst>
            <a:ext uri="{FF2B5EF4-FFF2-40B4-BE49-F238E27FC236}">
              <a16:creationId xmlns:a16="http://schemas.microsoft.com/office/drawing/2014/main" id="{00000000-0008-0000-04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0" name="Picture 646">
          <a:extLst>
            <a:ext uri="{FF2B5EF4-FFF2-40B4-BE49-F238E27FC236}">
              <a16:creationId xmlns:a16="http://schemas.microsoft.com/office/drawing/2014/main" id="{00000000-0008-0000-04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1" name="Picture 647">
          <a:extLst>
            <a:ext uri="{FF2B5EF4-FFF2-40B4-BE49-F238E27FC236}">
              <a16:creationId xmlns:a16="http://schemas.microsoft.com/office/drawing/2014/main" id="{00000000-0008-0000-04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2" name="Picture 648">
          <a:extLst>
            <a:ext uri="{FF2B5EF4-FFF2-40B4-BE49-F238E27FC236}">
              <a16:creationId xmlns:a16="http://schemas.microsoft.com/office/drawing/2014/main" id="{00000000-0008-0000-04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3" name="Picture 649">
          <a:extLst>
            <a:ext uri="{FF2B5EF4-FFF2-40B4-BE49-F238E27FC236}">
              <a16:creationId xmlns:a16="http://schemas.microsoft.com/office/drawing/2014/main" id="{00000000-0008-0000-04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4" name="Picture 650">
          <a:extLst>
            <a:ext uri="{FF2B5EF4-FFF2-40B4-BE49-F238E27FC236}">
              <a16:creationId xmlns:a16="http://schemas.microsoft.com/office/drawing/2014/main" id="{00000000-0008-0000-04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5" name="Picture 651">
          <a:extLst>
            <a:ext uri="{FF2B5EF4-FFF2-40B4-BE49-F238E27FC236}">
              <a16:creationId xmlns:a16="http://schemas.microsoft.com/office/drawing/2014/main" id="{00000000-0008-0000-04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6" name="Picture 652">
          <a:extLst>
            <a:ext uri="{FF2B5EF4-FFF2-40B4-BE49-F238E27FC236}">
              <a16:creationId xmlns:a16="http://schemas.microsoft.com/office/drawing/2014/main" id="{00000000-0008-0000-04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7" name="Picture 653">
          <a:extLst>
            <a:ext uri="{FF2B5EF4-FFF2-40B4-BE49-F238E27FC236}">
              <a16:creationId xmlns:a16="http://schemas.microsoft.com/office/drawing/2014/main" id="{00000000-0008-0000-04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8" name="Picture 654">
          <a:extLst>
            <a:ext uri="{FF2B5EF4-FFF2-40B4-BE49-F238E27FC236}">
              <a16:creationId xmlns:a16="http://schemas.microsoft.com/office/drawing/2014/main" id="{00000000-0008-0000-04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9" name="Picture 655">
          <a:extLst>
            <a:ext uri="{FF2B5EF4-FFF2-40B4-BE49-F238E27FC236}">
              <a16:creationId xmlns:a16="http://schemas.microsoft.com/office/drawing/2014/main" id="{00000000-0008-0000-04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0" name="Picture 656">
          <a:extLst>
            <a:ext uri="{FF2B5EF4-FFF2-40B4-BE49-F238E27FC236}">
              <a16:creationId xmlns:a16="http://schemas.microsoft.com/office/drawing/2014/main" id="{00000000-0008-0000-04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1" name="Picture 657">
          <a:extLst>
            <a:ext uri="{FF2B5EF4-FFF2-40B4-BE49-F238E27FC236}">
              <a16:creationId xmlns:a16="http://schemas.microsoft.com/office/drawing/2014/main" id="{00000000-0008-0000-04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2" name="Picture 658">
          <a:extLst>
            <a:ext uri="{FF2B5EF4-FFF2-40B4-BE49-F238E27FC236}">
              <a16:creationId xmlns:a16="http://schemas.microsoft.com/office/drawing/2014/main" id="{00000000-0008-0000-04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3" name="Picture 659">
          <a:extLst>
            <a:ext uri="{FF2B5EF4-FFF2-40B4-BE49-F238E27FC236}">
              <a16:creationId xmlns:a16="http://schemas.microsoft.com/office/drawing/2014/main" id="{00000000-0008-0000-04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4" name="Picture 660">
          <a:extLst>
            <a:ext uri="{FF2B5EF4-FFF2-40B4-BE49-F238E27FC236}">
              <a16:creationId xmlns:a16="http://schemas.microsoft.com/office/drawing/2014/main" id="{00000000-0008-0000-04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5" name="Picture 661">
          <a:extLst>
            <a:ext uri="{FF2B5EF4-FFF2-40B4-BE49-F238E27FC236}">
              <a16:creationId xmlns:a16="http://schemas.microsoft.com/office/drawing/2014/main" id="{00000000-0008-0000-04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6" name="Picture 662">
          <a:extLst>
            <a:ext uri="{FF2B5EF4-FFF2-40B4-BE49-F238E27FC236}">
              <a16:creationId xmlns:a16="http://schemas.microsoft.com/office/drawing/2014/main" id="{00000000-0008-0000-04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7" name="Picture 663">
          <a:extLst>
            <a:ext uri="{FF2B5EF4-FFF2-40B4-BE49-F238E27FC236}">
              <a16:creationId xmlns:a16="http://schemas.microsoft.com/office/drawing/2014/main" id="{00000000-0008-0000-04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8" name="Picture 664">
          <a:extLst>
            <a:ext uri="{FF2B5EF4-FFF2-40B4-BE49-F238E27FC236}">
              <a16:creationId xmlns:a16="http://schemas.microsoft.com/office/drawing/2014/main" id="{00000000-0008-0000-04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9" name="Picture 665">
          <a:extLst>
            <a:ext uri="{FF2B5EF4-FFF2-40B4-BE49-F238E27FC236}">
              <a16:creationId xmlns:a16="http://schemas.microsoft.com/office/drawing/2014/main" id="{00000000-0008-0000-04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0" name="Picture 666">
          <a:extLst>
            <a:ext uri="{FF2B5EF4-FFF2-40B4-BE49-F238E27FC236}">
              <a16:creationId xmlns:a16="http://schemas.microsoft.com/office/drawing/2014/main" id="{00000000-0008-0000-04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1" name="Picture 667">
          <a:extLst>
            <a:ext uri="{FF2B5EF4-FFF2-40B4-BE49-F238E27FC236}">
              <a16:creationId xmlns:a16="http://schemas.microsoft.com/office/drawing/2014/main" id="{00000000-0008-0000-04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2" name="Picture 668">
          <a:extLst>
            <a:ext uri="{FF2B5EF4-FFF2-40B4-BE49-F238E27FC236}">
              <a16:creationId xmlns:a16="http://schemas.microsoft.com/office/drawing/2014/main" id="{00000000-0008-0000-04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3" name="Picture 669">
          <a:extLst>
            <a:ext uri="{FF2B5EF4-FFF2-40B4-BE49-F238E27FC236}">
              <a16:creationId xmlns:a16="http://schemas.microsoft.com/office/drawing/2014/main" id="{00000000-0008-0000-04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4" name="Picture 670">
          <a:extLst>
            <a:ext uri="{FF2B5EF4-FFF2-40B4-BE49-F238E27FC236}">
              <a16:creationId xmlns:a16="http://schemas.microsoft.com/office/drawing/2014/main" id="{00000000-0008-0000-04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5" name="Picture 671">
          <a:extLst>
            <a:ext uri="{FF2B5EF4-FFF2-40B4-BE49-F238E27FC236}">
              <a16:creationId xmlns:a16="http://schemas.microsoft.com/office/drawing/2014/main" id="{00000000-0008-0000-04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6" name="Picture 672">
          <a:extLst>
            <a:ext uri="{FF2B5EF4-FFF2-40B4-BE49-F238E27FC236}">
              <a16:creationId xmlns:a16="http://schemas.microsoft.com/office/drawing/2014/main" id="{00000000-0008-0000-04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7" name="Picture 673">
          <a:extLst>
            <a:ext uri="{FF2B5EF4-FFF2-40B4-BE49-F238E27FC236}">
              <a16:creationId xmlns:a16="http://schemas.microsoft.com/office/drawing/2014/main" id="{00000000-0008-0000-04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8" name="Picture 674">
          <a:extLst>
            <a:ext uri="{FF2B5EF4-FFF2-40B4-BE49-F238E27FC236}">
              <a16:creationId xmlns:a16="http://schemas.microsoft.com/office/drawing/2014/main" id="{00000000-0008-0000-04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9" name="Picture 675">
          <a:extLst>
            <a:ext uri="{FF2B5EF4-FFF2-40B4-BE49-F238E27FC236}">
              <a16:creationId xmlns:a16="http://schemas.microsoft.com/office/drawing/2014/main" id="{00000000-0008-0000-04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0" name="Picture 676">
          <a:extLst>
            <a:ext uri="{FF2B5EF4-FFF2-40B4-BE49-F238E27FC236}">
              <a16:creationId xmlns:a16="http://schemas.microsoft.com/office/drawing/2014/main" id="{00000000-0008-0000-04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1" name="Picture 677">
          <a:extLst>
            <a:ext uri="{FF2B5EF4-FFF2-40B4-BE49-F238E27FC236}">
              <a16:creationId xmlns:a16="http://schemas.microsoft.com/office/drawing/2014/main" id="{00000000-0008-0000-04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2" name="Picture 678">
          <a:extLst>
            <a:ext uri="{FF2B5EF4-FFF2-40B4-BE49-F238E27FC236}">
              <a16:creationId xmlns:a16="http://schemas.microsoft.com/office/drawing/2014/main" id="{00000000-0008-0000-04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3" name="Picture 679">
          <a:extLst>
            <a:ext uri="{FF2B5EF4-FFF2-40B4-BE49-F238E27FC236}">
              <a16:creationId xmlns:a16="http://schemas.microsoft.com/office/drawing/2014/main" id="{00000000-0008-0000-04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4" name="Picture 680">
          <a:extLst>
            <a:ext uri="{FF2B5EF4-FFF2-40B4-BE49-F238E27FC236}">
              <a16:creationId xmlns:a16="http://schemas.microsoft.com/office/drawing/2014/main" id="{00000000-0008-0000-04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5" name="Picture 681">
          <a:extLst>
            <a:ext uri="{FF2B5EF4-FFF2-40B4-BE49-F238E27FC236}">
              <a16:creationId xmlns:a16="http://schemas.microsoft.com/office/drawing/2014/main" id="{00000000-0008-0000-04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6" name="Picture 682">
          <a:extLst>
            <a:ext uri="{FF2B5EF4-FFF2-40B4-BE49-F238E27FC236}">
              <a16:creationId xmlns:a16="http://schemas.microsoft.com/office/drawing/2014/main" id="{00000000-0008-0000-04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7" name="Picture 683">
          <a:extLst>
            <a:ext uri="{FF2B5EF4-FFF2-40B4-BE49-F238E27FC236}">
              <a16:creationId xmlns:a16="http://schemas.microsoft.com/office/drawing/2014/main" id="{00000000-0008-0000-04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8" name="Picture 684">
          <a:extLst>
            <a:ext uri="{FF2B5EF4-FFF2-40B4-BE49-F238E27FC236}">
              <a16:creationId xmlns:a16="http://schemas.microsoft.com/office/drawing/2014/main" id="{00000000-0008-0000-04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9" name="Picture 685">
          <a:extLst>
            <a:ext uri="{FF2B5EF4-FFF2-40B4-BE49-F238E27FC236}">
              <a16:creationId xmlns:a16="http://schemas.microsoft.com/office/drawing/2014/main" id="{00000000-0008-0000-04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0" name="Picture 686">
          <a:extLst>
            <a:ext uri="{FF2B5EF4-FFF2-40B4-BE49-F238E27FC236}">
              <a16:creationId xmlns:a16="http://schemas.microsoft.com/office/drawing/2014/main" id="{00000000-0008-0000-04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1" name="Picture 687">
          <a:extLst>
            <a:ext uri="{FF2B5EF4-FFF2-40B4-BE49-F238E27FC236}">
              <a16:creationId xmlns:a16="http://schemas.microsoft.com/office/drawing/2014/main" id="{00000000-0008-0000-04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2" name="Picture 688">
          <a:extLst>
            <a:ext uri="{FF2B5EF4-FFF2-40B4-BE49-F238E27FC236}">
              <a16:creationId xmlns:a16="http://schemas.microsoft.com/office/drawing/2014/main" id="{00000000-0008-0000-04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3" name="Picture 689">
          <a:extLst>
            <a:ext uri="{FF2B5EF4-FFF2-40B4-BE49-F238E27FC236}">
              <a16:creationId xmlns:a16="http://schemas.microsoft.com/office/drawing/2014/main" id="{00000000-0008-0000-04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4" name="Picture 690">
          <a:extLst>
            <a:ext uri="{FF2B5EF4-FFF2-40B4-BE49-F238E27FC236}">
              <a16:creationId xmlns:a16="http://schemas.microsoft.com/office/drawing/2014/main" id="{00000000-0008-0000-04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5" name="Picture 691">
          <a:extLst>
            <a:ext uri="{FF2B5EF4-FFF2-40B4-BE49-F238E27FC236}">
              <a16:creationId xmlns:a16="http://schemas.microsoft.com/office/drawing/2014/main" id="{00000000-0008-0000-04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6" name="Picture 692">
          <a:extLst>
            <a:ext uri="{FF2B5EF4-FFF2-40B4-BE49-F238E27FC236}">
              <a16:creationId xmlns:a16="http://schemas.microsoft.com/office/drawing/2014/main" id="{00000000-0008-0000-04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7" name="Picture 693">
          <a:extLst>
            <a:ext uri="{FF2B5EF4-FFF2-40B4-BE49-F238E27FC236}">
              <a16:creationId xmlns:a16="http://schemas.microsoft.com/office/drawing/2014/main" id="{00000000-0008-0000-04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8" name="Picture 694">
          <a:extLst>
            <a:ext uri="{FF2B5EF4-FFF2-40B4-BE49-F238E27FC236}">
              <a16:creationId xmlns:a16="http://schemas.microsoft.com/office/drawing/2014/main" id="{00000000-0008-0000-04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9" name="Picture 695">
          <a:extLst>
            <a:ext uri="{FF2B5EF4-FFF2-40B4-BE49-F238E27FC236}">
              <a16:creationId xmlns:a16="http://schemas.microsoft.com/office/drawing/2014/main" id="{00000000-0008-0000-04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0" name="Picture 696">
          <a:extLst>
            <a:ext uri="{FF2B5EF4-FFF2-40B4-BE49-F238E27FC236}">
              <a16:creationId xmlns:a16="http://schemas.microsoft.com/office/drawing/2014/main" id="{00000000-0008-0000-04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1" name="Picture 697">
          <a:extLst>
            <a:ext uri="{FF2B5EF4-FFF2-40B4-BE49-F238E27FC236}">
              <a16:creationId xmlns:a16="http://schemas.microsoft.com/office/drawing/2014/main" id="{00000000-0008-0000-04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2" name="Picture 698">
          <a:extLst>
            <a:ext uri="{FF2B5EF4-FFF2-40B4-BE49-F238E27FC236}">
              <a16:creationId xmlns:a16="http://schemas.microsoft.com/office/drawing/2014/main" id="{00000000-0008-0000-04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3" name="Picture 699">
          <a:extLst>
            <a:ext uri="{FF2B5EF4-FFF2-40B4-BE49-F238E27FC236}">
              <a16:creationId xmlns:a16="http://schemas.microsoft.com/office/drawing/2014/main" id="{00000000-0008-0000-04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4" name="Picture 700">
          <a:extLst>
            <a:ext uri="{FF2B5EF4-FFF2-40B4-BE49-F238E27FC236}">
              <a16:creationId xmlns:a16="http://schemas.microsoft.com/office/drawing/2014/main" id="{00000000-0008-0000-04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5" name="Picture 701">
          <a:extLst>
            <a:ext uri="{FF2B5EF4-FFF2-40B4-BE49-F238E27FC236}">
              <a16:creationId xmlns:a16="http://schemas.microsoft.com/office/drawing/2014/main" id="{00000000-0008-0000-04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6" name="Picture 702">
          <a:extLst>
            <a:ext uri="{FF2B5EF4-FFF2-40B4-BE49-F238E27FC236}">
              <a16:creationId xmlns:a16="http://schemas.microsoft.com/office/drawing/2014/main" id="{00000000-0008-0000-04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7" name="Picture 703">
          <a:extLst>
            <a:ext uri="{FF2B5EF4-FFF2-40B4-BE49-F238E27FC236}">
              <a16:creationId xmlns:a16="http://schemas.microsoft.com/office/drawing/2014/main" id="{00000000-0008-0000-04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8" name="Picture 704">
          <a:extLst>
            <a:ext uri="{FF2B5EF4-FFF2-40B4-BE49-F238E27FC236}">
              <a16:creationId xmlns:a16="http://schemas.microsoft.com/office/drawing/2014/main" id="{00000000-0008-0000-04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9" name="Picture 705">
          <a:extLst>
            <a:ext uri="{FF2B5EF4-FFF2-40B4-BE49-F238E27FC236}">
              <a16:creationId xmlns:a16="http://schemas.microsoft.com/office/drawing/2014/main" id="{00000000-0008-0000-04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0" name="Picture 706">
          <a:extLst>
            <a:ext uri="{FF2B5EF4-FFF2-40B4-BE49-F238E27FC236}">
              <a16:creationId xmlns:a16="http://schemas.microsoft.com/office/drawing/2014/main" id="{00000000-0008-0000-04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1" name="Picture 707">
          <a:extLst>
            <a:ext uri="{FF2B5EF4-FFF2-40B4-BE49-F238E27FC236}">
              <a16:creationId xmlns:a16="http://schemas.microsoft.com/office/drawing/2014/main" id="{00000000-0008-0000-04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2" name="Picture 708">
          <a:extLst>
            <a:ext uri="{FF2B5EF4-FFF2-40B4-BE49-F238E27FC236}">
              <a16:creationId xmlns:a16="http://schemas.microsoft.com/office/drawing/2014/main" id="{00000000-0008-0000-04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3" name="Picture 709">
          <a:extLst>
            <a:ext uri="{FF2B5EF4-FFF2-40B4-BE49-F238E27FC236}">
              <a16:creationId xmlns:a16="http://schemas.microsoft.com/office/drawing/2014/main" id="{00000000-0008-0000-04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4" name="Picture 710">
          <a:extLst>
            <a:ext uri="{FF2B5EF4-FFF2-40B4-BE49-F238E27FC236}">
              <a16:creationId xmlns:a16="http://schemas.microsoft.com/office/drawing/2014/main" id="{00000000-0008-0000-04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5" name="Picture 711">
          <a:extLst>
            <a:ext uri="{FF2B5EF4-FFF2-40B4-BE49-F238E27FC236}">
              <a16:creationId xmlns:a16="http://schemas.microsoft.com/office/drawing/2014/main" id="{00000000-0008-0000-04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6" name="Picture 712">
          <a:extLst>
            <a:ext uri="{FF2B5EF4-FFF2-40B4-BE49-F238E27FC236}">
              <a16:creationId xmlns:a16="http://schemas.microsoft.com/office/drawing/2014/main" id="{00000000-0008-0000-04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7" name="Picture 713">
          <a:extLst>
            <a:ext uri="{FF2B5EF4-FFF2-40B4-BE49-F238E27FC236}">
              <a16:creationId xmlns:a16="http://schemas.microsoft.com/office/drawing/2014/main" id="{00000000-0008-0000-04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8" name="Picture 714">
          <a:extLst>
            <a:ext uri="{FF2B5EF4-FFF2-40B4-BE49-F238E27FC236}">
              <a16:creationId xmlns:a16="http://schemas.microsoft.com/office/drawing/2014/main" id="{00000000-0008-0000-04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9" name="Picture 715">
          <a:extLst>
            <a:ext uri="{FF2B5EF4-FFF2-40B4-BE49-F238E27FC236}">
              <a16:creationId xmlns:a16="http://schemas.microsoft.com/office/drawing/2014/main" id="{00000000-0008-0000-04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0" name="Picture 716">
          <a:extLst>
            <a:ext uri="{FF2B5EF4-FFF2-40B4-BE49-F238E27FC236}">
              <a16:creationId xmlns:a16="http://schemas.microsoft.com/office/drawing/2014/main" id="{00000000-0008-0000-04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1" name="Picture 717">
          <a:extLst>
            <a:ext uri="{FF2B5EF4-FFF2-40B4-BE49-F238E27FC236}">
              <a16:creationId xmlns:a16="http://schemas.microsoft.com/office/drawing/2014/main" id="{00000000-0008-0000-04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2" name="Picture 718">
          <a:extLst>
            <a:ext uri="{FF2B5EF4-FFF2-40B4-BE49-F238E27FC236}">
              <a16:creationId xmlns:a16="http://schemas.microsoft.com/office/drawing/2014/main" id="{00000000-0008-0000-04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3" name="Picture 719">
          <a:extLst>
            <a:ext uri="{FF2B5EF4-FFF2-40B4-BE49-F238E27FC236}">
              <a16:creationId xmlns:a16="http://schemas.microsoft.com/office/drawing/2014/main" id="{00000000-0008-0000-04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4" name="Picture 720">
          <a:extLst>
            <a:ext uri="{FF2B5EF4-FFF2-40B4-BE49-F238E27FC236}">
              <a16:creationId xmlns:a16="http://schemas.microsoft.com/office/drawing/2014/main" id="{00000000-0008-0000-04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5" name="Picture 721">
          <a:extLst>
            <a:ext uri="{FF2B5EF4-FFF2-40B4-BE49-F238E27FC236}">
              <a16:creationId xmlns:a16="http://schemas.microsoft.com/office/drawing/2014/main" id="{00000000-0008-0000-04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6" name="Picture 722">
          <a:extLst>
            <a:ext uri="{FF2B5EF4-FFF2-40B4-BE49-F238E27FC236}">
              <a16:creationId xmlns:a16="http://schemas.microsoft.com/office/drawing/2014/main" id="{00000000-0008-0000-04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7" name="Picture 723">
          <a:extLst>
            <a:ext uri="{FF2B5EF4-FFF2-40B4-BE49-F238E27FC236}">
              <a16:creationId xmlns:a16="http://schemas.microsoft.com/office/drawing/2014/main" id="{00000000-0008-0000-04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8" name="Picture 724">
          <a:extLst>
            <a:ext uri="{FF2B5EF4-FFF2-40B4-BE49-F238E27FC236}">
              <a16:creationId xmlns:a16="http://schemas.microsoft.com/office/drawing/2014/main" id="{00000000-0008-0000-04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9" name="Picture 725">
          <a:extLst>
            <a:ext uri="{FF2B5EF4-FFF2-40B4-BE49-F238E27FC236}">
              <a16:creationId xmlns:a16="http://schemas.microsoft.com/office/drawing/2014/main" id="{00000000-0008-0000-04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0" name="Picture 726">
          <a:extLst>
            <a:ext uri="{FF2B5EF4-FFF2-40B4-BE49-F238E27FC236}">
              <a16:creationId xmlns:a16="http://schemas.microsoft.com/office/drawing/2014/main" id="{00000000-0008-0000-04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1" name="Picture 727">
          <a:extLst>
            <a:ext uri="{FF2B5EF4-FFF2-40B4-BE49-F238E27FC236}">
              <a16:creationId xmlns:a16="http://schemas.microsoft.com/office/drawing/2014/main" id="{00000000-0008-0000-04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2" name="Picture 728">
          <a:extLst>
            <a:ext uri="{FF2B5EF4-FFF2-40B4-BE49-F238E27FC236}">
              <a16:creationId xmlns:a16="http://schemas.microsoft.com/office/drawing/2014/main" id="{00000000-0008-0000-04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3" name="Picture 729">
          <a:extLst>
            <a:ext uri="{FF2B5EF4-FFF2-40B4-BE49-F238E27FC236}">
              <a16:creationId xmlns:a16="http://schemas.microsoft.com/office/drawing/2014/main" id="{00000000-0008-0000-04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4" name="Picture 730">
          <a:extLst>
            <a:ext uri="{FF2B5EF4-FFF2-40B4-BE49-F238E27FC236}">
              <a16:creationId xmlns:a16="http://schemas.microsoft.com/office/drawing/2014/main" id="{00000000-0008-0000-04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5" name="Picture 731">
          <a:extLst>
            <a:ext uri="{FF2B5EF4-FFF2-40B4-BE49-F238E27FC236}">
              <a16:creationId xmlns:a16="http://schemas.microsoft.com/office/drawing/2014/main" id="{00000000-0008-0000-04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6" name="Picture 732">
          <a:extLst>
            <a:ext uri="{FF2B5EF4-FFF2-40B4-BE49-F238E27FC236}">
              <a16:creationId xmlns:a16="http://schemas.microsoft.com/office/drawing/2014/main" id="{00000000-0008-0000-04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7" name="Picture 733">
          <a:extLst>
            <a:ext uri="{FF2B5EF4-FFF2-40B4-BE49-F238E27FC236}">
              <a16:creationId xmlns:a16="http://schemas.microsoft.com/office/drawing/2014/main" id="{00000000-0008-0000-04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8" name="Picture 734">
          <a:extLst>
            <a:ext uri="{FF2B5EF4-FFF2-40B4-BE49-F238E27FC236}">
              <a16:creationId xmlns:a16="http://schemas.microsoft.com/office/drawing/2014/main" id="{00000000-0008-0000-04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9" name="Picture 735">
          <a:extLst>
            <a:ext uri="{FF2B5EF4-FFF2-40B4-BE49-F238E27FC236}">
              <a16:creationId xmlns:a16="http://schemas.microsoft.com/office/drawing/2014/main" id="{00000000-0008-0000-04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0" name="Picture 736">
          <a:extLst>
            <a:ext uri="{FF2B5EF4-FFF2-40B4-BE49-F238E27FC236}">
              <a16:creationId xmlns:a16="http://schemas.microsoft.com/office/drawing/2014/main" id="{00000000-0008-0000-04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1" name="Picture 737">
          <a:extLst>
            <a:ext uri="{FF2B5EF4-FFF2-40B4-BE49-F238E27FC236}">
              <a16:creationId xmlns:a16="http://schemas.microsoft.com/office/drawing/2014/main" id="{00000000-0008-0000-04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2" name="Picture 738">
          <a:extLst>
            <a:ext uri="{FF2B5EF4-FFF2-40B4-BE49-F238E27FC236}">
              <a16:creationId xmlns:a16="http://schemas.microsoft.com/office/drawing/2014/main" id="{00000000-0008-0000-04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3" name="Picture 739">
          <a:extLst>
            <a:ext uri="{FF2B5EF4-FFF2-40B4-BE49-F238E27FC236}">
              <a16:creationId xmlns:a16="http://schemas.microsoft.com/office/drawing/2014/main" id="{00000000-0008-0000-04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4" name="Picture 740">
          <a:extLst>
            <a:ext uri="{FF2B5EF4-FFF2-40B4-BE49-F238E27FC236}">
              <a16:creationId xmlns:a16="http://schemas.microsoft.com/office/drawing/2014/main" id="{00000000-0008-0000-04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5" name="Picture 741">
          <a:extLst>
            <a:ext uri="{FF2B5EF4-FFF2-40B4-BE49-F238E27FC236}">
              <a16:creationId xmlns:a16="http://schemas.microsoft.com/office/drawing/2014/main" id="{00000000-0008-0000-04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6" name="Picture 742">
          <a:extLst>
            <a:ext uri="{FF2B5EF4-FFF2-40B4-BE49-F238E27FC236}">
              <a16:creationId xmlns:a16="http://schemas.microsoft.com/office/drawing/2014/main" id="{00000000-0008-0000-04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7" name="Picture 743">
          <a:extLst>
            <a:ext uri="{FF2B5EF4-FFF2-40B4-BE49-F238E27FC236}">
              <a16:creationId xmlns:a16="http://schemas.microsoft.com/office/drawing/2014/main" id="{00000000-0008-0000-04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8" name="Picture 744">
          <a:extLst>
            <a:ext uri="{FF2B5EF4-FFF2-40B4-BE49-F238E27FC236}">
              <a16:creationId xmlns:a16="http://schemas.microsoft.com/office/drawing/2014/main" id="{00000000-0008-0000-04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9" name="Picture 745">
          <a:extLst>
            <a:ext uri="{FF2B5EF4-FFF2-40B4-BE49-F238E27FC236}">
              <a16:creationId xmlns:a16="http://schemas.microsoft.com/office/drawing/2014/main" id="{00000000-0008-0000-04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0" name="Picture 746">
          <a:extLst>
            <a:ext uri="{FF2B5EF4-FFF2-40B4-BE49-F238E27FC236}">
              <a16:creationId xmlns:a16="http://schemas.microsoft.com/office/drawing/2014/main" id="{00000000-0008-0000-04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1" name="Picture 747">
          <a:extLst>
            <a:ext uri="{FF2B5EF4-FFF2-40B4-BE49-F238E27FC236}">
              <a16:creationId xmlns:a16="http://schemas.microsoft.com/office/drawing/2014/main" id="{00000000-0008-0000-04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2" name="Picture 748">
          <a:extLst>
            <a:ext uri="{FF2B5EF4-FFF2-40B4-BE49-F238E27FC236}">
              <a16:creationId xmlns:a16="http://schemas.microsoft.com/office/drawing/2014/main" id="{00000000-0008-0000-04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3" name="Picture 749">
          <a:extLst>
            <a:ext uri="{FF2B5EF4-FFF2-40B4-BE49-F238E27FC236}">
              <a16:creationId xmlns:a16="http://schemas.microsoft.com/office/drawing/2014/main" id="{00000000-0008-0000-04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4" name="Picture 750">
          <a:extLst>
            <a:ext uri="{FF2B5EF4-FFF2-40B4-BE49-F238E27FC236}">
              <a16:creationId xmlns:a16="http://schemas.microsoft.com/office/drawing/2014/main" id="{00000000-0008-0000-04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5" name="Picture 751">
          <a:extLst>
            <a:ext uri="{FF2B5EF4-FFF2-40B4-BE49-F238E27FC236}">
              <a16:creationId xmlns:a16="http://schemas.microsoft.com/office/drawing/2014/main" id="{00000000-0008-0000-04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6" name="Picture 752">
          <a:extLst>
            <a:ext uri="{FF2B5EF4-FFF2-40B4-BE49-F238E27FC236}">
              <a16:creationId xmlns:a16="http://schemas.microsoft.com/office/drawing/2014/main" id="{00000000-0008-0000-04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7" name="Picture 753">
          <a:extLst>
            <a:ext uri="{FF2B5EF4-FFF2-40B4-BE49-F238E27FC236}">
              <a16:creationId xmlns:a16="http://schemas.microsoft.com/office/drawing/2014/main" id="{00000000-0008-0000-04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8" name="Picture 754">
          <a:extLst>
            <a:ext uri="{FF2B5EF4-FFF2-40B4-BE49-F238E27FC236}">
              <a16:creationId xmlns:a16="http://schemas.microsoft.com/office/drawing/2014/main" id="{00000000-0008-0000-04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9" name="Picture 755">
          <a:extLst>
            <a:ext uri="{FF2B5EF4-FFF2-40B4-BE49-F238E27FC236}">
              <a16:creationId xmlns:a16="http://schemas.microsoft.com/office/drawing/2014/main" id="{00000000-0008-0000-04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0" name="Picture 756">
          <a:extLst>
            <a:ext uri="{FF2B5EF4-FFF2-40B4-BE49-F238E27FC236}">
              <a16:creationId xmlns:a16="http://schemas.microsoft.com/office/drawing/2014/main" id="{00000000-0008-0000-04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1" name="Picture 757">
          <a:extLst>
            <a:ext uri="{FF2B5EF4-FFF2-40B4-BE49-F238E27FC236}">
              <a16:creationId xmlns:a16="http://schemas.microsoft.com/office/drawing/2014/main" id="{00000000-0008-0000-04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2" name="Picture 758">
          <a:extLst>
            <a:ext uri="{FF2B5EF4-FFF2-40B4-BE49-F238E27FC236}">
              <a16:creationId xmlns:a16="http://schemas.microsoft.com/office/drawing/2014/main" id="{00000000-0008-0000-04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3" name="Picture 759">
          <a:extLst>
            <a:ext uri="{FF2B5EF4-FFF2-40B4-BE49-F238E27FC236}">
              <a16:creationId xmlns:a16="http://schemas.microsoft.com/office/drawing/2014/main" id="{00000000-0008-0000-04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4" name="Picture 760">
          <a:extLst>
            <a:ext uri="{FF2B5EF4-FFF2-40B4-BE49-F238E27FC236}">
              <a16:creationId xmlns:a16="http://schemas.microsoft.com/office/drawing/2014/main" id="{00000000-0008-0000-04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5" name="Picture 761">
          <a:extLst>
            <a:ext uri="{FF2B5EF4-FFF2-40B4-BE49-F238E27FC236}">
              <a16:creationId xmlns:a16="http://schemas.microsoft.com/office/drawing/2014/main" id="{00000000-0008-0000-04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6" name="Picture 762">
          <a:extLst>
            <a:ext uri="{FF2B5EF4-FFF2-40B4-BE49-F238E27FC236}">
              <a16:creationId xmlns:a16="http://schemas.microsoft.com/office/drawing/2014/main" id="{00000000-0008-0000-04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7" name="Picture 763">
          <a:extLst>
            <a:ext uri="{FF2B5EF4-FFF2-40B4-BE49-F238E27FC236}">
              <a16:creationId xmlns:a16="http://schemas.microsoft.com/office/drawing/2014/main" id="{00000000-0008-0000-04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8" name="Picture 764">
          <a:extLst>
            <a:ext uri="{FF2B5EF4-FFF2-40B4-BE49-F238E27FC236}">
              <a16:creationId xmlns:a16="http://schemas.microsoft.com/office/drawing/2014/main" id="{00000000-0008-0000-04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9" name="Picture 765">
          <a:extLst>
            <a:ext uri="{FF2B5EF4-FFF2-40B4-BE49-F238E27FC236}">
              <a16:creationId xmlns:a16="http://schemas.microsoft.com/office/drawing/2014/main" id="{00000000-0008-0000-04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0" name="Picture 766">
          <a:extLst>
            <a:ext uri="{FF2B5EF4-FFF2-40B4-BE49-F238E27FC236}">
              <a16:creationId xmlns:a16="http://schemas.microsoft.com/office/drawing/2014/main" id="{00000000-0008-0000-04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1" name="Picture 767">
          <a:extLst>
            <a:ext uri="{FF2B5EF4-FFF2-40B4-BE49-F238E27FC236}">
              <a16:creationId xmlns:a16="http://schemas.microsoft.com/office/drawing/2014/main" id="{00000000-0008-0000-04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2" name="Picture 768">
          <a:extLst>
            <a:ext uri="{FF2B5EF4-FFF2-40B4-BE49-F238E27FC236}">
              <a16:creationId xmlns:a16="http://schemas.microsoft.com/office/drawing/2014/main" id="{00000000-0008-0000-04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3" name="Picture 769">
          <a:extLst>
            <a:ext uri="{FF2B5EF4-FFF2-40B4-BE49-F238E27FC236}">
              <a16:creationId xmlns:a16="http://schemas.microsoft.com/office/drawing/2014/main" id="{00000000-0008-0000-04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4" name="Picture 770">
          <a:extLst>
            <a:ext uri="{FF2B5EF4-FFF2-40B4-BE49-F238E27FC236}">
              <a16:creationId xmlns:a16="http://schemas.microsoft.com/office/drawing/2014/main" id="{00000000-0008-0000-04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5" name="Picture 771">
          <a:extLst>
            <a:ext uri="{FF2B5EF4-FFF2-40B4-BE49-F238E27FC236}">
              <a16:creationId xmlns:a16="http://schemas.microsoft.com/office/drawing/2014/main" id="{00000000-0008-0000-04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6" name="Picture 772">
          <a:extLst>
            <a:ext uri="{FF2B5EF4-FFF2-40B4-BE49-F238E27FC236}">
              <a16:creationId xmlns:a16="http://schemas.microsoft.com/office/drawing/2014/main" id="{00000000-0008-0000-04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7" name="Picture 773">
          <a:extLst>
            <a:ext uri="{FF2B5EF4-FFF2-40B4-BE49-F238E27FC236}">
              <a16:creationId xmlns:a16="http://schemas.microsoft.com/office/drawing/2014/main" id="{00000000-0008-0000-04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8" name="Picture 774">
          <a:extLst>
            <a:ext uri="{FF2B5EF4-FFF2-40B4-BE49-F238E27FC236}">
              <a16:creationId xmlns:a16="http://schemas.microsoft.com/office/drawing/2014/main" id="{00000000-0008-0000-04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9" name="Picture 775">
          <a:extLst>
            <a:ext uri="{FF2B5EF4-FFF2-40B4-BE49-F238E27FC236}">
              <a16:creationId xmlns:a16="http://schemas.microsoft.com/office/drawing/2014/main" id="{00000000-0008-0000-04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0" name="Picture 776">
          <a:extLst>
            <a:ext uri="{FF2B5EF4-FFF2-40B4-BE49-F238E27FC236}">
              <a16:creationId xmlns:a16="http://schemas.microsoft.com/office/drawing/2014/main" id="{00000000-0008-0000-04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1" name="Picture 777">
          <a:extLst>
            <a:ext uri="{FF2B5EF4-FFF2-40B4-BE49-F238E27FC236}">
              <a16:creationId xmlns:a16="http://schemas.microsoft.com/office/drawing/2014/main" id="{00000000-0008-0000-04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2" name="Picture 778">
          <a:extLst>
            <a:ext uri="{FF2B5EF4-FFF2-40B4-BE49-F238E27FC236}">
              <a16:creationId xmlns:a16="http://schemas.microsoft.com/office/drawing/2014/main" id="{00000000-0008-0000-04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3" name="Picture 779">
          <a:extLst>
            <a:ext uri="{FF2B5EF4-FFF2-40B4-BE49-F238E27FC236}">
              <a16:creationId xmlns:a16="http://schemas.microsoft.com/office/drawing/2014/main" id="{00000000-0008-0000-04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4" name="Picture 780">
          <a:extLst>
            <a:ext uri="{FF2B5EF4-FFF2-40B4-BE49-F238E27FC236}">
              <a16:creationId xmlns:a16="http://schemas.microsoft.com/office/drawing/2014/main" id="{00000000-0008-0000-04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5" name="Picture 781">
          <a:extLst>
            <a:ext uri="{FF2B5EF4-FFF2-40B4-BE49-F238E27FC236}">
              <a16:creationId xmlns:a16="http://schemas.microsoft.com/office/drawing/2014/main" id="{00000000-0008-0000-04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6" name="Picture 782">
          <a:extLst>
            <a:ext uri="{FF2B5EF4-FFF2-40B4-BE49-F238E27FC236}">
              <a16:creationId xmlns:a16="http://schemas.microsoft.com/office/drawing/2014/main" id="{00000000-0008-0000-04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7" name="Picture 783">
          <a:extLst>
            <a:ext uri="{FF2B5EF4-FFF2-40B4-BE49-F238E27FC236}">
              <a16:creationId xmlns:a16="http://schemas.microsoft.com/office/drawing/2014/main" id="{00000000-0008-0000-04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8" name="Picture 784">
          <a:extLst>
            <a:ext uri="{FF2B5EF4-FFF2-40B4-BE49-F238E27FC236}">
              <a16:creationId xmlns:a16="http://schemas.microsoft.com/office/drawing/2014/main" id="{00000000-0008-0000-04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9" name="Picture 785">
          <a:extLst>
            <a:ext uri="{FF2B5EF4-FFF2-40B4-BE49-F238E27FC236}">
              <a16:creationId xmlns:a16="http://schemas.microsoft.com/office/drawing/2014/main" id="{00000000-0008-0000-04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0" name="Picture 786">
          <a:extLst>
            <a:ext uri="{FF2B5EF4-FFF2-40B4-BE49-F238E27FC236}">
              <a16:creationId xmlns:a16="http://schemas.microsoft.com/office/drawing/2014/main" id="{00000000-0008-0000-04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1" name="Picture 787">
          <a:extLst>
            <a:ext uri="{FF2B5EF4-FFF2-40B4-BE49-F238E27FC236}">
              <a16:creationId xmlns:a16="http://schemas.microsoft.com/office/drawing/2014/main" id="{00000000-0008-0000-04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2" name="Picture 788">
          <a:extLst>
            <a:ext uri="{FF2B5EF4-FFF2-40B4-BE49-F238E27FC236}">
              <a16:creationId xmlns:a16="http://schemas.microsoft.com/office/drawing/2014/main" id="{00000000-0008-0000-04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3" name="Picture 789">
          <a:extLst>
            <a:ext uri="{FF2B5EF4-FFF2-40B4-BE49-F238E27FC236}">
              <a16:creationId xmlns:a16="http://schemas.microsoft.com/office/drawing/2014/main" id="{00000000-0008-0000-04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4" name="Picture 790">
          <a:extLst>
            <a:ext uri="{FF2B5EF4-FFF2-40B4-BE49-F238E27FC236}">
              <a16:creationId xmlns:a16="http://schemas.microsoft.com/office/drawing/2014/main" id="{00000000-0008-0000-04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5" name="Picture 791">
          <a:extLst>
            <a:ext uri="{FF2B5EF4-FFF2-40B4-BE49-F238E27FC236}">
              <a16:creationId xmlns:a16="http://schemas.microsoft.com/office/drawing/2014/main" id="{00000000-0008-0000-04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6" name="Picture 792">
          <a:extLst>
            <a:ext uri="{FF2B5EF4-FFF2-40B4-BE49-F238E27FC236}">
              <a16:creationId xmlns:a16="http://schemas.microsoft.com/office/drawing/2014/main" id="{00000000-0008-0000-04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7" name="Picture 793">
          <a:extLst>
            <a:ext uri="{FF2B5EF4-FFF2-40B4-BE49-F238E27FC236}">
              <a16:creationId xmlns:a16="http://schemas.microsoft.com/office/drawing/2014/main" id="{00000000-0008-0000-04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8" name="Picture 794">
          <a:extLst>
            <a:ext uri="{FF2B5EF4-FFF2-40B4-BE49-F238E27FC236}">
              <a16:creationId xmlns:a16="http://schemas.microsoft.com/office/drawing/2014/main" id="{00000000-0008-0000-04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9" name="Picture 795">
          <a:extLst>
            <a:ext uri="{FF2B5EF4-FFF2-40B4-BE49-F238E27FC236}">
              <a16:creationId xmlns:a16="http://schemas.microsoft.com/office/drawing/2014/main" id="{00000000-0008-0000-04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0" name="Picture 796">
          <a:extLst>
            <a:ext uri="{FF2B5EF4-FFF2-40B4-BE49-F238E27FC236}">
              <a16:creationId xmlns:a16="http://schemas.microsoft.com/office/drawing/2014/main" id="{00000000-0008-0000-04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1" name="Picture 797">
          <a:extLst>
            <a:ext uri="{FF2B5EF4-FFF2-40B4-BE49-F238E27FC236}">
              <a16:creationId xmlns:a16="http://schemas.microsoft.com/office/drawing/2014/main" id="{00000000-0008-0000-04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2" name="Picture 798">
          <a:extLst>
            <a:ext uri="{FF2B5EF4-FFF2-40B4-BE49-F238E27FC236}">
              <a16:creationId xmlns:a16="http://schemas.microsoft.com/office/drawing/2014/main" id="{00000000-0008-0000-04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3" name="Picture 799">
          <a:extLst>
            <a:ext uri="{FF2B5EF4-FFF2-40B4-BE49-F238E27FC236}">
              <a16:creationId xmlns:a16="http://schemas.microsoft.com/office/drawing/2014/main" id="{00000000-0008-0000-04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4" name="Picture 800">
          <a:extLst>
            <a:ext uri="{FF2B5EF4-FFF2-40B4-BE49-F238E27FC236}">
              <a16:creationId xmlns:a16="http://schemas.microsoft.com/office/drawing/2014/main" id="{00000000-0008-0000-04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5" name="Picture 801">
          <a:extLst>
            <a:ext uri="{FF2B5EF4-FFF2-40B4-BE49-F238E27FC236}">
              <a16:creationId xmlns:a16="http://schemas.microsoft.com/office/drawing/2014/main" id="{00000000-0008-0000-04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6" name="Picture 802">
          <a:extLst>
            <a:ext uri="{FF2B5EF4-FFF2-40B4-BE49-F238E27FC236}">
              <a16:creationId xmlns:a16="http://schemas.microsoft.com/office/drawing/2014/main" id="{00000000-0008-0000-04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7" name="Picture 803">
          <a:extLst>
            <a:ext uri="{FF2B5EF4-FFF2-40B4-BE49-F238E27FC236}">
              <a16:creationId xmlns:a16="http://schemas.microsoft.com/office/drawing/2014/main" id="{00000000-0008-0000-04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8" name="Picture 804">
          <a:extLst>
            <a:ext uri="{FF2B5EF4-FFF2-40B4-BE49-F238E27FC236}">
              <a16:creationId xmlns:a16="http://schemas.microsoft.com/office/drawing/2014/main" id="{00000000-0008-0000-04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9" name="Picture 805">
          <a:extLst>
            <a:ext uri="{FF2B5EF4-FFF2-40B4-BE49-F238E27FC236}">
              <a16:creationId xmlns:a16="http://schemas.microsoft.com/office/drawing/2014/main" id="{00000000-0008-0000-04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0" name="Picture 806">
          <a:extLst>
            <a:ext uri="{FF2B5EF4-FFF2-40B4-BE49-F238E27FC236}">
              <a16:creationId xmlns:a16="http://schemas.microsoft.com/office/drawing/2014/main" id="{00000000-0008-0000-04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1" name="Picture 807">
          <a:extLst>
            <a:ext uri="{FF2B5EF4-FFF2-40B4-BE49-F238E27FC236}">
              <a16:creationId xmlns:a16="http://schemas.microsoft.com/office/drawing/2014/main" id="{00000000-0008-0000-04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2" name="Picture 808">
          <a:extLst>
            <a:ext uri="{FF2B5EF4-FFF2-40B4-BE49-F238E27FC236}">
              <a16:creationId xmlns:a16="http://schemas.microsoft.com/office/drawing/2014/main" id="{00000000-0008-0000-04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3" name="Picture 809">
          <a:extLst>
            <a:ext uri="{FF2B5EF4-FFF2-40B4-BE49-F238E27FC236}">
              <a16:creationId xmlns:a16="http://schemas.microsoft.com/office/drawing/2014/main" id="{00000000-0008-0000-04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4" name="Picture 810">
          <a:extLst>
            <a:ext uri="{FF2B5EF4-FFF2-40B4-BE49-F238E27FC236}">
              <a16:creationId xmlns:a16="http://schemas.microsoft.com/office/drawing/2014/main" id="{00000000-0008-0000-04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5" name="Picture 811">
          <a:extLst>
            <a:ext uri="{FF2B5EF4-FFF2-40B4-BE49-F238E27FC236}">
              <a16:creationId xmlns:a16="http://schemas.microsoft.com/office/drawing/2014/main" id="{00000000-0008-0000-04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6" name="Picture 812">
          <a:extLst>
            <a:ext uri="{FF2B5EF4-FFF2-40B4-BE49-F238E27FC236}">
              <a16:creationId xmlns:a16="http://schemas.microsoft.com/office/drawing/2014/main" id="{00000000-0008-0000-04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7" name="Picture 813">
          <a:extLst>
            <a:ext uri="{FF2B5EF4-FFF2-40B4-BE49-F238E27FC236}">
              <a16:creationId xmlns:a16="http://schemas.microsoft.com/office/drawing/2014/main" id="{00000000-0008-0000-04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8" name="Picture 814">
          <a:extLst>
            <a:ext uri="{FF2B5EF4-FFF2-40B4-BE49-F238E27FC236}">
              <a16:creationId xmlns:a16="http://schemas.microsoft.com/office/drawing/2014/main" id="{00000000-0008-0000-04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9" name="Picture 815">
          <a:extLst>
            <a:ext uri="{FF2B5EF4-FFF2-40B4-BE49-F238E27FC236}">
              <a16:creationId xmlns:a16="http://schemas.microsoft.com/office/drawing/2014/main" id="{00000000-0008-0000-04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0" name="Picture 816">
          <a:extLst>
            <a:ext uri="{FF2B5EF4-FFF2-40B4-BE49-F238E27FC236}">
              <a16:creationId xmlns:a16="http://schemas.microsoft.com/office/drawing/2014/main" id="{00000000-0008-0000-04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1" name="Picture 817">
          <a:extLst>
            <a:ext uri="{FF2B5EF4-FFF2-40B4-BE49-F238E27FC236}">
              <a16:creationId xmlns:a16="http://schemas.microsoft.com/office/drawing/2014/main" id="{00000000-0008-0000-04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2" name="Picture 818">
          <a:extLst>
            <a:ext uri="{FF2B5EF4-FFF2-40B4-BE49-F238E27FC236}">
              <a16:creationId xmlns:a16="http://schemas.microsoft.com/office/drawing/2014/main" id="{00000000-0008-0000-04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3" name="Picture 819">
          <a:extLst>
            <a:ext uri="{FF2B5EF4-FFF2-40B4-BE49-F238E27FC236}">
              <a16:creationId xmlns:a16="http://schemas.microsoft.com/office/drawing/2014/main" id="{00000000-0008-0000-04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4" name="Picture 820">
          <a:extLst>
            <a:ext uri="{FF2B5EF4-FFF2-40B4-BE49-F238E27FC236}">
              <a16:creationId xmlns:a16="http://schemas.microsoft.com/office/drawing/2014/main" id="{00000000-0008-0000-04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5" name="Picture 821">
          <a:extLst>
            <a:ext uri="{FF2B5EF4-FFF2-40B4-BE49-F238E27FC236}">
              <a16:creationId xmlns:a16="http://schemas.microsoft.com/office/drawing/2014/main" id="{00000000-0008-0000-04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6" name="Picture 822">
          <a:extLst>
            <a:ext uri="{FF2B5EF4-FFF2-40B4-BE49-F238E27FC236}">
              <a16:creationId xmlns:a16="http://schemas.microsoft.com/office/drawing/2014/main" id="{00000000-0008-0000-04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7" name="Picture 823">
          <a:extLst>
            <a:ext uri="{FF2B5EF4-FFF2-40B4-BE49-F238E27FC236}">
              <a16:creationId xmlns:a16="http://schemas.microsoft.com/office/drawing/2014/main" id="{00000000-0008-0000-04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8" name="Picture 824">
          <a:extLst>
            <a:ext uri="{FF2B5EF4-FFF2-40B4-BE49-F238E27FC236}">
              <a16:creationId xmlns:a16="http://schemas.microsoft.com/office/drawing/2014/main" id="{00000000-0008-0000-04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9" name="Picture 825">
          <a:extLst>
            <a:ext uri="{FF2B5EF4-FFF2-40B4-BE49-F238E27FC236}">
              <a16:creationId xmlns:a16="http://schemas.microsoft.com/office/drawing/2014/main" id="{00000000-0008-0000-04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0" name="Picture 826">
          <a:extLst>
            <a:ext uri="{FF2B5EF4-FFF2-40B4-BE49-F238E27FC236}">
              <a16:creationId xmlns:a16="http://schemas.microsoft.com/office/drawing/2014/main" id="{00000000-0008-0000-04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1" name="Picture 827">
          <a:extLst>
            <a:ext uri="{FF2B5EF4-FFF2-40B4-BE49-F238E27FC236}">
              <a16:creationId xmlns:a16="http://schemas.microsoft.com/office/drawing/2014/main" id="{00000000-0008-0000-04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2" name="Picture 828">
          <a:extLst>
            <a:ext uri="{FF2B5EF4-FFF2-40B4-BE49-F238E27FC236}">
              <a16:creationId xmlns:a16="http://schemas.microsoft.com/office/drawing/2014/main" id="{00000000-0008-0000-04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3" name="Picture 829">
          <a:extLst>
            <a:ext uri="{FF2B5EF4-FFF2-40B4-BE49-F238E27FC236}">
              <a16:creationId xmlns:a16="http://schemas.microsoft.com/office/drawing/2014/main" id="{00000000-0008-0000-04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4" name="Picture 830">
          <a:extLst>
            <a:ext uri="{FF2B5EF4-FFF2-40B4-BE49-F238E27FC236}">
              <a16:creationId xmlns:a16="http://schemas.microsoft.com/office/drawing/2014/main" id="{00000000-0008-0000-04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5" name="Picture 831">
          <a:extLst>
            <a:ext uri="{FF2B5EF4-FFF2-40B4-BE49-F238E27FC236}">
              <a16:creationId xmlns:a16="http://schemas.microsoft.com/office/drawing/2014/main" id="{00000000-0008-0000-04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6" name="Picture 832">
          <a:extLst>
            <a:ext uri="{FF2B5EF4-FFF2-40B4-BE49-F238E27FC236}">
              <a16:creationId xmlns:a16="http://schemas.microsoft.com/office/drawing/2014/main" id="{00000000-0008-0000-04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7" name="Picture 833">
          <a:extLst>
            <a:ext uri="{FF2B5EF4-FFF2-40B4-BE49-F238E27FC236}">
              <a16:creationId xmlns:a16="http://schemas.microsoft.com/office/drawing/2014/main" id="{00000000-0008-0000-04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8" name="Picture 834">
          <a:extLst>
            <a:ext uri="{FF2B5EF4-FFF2-40B4-BE49-F238E27FC236}">
              <a16:creationId xmlns:a16="http://schemas.microsoft.com/office/drawing/2014/main" id="{00000000-0008-0000-04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9" name="Picture 835">
          <a:extLst>
            <a:ext uri="{FF2B5EF4-FFF2-40B4-BE49-F238E27FC236}">
              <a16:creationId xmlns:a16="http://schemas.microsoft.com/office/drawing/2014/main" id="{00000000-0008-0000-04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0" name="Picture 836">
          <a:extLst>
            <a:ext uri="{FF2B5EF4-FFF2-40B4-BE49-F238E27FC236}">
              <a16:creationId xmlns:a16="http://schemas.microsoft.com/office/drawing/2014/main" id="{00000000-0008-0000-04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1" name="Picture 837">
          <a:extLst>
            <a:ext uri="{FF2B5EF4-FFF2-40B4-BE49-F238E27FC236}">
              <a16:creationId xmlns:a16="http://schemas.microsoft.com/office/drawing/2014/main" id="{00000000-0008-0000-04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2" name="Picture 838">
          <a:extLst>
            <a:ext uri="{FF2B5EF4-FFF2-40B4-BE49-F238E27FC236}">
              <a16:creationId xmlns:a16="http://schemas.microsoft.com/office/drawing/2014/main" id="{00000000-0008-0000-04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3" name="Picture 839">
          <a:extLst>
            <a:ext uri="{FF2B5EF4-FFF2-40B4-BE49-F238E27FC236}">
              <a16:creationId xmlns:a16="http://schemas.microsoft.com/office/drawing/2014/main" id="{00000000-0008-0000-04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4" name="Picture 840">
          <a:extLst>
            <a:ext uri="{FF2B5EF4-FFF2-40B4-BE49-F238E27FC236}">
              <a16:creationId xmlns:a16="http://schemas.microsoft.com/office/drawing/2014/main" id="{00000000-0008-0000-04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5" name="Picture 841">
          <a:extLst>
            <a:ext uri="{FF2B5EF4-FFF2-40B4-BE49-F238E27FC236}">
              <a16:creationId xmlns:a16="http://schemas.microsoft.com/office/drawing/2014/main" id="{00000000-0008-0000-04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6" name="Picture 842">
          <a:extLst>
            <a:ext uri="{FF2B5EF4-FFF2-40B4-BE49-F238E27FC236}">
              <a16:creationId xmlns:a16="http://schemas.microsoft.com/office/drawing/2014/main" id="{00000000-0008-0000-04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7" name="Picture 843">
          <a:extLst>
            <a:ext uri="{FF2B5EF4-FFF2-40B4-BE49-F238E27FC236}">
              <a16:creationId xmlns:a16="http://schemas.microsoft.com/office/drawing/2014/main" id="{00000000-0008-0000-04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8" name="Picture 844">
          <a:extLst>
            <a:ext uri="{FF2B5EF4-FFF2-40B4-BE49-F238E27FC236}">
              <a16:creationId xmlns:a16="http://schemas.microsoft.com/office/drawing/2014/main" id="{00000000-0008-0000-04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9" name="Picture 845">
          <a:extLst>
            <a:ext uri="{FF2B5EF4-FFF2-40B4-BE49-F238E27FC236}">
              <a16:creationId xmlns:a16="http://schemas.microsoft.com/office/drawing/2014/main" id="{00000000-0008-0000-04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0" name="Picture 846">
          <a:extLst>
            <a:ext uri="{FF2B5EF4-FFF2-40B4-BE49-F238E27FC236}">
              <a16:creationId xmlns:a16="http://schemas.microsoft.com/office/drawing/2014/main" id="{00000000-0008-0000-04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1" name="Picture 847">
          <a:extLst>
            <a:ext uri="{FF2B5EF4-FFF2-40B4-BE49-F238E27FC236}">
              <a16:creationId xmlns:a16="http://schemas.microsoft.com/office/drawing/2014/main" id="{00000000-0008-0000-04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2" name="Picture 848">
          <a:extLst>
            <a:ext uri="{FF2B5EF4-FFF2-40B4-BE49-F238E27FC236}">
              <a16:creationId xmlns:a16="http://schemas.microsoft.com/office/drawing/2014/main" id="{00000000-0008-0000-04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3" name="Picture 849">
          <a:extLst>
            <a:ext uri="{FF2B5EF4-FFF2-40B4-BE49-F238E27FC236}">
              <a16:creationId xmlns:a16="http://schemas.microsoft.com/office/drawing/2014/main" id="{00000000-0008-0000-04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4" name="Picture 850">
          <a:extLst>
            <a:ext uri="{FF2B5EF4-FFF2-40B4-BE49-F238E27FC236}">
              <a16:creationId xmlns:a16="http://schemas.microsoft.com/office/drawing/2014/main" id="{00000000-0008-0000-04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5" name="Picture 851">
          <a:extLst>
            <a:ext uri="{FF2B5EF4-FFF2-40B4-BE49-F238E27FC236}">
              <a16:creationId xmlns:a16="http://schemas.microsoft.com/office/drawing/2014/main" id="{00000000-0008-0000-04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6" name="Picture 852">
          <a:extLst>
            <a:ext uri="{FF2B5EF4-FFF2-40B4-BE49-F238E27FC236}">
              <a16:creationId xmlns:a16="http://schemas.microsoft.com/office/drawing/2014/main" id="{00000000-0008-0000-04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7" name="Picture 853">
          <a:extLst>
            <a:ext uri="{FF2B5EF4-FFF2-40B4-BE49-F238E27FC236}">
              <a16:creationId xmlns:a16="http://schemas.microsoft.com/office/drawing/2014/main" id="{00000000-0008-0000-04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8" name="Picture 854">
          <a:extLst>
            <a:ext uri="{FF2B5EF4-FFF2-40B4-BE49-F238E27FC236}">
              <a16:creationId xmlns:a16="http://schemas.microsoft.com/office/drawing/2014/main" id="{00000000-0008-0000-04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9" name="Picture 855">
          <a:extLst>
            <a:ext uri="{FF2B5EF4-FFF2-40B4-BE49-F238E27FC236}">
              <a16:creationId xmlns:a16="http://schemas.microsoft.com/office/drawing/2014/main" id="{00000000-0008-0000-04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0" name="Picture 856">
          <a:extLst>
            <a:ext uri="{FF2B5EF4-FFF2-40B4-BE49-F238E27FC236}">
              <a16:creationId xmlns:a16="http://schemas.microsoft.com/office/drawing/2014/main" id="{00000000-0008-0000-04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1" name="Picture 857">
          <a:extLst>
            <a:ext uri="{FF2B5EF4-FFF2-40B4-BE49-F238E27FC236}">
              <a16:creationId xmlns:a16="http://schemas.microsoft.com/office/drawing/2014/main" id="{00000000-0008-0000-04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2" name="Picture 858">
          <a:extLst>
            <a:ext uri="{FF2B5EF4-FFF2-40B4-BE49-F238E27FC236}">
              <a16:creationId xmlns:a16="http://schemas.microsoft.com/office/drawing/2014/main" id="{00000000-0008-0000-04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3" name="Picture 859">
          <a:extLst>
            <a:ext uri="{FF2B5EF4-FFF2-40B4-BE49-F238E27FC236}">
              <a16:creationId xmlns:a16="http://schemas.microsoft.com/office/drawing/2014/main" id="{00000000-0008-0000-04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4" name="Picture 860">
          <a:extLst>
            <a:ext uri="{FF2B5EF4-FFF2-40B4-BE49-F238E27FC236}">
              <a16:creationId xmlns:a16="http://schemas.microsoft.com/office/drawing/2014/main" id="{00000000-0008-0000-04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5" name="Picture 861">
          <a:extLst>
            <a:ext uri="{FF2B5EF4-FFF2-40B4-BE49-F238E27FC236}">
              <a16:creationId xmlns:a16="http://schemas.microsoft.com/office/drawing/2014/main" id="{00000000-0008-0000-04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6" name="Picture 862">
          <a:extLst>
            <a:ext uri="{FF2B5EF4-FFF2-40B4-BE49-F238E27FC236}">
              <a16:creationId xmlns:a16="http://schemas.microsoft.com/office/drawing/2014/main" id="{00000000-0008-0000-04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7" name="Picture 863">
          <a:extLst>
            <a:ext uri="{FF2B5EF4-FFF2-40B4-BE49-F238E27FC236}">
              <a16:creationId xmlns:a16="http://schemas.microsoft.com/office/drawing/2014/main" id="{00000000-0008-0000-04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8" name="Picture 864">
          <a:extLst>
            <a:ext uri="{FF2B5EF4-FFF2-40B4-BE49-F238E27FC236}">
              <a16:creationId xmlns:a16="http://schemas.microsoft.com/office/drawing/2014/main" id="{00000000-0008-0000-04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9" name="Picture 865">
          <a:extLst>
            <a:ext uri="{FF2B5EF4-FFF2-40B4-BE49-F238E27FC236}">
              <a16:creationId xmlns:a16="http://schemas.microsoft.com/office/drawing/2014/main" id="{00000000-0008-0000-04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0" name="Picture 866">
          <a:extLst>
            <a:ext uri="{FF2B5EF4-FFF2-40B4-BE49-F238E27FC236}">
              <a16:creationId xmlns:a16="http://schemas.microsoft.com/office/drawing/2014/main" id="{00000000-0008-0000-04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1" name="Picture 867">
          <a:extLst>
            <a:ext uri="{FF2B5EF4-FFF2-40B4-BE49-F238E27FC236}">
              <a16:creationId xmlns:a16="http://schemas.microsoft.com/office/drawing/2014/main" id="{00000000-0008-0000-04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2" name="Picture 868">
          <a:extLst>
            <a:ext uri="{FF2B5EF4-FFF2-40B4-BE49-F238E27FC236}">
              <a16:creationId xmlns:a16="http://schemas.microsoft.com/office/drawing/2014/main" id="{00000000-0008-0000-04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3" name="Picture 869">
          <a:extLst>
            <a:ext uri="{FF2B5EF4-FFF2-40B4-BE49-F238E27FC236}">
              <a16:creationId xmlns:a16="http://schemas.microsoft.com/office/drawing/2014/main" id="{00000000-0008-0000-04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4" name="Picture 870">
          <a:extLst>
            <a:ext uri="{FF2B5EF4-FFF2-40B4-BE49-F238E27FC236}">
              <a16:creationId xmlns:a16="http://schemas.microsoft.com/office/drawing/2014/main" id="{00000000-0008-0000-04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5" name="Picture 871">
          <a:extLst>
            <a:ext uri="{FF2B5EF4-FFF2-40B4-BE49-F238E27FC236}">
              <a16:creationId xmlns:a16="http://schemas.microsoft.com/office/drawing/2014/main" id="{00000000-0008-0000-04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6" name="Picture 872">
          <a:extLst>
            <a:ext uri="{FF2B5EF4-FFF2-40B4-BE49-F238E27FC236}">
              <a16:creationId xmlns:a16="http://schemas.microsoft.com/office/drawing/2014/main" id="{00000000-0008-0000-04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7" name="Picture 873">
          <a:extLst>
            <a:ext uri="{FF2B5EF4-FFF2-40B4-BE49-F238E27FC236}">
              <a16:creationId xmlns:a16="http://schemas.microsoft.com/office/drawing/2014/main" id="{00000000-0008-0000-04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8" name="Picture 874">
          <a:extLst>
            <a:ext uri="{FF2B5EF4-FFF2-40B4-BE49-F238E27FC236}">
              <a16:creationId xmlns:a16="http://schemas.microsoft.com/office/drawing/2014/main" id="{00000000-0008-0000-04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9" name="Picture 875">
          <a:extLst>
            <a:ext uri="{FF2B5EF4-FFF2-40B4-BE49-F238E27FC236}">
              <a16:creationId xmlns:a16="http://schemas.microsoft.com/office/drawing/2014/main" id="{00000000-0008-0000-04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0" name="Picture 876">
          <a:extLst>
            <a:ext uri="{FF2B5EF4-FFF2-40B4-BE49-F238E27FC236}">
              <a16:creationId xmlns:a16="http://schemas.microsoft.com/office/drawing/2014/main" id="{00000000-0008-0000-04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1" name="Picture 877">
          <a:extLst>
            <a:ext uri="{FF2B5EF4-FFF2-40B4-BE49-F238E27FC236}">
              <a16:creationId xmlns:a16="http://schemas.microsoft.com/office/drawing/2014/main" id="{00000000-0008-0000-04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2" name="Picture 878">
          <a:extLst>
            <a:ext uri="{FF2B5EF4-FFF2-40B4-BE49-F238E27FC236}">
              <a16:creationId xmlns:a16="http://schemas.microsoft.com/office/drawing/2014/main" id="{00000000-0008-0000-04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3" name="Picture 879">
          <a:extLst>
            <a:ext uri="{FF2B5EF4-FFF2-40B4-BE49-F238E27FC236}">
              <a16:creationId xmlns:a16="http://schemas.microsoft.com/office/drawing/2014/main" id="{00000000-0008-0000-04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4" name="Picture 880">
          <a:extLst>
            <a:ext uri="{FF2B5EF4-FFF2-40B4-BE49-F238E27FC236}">
              <a16:creationId xmlns:a16="http://schemas.microsoft.com/office/drawing/2014/main" id="{00000000-0008-0000-04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5" name="Picture 881">
          <a:extLst>
            <a:ext uri="{FF2B5EF4-FFF2-40B4-BE49-F238E27FC236}">
              <a16:creationId xmlns:a16="http://schemas.microsoft.com/office/drawing/2014/main" id="{00000000-0008-0000-04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6" name="Picture 882">
          <a:extLst>
            <a:ext uri="{FF2B5EF4-FFF2-40B4-BE49-F238E27FC236}">
              <a16:creationId xmlns:a16="http://schemas.microsoft.com/office/drawing/2014/main" id="{00000000-0008-0000-04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7" name="Picture 883">
          <a:extLst>
            <a:ext uri="{FF2B5EF4-FFF2-40B4-BE49-F238E27FC236}">
              <a16:creationId xmlns:a16="http://schemas.microsoft.com/office/drawing/2014/main" id="{00000000-0008-0000-04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8" name="Picture 884">
          <a:extLst>
            <a:ext uri="{FF2B5EF4-FFF2-40B4-BE49-F238E27FC236}">
              <a16:creationId xmlns:a16="http://schemas.microsoft.com/office/drawing/2014/main" id="{00000000-0008-0000-04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9" name="Picture 885">
          <a:extLst>
            <a:ext uri="{FF2B5EF4-FFF2-40B4-BE49-F238E27FC236}">
              <a16:creationId xmlns:a16="http://schemas.microsoft.com/office/drawing/2014/main" id="{00000000-0008-0000-04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0" name="Picture 886">
          <a:extLst>
            <a:ext uri="{FF2B5EF4-FFF2-40B4-BE49-F238E27FC236}">
              <a16:creationId xmlns:a16="http://schemas.microsoft.com/office/drawing/2014/main" id="{00000000-0008-0000-04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1" name="Picture 887">
          <a:extLst>
            <a:ext uri="{FF2B5EF4-FFF2-40B4-BE49-F238E27FC236}">
              <a16:creationId xmlns:a16="http://schemas.microsoft.com/office/drawing/2014/main" id="{00000000-0008-0000-04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2" name="Picture 888">
          <a:extLst>
            <a:ext uri="{FF2B5EF4-FFF2-40B4-BE49-F238E27FC236}">
              <a16:creationId xmlns:a16="http://schemas.microsoft.com/office/drawing/2014/main" id="{00000000-0008-0000-04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3" name="Picture 889">
          <a:extLst>
            <a:ext uri="{FF2B5EF4-FFF2-40B4-BE49-F238E27FC236}">
              <a16:creationId xmlns:a16="http://schemas.microsoft.com/office/drawing/2014/main" id="{00000000-0008-0000-04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4" name="Picture 890">
          <a:extLst>
            <a:ext uri="{FF2B5EF4-FFF2-40B4-BE49-F238E27FC236}">
              <a16:creationId xmlns:a16="http://schemas.microsoft.com/office/drawing/2014/main" id="{00000000-0008-0000-04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5" name="Picture 891">
          <a:extLst>
            <a:ext uri="{FF2B5EF4-FFF2-40B4-BE49-F238E27FC236}">
              <a16:creationId xmlns:a16="http://schemas.microsoft.com/office/drawing/2014/main" id="{00000000-0008-0000-04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6" name="Picture 892">
          <a:extLst>
            <a:ext uri="{FF2B5EF4-FFF2-40B4-BE49-F238E27FC236}">
              <a16:creationId xmlns:a16="http://schemas.microsoft.com/office/drawing/2014/main" id="{00000000-0008-0000-04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7" name="Picture 893">
          <a:extLst>
            <a:ext uri="{FF2B5EF4-FFF2-40B4-BE49-F238E27FC236}">
              <a16:creationId xmlns:a16="http://schemas.microsoft.com/office/drawing/2014/main" id="{00000000-0008-0000-04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8" name="Picture 894">
          <a:extLst>
            <a:ext uri="{FF2B5EF4-FFF2-40B4-BE49-F238E27FC236}">
              <a16:creationId xmlns:a16="http://schemas.microsoft.com/office/drawing/2014/main" id="{00000000-0008-0000-04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9" name="Picture 895">
          <a:extLst>
            <a:ext uri="{FF2B5EF4-FFF2-40B4-BE49-F238E27FC236}">
              <a16:creationId xmlns:a16="http://schemas.microsoft.com/office/drawing/2014/main" id="{00000000-0008-0000-04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0" name="Picture 896">
          <a:extLst>
            <a:ext uri="{FF2B5EF4-FFF2-40B4-BE49-F238E27FC236}">
              <a16:creationId xmlns:a16="http://schemas.microsoft.com/office/drawing/2014/main" id="{00000000-0008-0000-04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1" name="Picture 897">
          <a:extLst>
            <a:ext uri="{FF2B5EF4-FFF2-40B4-BE49-F238E27FC236}">
              <a16:creationId xmlns:a16="http://schemas.microsoft.com/office/drawing/2014/main" id="{00000000-0008-0000-04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2" name="Picture 898">
          <a:extLst>
            <a:ext uri="{FF2B5EF4-FFF2-40B4-BE49-F238E27FC236}">
              <a16:creationId xmlns:a16="http://schemas.microsoft.com/office/drawing/2014/main" id="{00000000-0008-0000-04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3" name="Picture 899">
          <a:extLst>
            <a:ext uri="{FF2B5EF4-FFF2-40B4-BE49-F238E27FC236}">
              <a16:creationId xmlns:a16="http://schemas.microsoft.com/office/drawing/2014/main" id="{00000000-0008-0000-04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4" name="Picture 900">
          <a:extLst>
            <a:ext uri="{FF2B5EF4-FFF2-40B4-BE49-F238E27FC236}">
              <a16:creationId xmlns:a16="http://schemas.microsoft.com/office/drawing/2014/main" id="{00000000-0008-0000-04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5" name="Picture 901">
          <a:extLst>
            <a:ext uri="{FF2B5EF4-FFF2-40B4-BE49-F238E27FC236}">
              <a16:creationId xmlns:a16="http://schemas.microsoft.com/office/drawing/2014/main" id="{00000000-0008-0000-04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6" name="Picture 902">
          <a:extLst>
            <a:ext uri="{FF2B5EF4-FFF2-40B4-BE49-F238E27FC236}">
              <a16:creationId xmlns:a16="http://schemas.microsoft.com/office/drawing/2014/main" id="{00000000-0008-0000-04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7" name="Picture 903">
          <a:extLst>
            <a:ext uri="{FF2B5EF4-FFF2-40B4-BE49-F238E27FC236}">
              <a16:creationId xmlns:a16="http://schemas.microsoft.com/office/drawing/2014/main" id="{00000000-0008-0000-04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8" name="Picture 904">
          <a:extLst>
            <a:ext uri="{FF2B5EF4-FFF2-40B4-BE49-F238E27FC236}">
              <a16:creationId xmlns:a16="http://schemas.microsoft.com/office/drawing/2014/main" id="{00000000-0008-0000-04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9" name="Picture 905">
          <a:extLst>
            <a:ext uri="{FF2B5EF4-FFF2-40B4-BE49-F238E27FC236}">
              <a16:creationId xmlns:a16="http://schemas.microsoft.com/office/drawing/2014/main" id="{00000000-0008-0000-04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0" name="Picture 906">
          <a:extLst>
            <a:ext uri="{FF2B5EF4-FFF2-40B4-BE49-F238E27FC236}">
              <a16:creationId xmlns:a16="http://schemas.microsoft.com/office/drawing/2014/main" id="{00000000-0008-0000-04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1" name="Picture 907">
          <a:extLst>
            <a:ext uri="{FF2B5EF4-FFF2-40B4-BE49-F238E27FC236}">
              <a16:creationId xmlns:a16="http://schemas.microsoft.com/office/drawing/2014/main" id="{00000000-0008-0000-04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2" name="Picture 908">
          <a:extLst>
            <a:ext uri="{FF2B5EF4-FFF2-40B4-BE49-F238E27FC236}">
              <a16:creationId xmlns:a16="http://schemas.microsoft.com/office/drawing/2014/main" id="{00000000-0008-0000-04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3" name="Picture 909">
          <a:extLst>
            <a:ext uri="{FF2B5EF4-FFF2-40B4-BE49-F238E27FC236}">
              <a16:creationId xmlns:a16="http://schemas.microsoft.com/office/drawing/2014/main" id="{00000000-0008-0000-04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4" name="Picture 910">
          <a:extLst>
            <a:ext uri="{FF2B5EF4-FFF2-40B4-BE49-F238E27FC236}">
              <a16:creationId xmlns:a16="http://schemas.microsoft.com/office/drawing/2014/main" id="{00000000-0008-0000-04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5" name="Picture 911">
          <a:extLst>
            <a:ext uri="{FF2B5EF4-FFF2-40B4-BE49-F238E27FC236}">
              <a16:creationId xmlns:a16="http://schemas.microsoft.com/office/drawing/2014/main" id="{00000000-0008-0000-04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6" name="Picture 912">
          <a:extLst>
            <a:ext uri="{FF2B5EF4-FFF2-40B4-BE49-F238E27FC236}">
              <a16:creationId xmlns:a16="http://schemas.microsoft.com/office/drawing/2014/main" id="{00000000-0008-0000-04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7" name="Picture 913">
          <a:extLst>
            <a:ext uri="{FF2B5EF4-FFF2-40B4-BE49-F238E27FC236}">
              <a16:creationId xmlns:a16="http://schemas.microsoft.com/office/drawing/2014/main" id="{00000000-0008-0000-04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8" name="Picture 914">
          <a:extLst>
            <a:ext uri="{FF2B5EF4-FFF2-40B4-BE49-F238E27FC236}">
              <a16:creationId xmlns:a16="http://schemas.microsoft.com/office/drawing/2014/main" id="{00000000-0008-0000-04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9" name="Picture 915">
          <a:extLst>
            <a:ext uri="{FF2B5EF4-FFF2-40B4-BE49-F238E27FC236}">
              <a16:creationId xmlns:a16="http://schemas.microsoft.com/office/drawing/2014/main" id="{00000000-0008-0000-04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0" name="Picture 916">
          <a:extLst>
            <a:ext uri="{FF2B5EF4-FFF2-40B4-BE49-F238E27FC236}">
              <a16:creationId xmlns:a16="http://schemas.microsoft.com/office/drawing/2014/main" id="{00000000-0008-0000-04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1" name="Picture 917">
          <a:extLst>
            <a:ext uri="{FF2B5EF4-FFF2-40B4-BE49-F238E27FC236}">
              <a16:creationId xmlns:a16="http://schemas.microsoft.com/office/drawing/2014/main" id="{00000000-0008-0000-04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2" name="Picture 918">
          <a:extLst>
            <a:ext uri="{FF2B5EF4-FFF2-40B4-BE49-F238E27FC236}">
              <a16:creationId xmlns:a16="http://schemas.microsoft.com/office/drawing/2014/main" id="{00000000-0008-0000-04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3" name="Picture 919">
          <a:extLst>
            <a:ext uri="{FF2B5EF4-FFF2-40B4-BE49-F238E27FC236}">
              <a16:creationId xmlns:a16="http://schemas.microsoft.com/office/drawing/2014/main" id="{00000000-0008-0000-04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4" name="Picture 920">
          <a:extLst>
            <a:ext uri="{FF2B5EF4-FFF2-40B4-BE49-F238E27FC236}">
              <a16:creationId xmlns:a16="http://schemas.microsoft.com/office/drawing/2014/main" id="{00000000-0008-0000-04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5" name="Picture 921">
          <a:extLst>
            <a:ext uri="{FF2B5EF4-FFF2-40B4-BE49-F238E27FC236}">
              <a16:creationId xmlns:a16="http://schemas.microsoft.com/office/drawing/2014/main" id="{00000000-0008-0000-04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6" name="Picture 922">
          <a:extLst>
            <a:ext uri="{FF2B5EF4-FFF2-40B4-BE49-F238E27FC236}">
              <a16:creationId xmlns:a16="http://schemas.microsoft.com/office/drawing/2014/main" id="{00000000-0008-0000-04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7" name="Picture 923">
          <a:extLst>
            <a:ext uri="{FF2B5EF4-FFF2-40B4-BE49-F238E27FC236}">
              <a16:creationId xmlns:a16="http://schemas.microsoft.com/office/drawing/2014/main" id="{00000000-0008-0000-04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8" name="Picture 924">
          <a:extLst>
            <a:ext uri="{FF2B5EF4-FFF2-40B4-BE49-F238E27FC236}">
              <a16:creationId xmlns:a16="http://schemas.microsoft.com/office/drawing/2014/main" id="{00000000-0008-0000-04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9" name="Picture 925">
          <a:extLst>
            <a:ext uri="{FF2B5EF4-FFF2-40B4-BE49-F238E27FC236}">
              <a16:creationId xmlns:a16="http://schemas.microsoft.com/office/drawing/2014/main" id="{00000000-0008-0000-04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0" name="Picture 926">
          <a:extLst>
            <a:ext uri="{FF2B5EF4-FFF2-40B4-BE49-F238E27FC236}">
              <a16:creationId xmlns:a16="http://schemas.microsoft.com/office/drawing/2014/main" id="{00000000-0008-0000-04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1" name="Picture 927">
          <a:extLst>
            <a:ext uri="{FF2B5EF4-FFF2-40B4-BE49-F238E27FC236}">
              <a16:creationId xmlns:a16="http://schemas.microsoft.com/office/drawing/2014/main" id="{00000000-0008-0000-04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2" name="Picture 928">
          <a:extLst>
            <a:ext uri="{FF2B5EF4-FFF2-40B4-BE49-F238E27FC236}">
              <a16:creationId xmlns:a16="http://schemas.microsoft.com/office/drawing/2014/main" id="{00000000-0008-0000-04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3" name="Picture 929">
          <a:extLst>
            <a:ext uri="{FF2B5EF4-FFF2-40B4-BE49-F238E27FC236}">
              <a16:creationId xmlns:a16="http://schemas.microsoft.com/office/drawing/2014/main" id="{00000000-0008-0000-04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4" name="Picture 930">
          <a:extLst>
            <a:ext uri="{FF2B5EF4-FFF2-40B4-BE49-F238E27FC236}">
              <a16:creationId xmlns:a16="http://schemas.microsoft.com/office/drawing/2014/main" id="{00000000-0008-0000-04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5" name="Picture 931">
          <a:extLst>
            <a:ext uri="{FF2B5EF4-FFF2-40B4-BE49-F238E27FC236}">
              <a16:creationId xmlns:a16="http://schemas.microsoft.com/office/drawing/2014/main" id="{00000000-0008-0000-04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6" name="Picture 932">
          <a:extLst>
            <a:ext uri="{FF2B5EF4-FFF2-40B4-BE49-F238E27FC236}">
              <a16:creationId xmlns:a16="http://schemas.microsoft.com/office/drawing/2014/main" id="{00000000-0008-0000-04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7" name="Picture 933">
          <a:extLst>
            <a:ext uri="{FF2B5EF4-FFF2-40B4-BE49-F238E27FC236}">
              <a16:creationId xmlns:a16="http://schemas.microsoft.com/office/drawing/2014/main" id="{00000000-0008-0000-04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8" name="Picture 934">
          <a:extLst>
            <a:ext uri="{FF2B5EF4-FFF2-40B4-BE49-F238E27FC236}">
              <a16:creationId xmlns:a16="http://schemas.microsoft.com/office/drawing/2014/main" id="{00000000-0008-0000-04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9" name="Picture 935">
          <a:extLst>
            <a:ext uri="{FF2B5EF4-FFF2-40B4-BE49-F238E27FC236}">
              <a16:creationId xmlns:a16="http://schemas.microsoft.com/office/drawing/2014/main" id="{00000000-0008-0000-04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0" name="Picture 936">
          <a:extLst>
            <a:ext uri="{FF2B5EF4-FFF2-40B4-BE49-F238E27FC236}">
              <a16:creationId xmlns:a16="http://schemas.microsoft.com/office/drawing/2014/main" id="{00000000-0008-0000-04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1" name="Picture 937">
          <a:extLst>
            <a:ext uri="{FF2B5EF4-FFF2-40B4-BE49-F238E27FC236}">
              <a16:creationId xmlns:a16="http://schemas.microsoft.com/office/drawing/2014/main" id="{00000000-0008-0000-04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2" name="Picture 938">
          <a:extLst>
            <a:ext uri="{FF2B5EF4-FFF2-40B4-BE49-F238E27FC236}">
              <a16:creationId xmlns:a16="http://schemas.microsoft.com/office/drawing/2014/main" id="{00000000-0008-0000-04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3" name="Picture 939">
          <a:extLst>
            <a:ext uri="{FF2B5EF4-FFF2-40B4-BE49-F238E27FC236}">
              <a16:creationId xmlns:a16="http://schemas.microsoft.com/office/drawing/2014/main" id="{00000000-0008-0000-04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4" name="Picture 940">
          <a:extLst>
            <a:ext uri="{FF2B5EF4-FFF2-40B4-BE49-F238E27FC236}">
              <a16:creationId xmlns:a16="http://schemas.microsoft.com/office/drawing/2014/main" id="{00000000-0008-0000-04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5" name="Picture 941">
          <a:extLst>
            <a:ext uri="{FF2B5EF4-FFF2-40B4-BE49-F238E27FC236}">
              <a16:creationId xmlns:a16="http://schemas.microsoft.com/office/drawing/2014/main" id="{00000000-0008-0000-04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6" name="Picture 942">
          <a:extLst>
            <a:ext uri="{FF2B5EF4-FFF2-40B4-BE49-F238E27FC236}">
              <a16:creationId xmlns:a16="http://schemas.microsoft.com/office/drawing/2014/main" id="{00000000-0008-0000-04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7" name="Picture 943">
          <a:extLst>
            <a:ext uri="{FF2B5EF4-FFF2-40B4-BE49-F238E27FC236}">
              <a16:creationId xmlns:a16="http://schemas.microsoft.com/office/drawing/2014/main" id="{00000000-0008-0000-04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8" name="Picture 944">
          <a:extLst>
            <a:ext uri="{FF2B5EF4-FFF2-40B4-BE49-F238E27FC236}">
              <a16:creationId xmlns:a16="http://schemas.microsoft.com/office/drawing/2014/main" id="{00000000-0008-0000-04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9" name="Picture 945">
          <a:extLst>
            <a:ext uri="{FF2B5EF4-FFF2-40B4-BE49-F238E27FC236}">
              <a16:creationId xmlns:a16="http://schemas.microsoft.com/office/drawing/2014/main" id="{00000000-0008-0000-04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0" name="Picture 946">
          <a:extLst>
            <a:ext uri="{FF2B5EF4-FFF2-40B4-BE49-F238E27FC236}">
              <a16:creationId xmlns:a16="http://schemas.microsoft.com/office/drawing/2014/main" id="{00000000-0008-0000-04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1" name="Picture 947">
          <a:extLst>
            <a:ext uri="{FF2B5EF4-FFF2-40B4-BE49-F238E27FC236}">
              <a16:creationId xmlns:a16="http://schemas.microsoft.com/office/drawing/2014/main" id="{00000000-0008-0000-04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2" name="Picture 948">
          <a:extLst>
            <a:ext uri="{FF2B5EF4-FFF2-40B4-BE49-F238E27FC236}">
              <a16:creationId xmlns:a16="http://schemas.microsoft.com/office/drawing/2014/main" id="{00000000-0008-0000-04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3" name="Picture 949">
          <a:extLst>
            <a:ext uri="{FF2B5EF4-FFF2-40B4-BE49-F238E27FC236}">
              <a16:creationId xmlns:a16="http://schemas.microsoft.com/office/drawing/2014/main" id="{00000000-0008-0000-04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4" name="Picture 950">
          <a:extLst>
            <a:ext uri="{FF2B5EF4-FFF2-40B4-BE49-F238E27FC236}">
              <a16:creationId xmlns:a16="http://schemas.microsoft.com/office/drawing/2014/main" id="{00000000-0008-0000-04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5" name="Picture 951">
          <a:extLst>
            <a:ext uri="{FF2B5EF4-FFF2-40B4-BE49-F238E27FC236}">
              <a16:creationId xmlns:a16="http://schemas.microsoft.com/office/drawing/2014/main" id="{00000000-0008-0000-04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6" name="Picture 952">
          <a:extLst>
            <a:ext uri="{FF2B5EF4-FFF2-40B4-BE49-F238E27FC236}">
              <a16:creationId xmlns:a16="http://schemas.microsoft.com/office/drawing/2014/main" id="{00000000-0008-0000-04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7" name="Picture 953">
          <a:extLst>
            <a:ext uri="{FF2B5EF4-FFF2-40B4-BE49-F238E27FC236}">
              <a16:creationId xmlns:a16="http://schemas.microsoft.com/office/drawing/2014/main" id="{00000000-0008-0000-04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8" name="Picture 954">
          <a:extLst>
            <a:ext uri="{FF2B5EF4-FFF2-40B4-BE49-F238E27FC236}">
              <a16:creationId xmlns:a16="http://schemas.microsoft.com/office/drawing/2014/main" id="{00000000-0008-0000-04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9" name="Picture 955">
          <a:extLst>
            <a:ext uri="{FF2B5EF4-FFF2-40B4-BE49-F238E27FC236}">
              <a16:creationId xmlns:a16="http://schemas.microsoft.com/office/drawing/2014/main" id="{00000000-0008-0000-04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0" name="Picture 956">
          <a:extLst>
            <a:ext uri="{FF2B5EF4-FFF2-40B4-BE49-F238E27FC236}">
              <a16:creationId xmlns:a16="http://schemas.microsoft.com/office/drawing/2014/main" id="{00000000-0008-0000-04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1" name="Picture 957">
          <a:extLst>
            <a:ext uri="{FF2B5EF4-FFF2-40B4-BE49-F238E27FC236}">
              <a16:creationId xmlns:a16="http://schemas.microsoft.com/office/drawing/2014/main" id="{00000000-0008-0000-04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2" name="Picture 958">
          <a:extLst>
            <a:ext uri="{FF2B5EF4-FFF2-40B4-BE49-F238E27FC236}">
              <a16:creationId xmlns:a16="http://schemas.microsoft.com/office/drawing/2014/main" id="{00000000-0008-0000-04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3" name="Picture 959">
          <a:extLst>
            <a:ext uri="{FF2B5EF4-FFF2-40B4-BE49-F238E27FC236}">
              <a16:creationId xmlns:a16="http://schemas.microsoft.com/office/drawing/2014/main" id="{00000000-0008-0000-04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4" name="Picture 960">
          <a:extLst>
            <a:ext uri="{FF2B5EF4-FFF2-40B4-BE49-F238E27FC236}">
              <a16:creationId xmlns:a16="http://schemas.microsoft.com/office/drawing/2014/main" id="{00000000-0008-0000-04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5" name="Picture 961">
          <a:extLst>
            <a:ext uri="{FF2B5EF4-FFF2-40B4-BE49-F238E27FC236}">
              <a16:creationId xmlns:a16="http://schemas.microsoft.com/office/drawing/2014/main" id="{00000000-0008-0000-04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6" name="Picture 962">
          <a:extLst>
            <a:ext uri="{FF2B5EF4-FFF2-40B4-BE49-F238E27FC236}">
              <a16:creationId xmlns:a16="http://schemas.microsoft.com/office/drawing/2014/main" id="{00000000-0008-0000-04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7" name="Picture 963">
          <a:extLst>
            <a:ext uri="{FF2B5EF4-FFF2-40B4-BE49-F238E27FC236}">
              <a16:creationId xmlns:a16="http://schemas.microsoft.com/office/drawing/2014/main" id="{00000000-0008-0000-04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8" name="Picture 964">
          <a:extLst>
            <a:ext uri="{FF2B5EF4-FFF2-40B4-BE49-F238E27FC236}">
              <a16:creationId xmlns:a16="http://schemas.microsoft.com/office/drawing/2014/main" id="{00000000-0008-0000-04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9" name="Picture 965">
          <a:extLst>
            <a:ext uri="{FF2B5EF4-FFF2-40B4-BE49-F238E27FC236}">
              <a16:creationId xmlns:a16="http://schemas.microsoft.com/office/drawing/2014/main" id="{00000000-0008-0000-04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0" name="Picture 966">
          <a:extLst>
            <a:ext uri="{FF2B5EF4-FFF2-40B4-BE49-F238E27FC236}">
              <a16:creationId xmlns:a16="http://schemas.microsoft.com/office/drawing/2014/main" id="{00000000-0008-0000-04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1" name="Picture 967">
          <a:extLst>
            <a:ext uri="{FF2B5EF4-FFF2-40B4-BE49-F238E27FC236}">
              <a16:creationId xmlns:a16="http://schemas.microsoft.com/office/drawing/2014/main" id="{00000000-0008-0000-04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2" name="Picture 968">
          <a:extLst>
            <a:ext uri="{FF2B5EF4-FFF2-40B4-BE49-F238E27FC236}">
              <a16:creationId xmlns:a16="http://schemas.microsoft.com/office/drawing/2014/main" id="{00000000-0008-0000-04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3" name="Picture 969">
          <a:extLst>
            <a:ext uri="{FF2B5EF4-FFF2-40B4-BE49-F238E27FC236}">
              <a16:creationId xmlns:a16="http://schemas.microsoft.com/office/drawing/2014/main" id="{00000000-0008-0000-04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4" name="Picture 970">
          <a:extLst>
            <a:ext uri="{FF2B5EF4-FFF2-40B4-BE49-F238E27FC236}">
              <a16:creationId xmlns:a16="http://schemas.microsoft.com/office/drawing/2014/main" id="{00000000-0008-0000-04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5" name="Picture 971">
          <a:extLst>
            <a:ext uri="{FF2B5EF4-FFF2-40B4-BE49-F238E27FC236}">
              <a16:creationId xmlns:a16="http://schemas.microsoft.com/office/drawing/2014/main" id="{00000000-0008-0000-04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6" name="Picture 972">
          <a:extLst>
            <a:ext uri="{FF2B5EF4-FFF2-40B4-BE49-F238E27FC236}">
              <a16:creationId xmlns:a16="http://schemas.microsoft.com/office/drawing/2014/main" id="{00000000-0008-0000-04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7" name="Picture 973">
          <a:extLst>
            <a:ext uri="{FF2B5EF4-FFF2-40B4-BE49-F238E27FC236}">
              <a16:creationId xmlns:a16="http://schemas.microsoft.com/office/drawing/2014/main" id="{00000000-0008-0000-04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8" name="Picture 974">
          <a:extLst>
            <a:ext uri="{FF2B5EF4-FFF2-40B4-BE49-F238E27FC236}">
              <a16:creationId xmlns:a16="http://schemas.microsoft.com/office/drawing/2014/main" id="{00000000-0008-0000-04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9" name="Picture 975">
          <a:extLst>
            <a:ext uri="{FF2B5EF4-FFF2-40B4-BE49-F238E27FC236}">
              <a16:creationId xmlns:a16="http://schemas.microsoft.com/office/drawing/2014/main" id="{00000000-0008-0000-04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80" name="Picture 976">
          <a:extLst>
            <a:ext uri="{FF2B5EF4-FFF2-40B4-BE49-F238E27FC236}">
              <a16:creationId xmlns:a16="http://schemas.microsoft.com/office/drawing/2014/main" id="{00000000-0008-0000-04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1" name="Picture 977">
          <a:extLst>
            <a:ext uri="{FF2B5EF4-FFF2-40B4-BE49-F238E27FC236}">
              <a16:creationId xmlns:a16="http://schemas.microsoft.com/office/drawing/2014/main" id="{00000000-0008-0000-04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2" name="Picture 978">
          <a:extLst>
            <a:ext uri="{FF2B5EF4-FFF2-40B4-BE49-F238E27FC236}">
              <a16:creationId xmlns:a16="http://schemas.microsoft.com/office/drawing/2014/main" id="{00000000-0008-0000-04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3" name="Picture 979">
          <a:extLst>
            <a:ext uri="{FF2B5EF4-FFF2-40B4-BE49-F238E27FC236}">
              <a16:creationId xmlns:a16="http://schemas.microsoft.com/office/drawing/2014/main" id="{00000000-0008-0000-04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4" name="Picture 980">
          <a:extLst>
            <a:ext uri="{FF2B5EF4-FFF2-40B4-BE49-F238E27FC236}">
              <a16:creationId xmlns:a16="http://schemas.microsoft.com/office/drawing/2014/main" id="{00000000-0008-0000-04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5" name="Picture 981">
          <a:extLst>
            <a:ext uri="{FF2B5EF4-FFF2-40B4-BE49-F238E27FC236}">
              <a16:creationId xmlns:a16="http://schemas.microsoft.com/office/drawing/2014/main" id="{00000000-0008-0000-04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6" name="Picture 982">
          <a:extLst>
            <a:ext uri="{FF2B5EF4-FFF2-40B4-BE49-F238E27FC236}">
              <a16:creationId xmlns:a16="http://schemas.microsoft.com/office/drawing/2014/main" id="{00000000-0008-0000-04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7" name="Picture 983">
          <a:extLst>
            <a:ext uri="{FF2B5EF4-FFF2-40B4-BE49-F238E27FC236}">
              <a16:creationId xmlns:a16="http://schemas.microsoft.com/office/drawing/2014/main" id="{00000000-0008-0000-04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8" name="Picture 984">
          <a:extLst>
            <a:ext uri="{FF2B5EF4-FFF2-40B4-BE49-F238E27FC236}">
              <a16:creationId xmlns:a16="http://schemas.microsoft.com/office/drawing/2014/main" id="{00000000-0008-0000-04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9" name="Picture 985">
          <a:extLst>
            <a:ext uri="{FF2B5EF4-FFF2-40B4-BE49-F238E27FC236}">
              <a16:creationId xmlns:a16="http://schemas.microsoft.com/office/drawing/2014/main" id="{00000000-0008-0000-04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0" name="Picture 986">
          <a:extLst>
            <a:ext uri="{FF2B5EF4-FFF2-40B4-BE49-F238E27FC236}">
              <a16:creationId xmlns:a16="http://schemas.microsoft.com/office/drawing/2014/main" id="{00000000-0008-0000-04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1" name="Picture 987">
          <a:extLst>
            <a:ext uri="{FF2B5EF4-FFF2-40B4-BE49-F238E27FC236}">
              <a16:creationId xmlns:a16="http://schemas.microsoft.com/office/drawing/2014/main" id="{00000000-0008-0000-04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2" name="Picture 988">
          <a:extLst>
            <a:ext uri="{FF2B5EF4-FFF2-40B4-BE49-F238E27FC236}">
              <a16:creationId xmlns:a16="http://schemas.microsoft.com/office/drawing/2014/main" id="{00000000-0008-0000-04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3" name="Picture 989">
          <a:extLst>
            <a:ext uri="{FF2B5EF4-FFF2-40B4-BE49-F238E27FC236}">
              <a16:creationId xmlns:a16="http://schemas.microsoft.com/office/drawing/2014/main" id="{00000000-0008-0000-04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4" name="Picture 990">
          <a:extLst>
            <a:ext uri="{FF2B5EF4-FFF2-40B4-BE49-F238E27FC236}">
              <a16:creationId xmlns:a16="http://schemas.microsoft.com/office/drawing/2014/main" id="{00000000-0008-0000-04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5" name="Picture 991">
          <a:extLst>
            <a:ext uri="{FF2B5EF4-FFF2-40B4-BE49-F238E27FC236}">
              <a16:creationId xmlns:a16="http://schemas.microsoft.com/office/drawing/2014/main" id="{00000000-0008-0000-04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6" name="Picture 992">
          <a:extLst>
            <a:ext uri="{FF2B5EF4-FFF2-40B4-BE49-F238E27FC236}">
              <a16:creationId xmlns:a16="http://schemas.microsoft.com/office/drawing/2014/main" id="{00000000-0008-0000-04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7" name="Picture 993">
          <a:extLst>
            <a:ext uri="{FF2B5EF4-FFF2-40B4-BE49-F238E27FC236}">
              <a16:creationId xmlns:a16="http://schemas.microsoft.com/office/drawing/2014/main" id="{00000000-0008-0000-04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8" name="Picture 994">
          <a:extLst>
            <a:ext uri="{FF2B5EF4-FFF2-40B4-BE49-F238E27FC236}">
              <a16:creationId xmlns:a16="http://schemas.microsoft.com/office/drawing/2014/main" id="{00000000-0008-0000-04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9" name="Picture 995">
          <a:extLst>
            <a:ext uri="{FF2B5EF4-FFF2-40B4-BE49-F238E27FC236}">
              <a16:creationId xmlns:a16="http://schemas.microsoft.com/office/drawing/2014/main" id="{00000000-0008-0000-04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0" name="Picture 996">
          <a:extLst>
            <a:ext uri="{FF2B5EF4-FFF2-40B4-BE49-F238E27FC236}">
              <a16:creationId xmlns:a16="http://schemas.microsoft.com/office/drawing/2014/main" id="{00000000-0008-0000-04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1" name="Picture 997">
          <a:extLst>
            <a:ext uri="{FF2B5EF4-FFF2-40B4-BE49-F238E27FC236}">
              <a16:creationId xmlns:a16="http://schemas.microsoft.com/office/drawing/2014/main" id="{00000000-0008-0000-04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2" name="Picture 998">
          <a:extLst>
            <a:ext uri="{FF2B5EF4-FFF2-40B4-BE49-F238E27FC236}">
              <a16:creationId xmlns:a16="http://schemas.microsoft.com/office/drawing/2014/main" id="{00000000-0008-0000-04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3" name="Picture 999">
          <a:extLst>
            <a:ext uri="{FF2B5EF4-FFF2-40B4-BE49-F238E27FC236}">
              <a16:creationId xmlns:a16="http://schemas.microsoft.com/office/drawing/2014/main" id="{00000000-0008-0000-04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4" name="Picture 1000">
          <a:extLst>
            <a:ext uri="{FF2B5EF4-FFF2-40B4-BE49-F238E27FC236}">
              <a16:creationId xmlns:a16="http://schemas.microsoft.com/office/drawing/2014/main" id="{00000000-0008-0000-04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5" name="Picture 1001">
          <a:extLst>
            <a:ext uri="{FF2B5EF4-FFF2-40B4-BE49-F238E27FC236}">
              <a16:creationId xmlns:a16="http://schemas.microsoft.com/office/drawing/2014/main" id="{00000000-0008-0000-04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6" name="Picture 1002">
          <a:extLst>
            <a:ext uri="{FF2B5EF4-FFF2-40B4-BE49-F238E27FC236}">
              <a16:creationId xmlns:a16="http://schemas.microsoft.com/office/drawing/2014/main" id="{00000000-0008-0000-04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7" name="Picture 1003">
          <a:extLst>
            <a:ext uri="{FF2B5EF4-FFF2-40B4-BE49-F238E27FC236}">
              <a16:creationId xmlns:a16="http://schemas.microsoft.com/office/drawing/2014/main" id="{00000000-0008-0000-04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8" name="Picture 1004">
          <a:extLst>
            <a:ext uri="{FF2B5EF4-FFF2-40B4-BE49-F238E27FC236}">
              <a16:creationId xmlns:a16="http://schemas.microsoft.com/office/drawing/2014/main" id="{00000000-0008-0000-04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9" name="Picture 1005">
          <a:extLst>
            <a:ext uri="{FF2B5EF4-FFF2-40B4-BE49-F238E27FC236}">
              <a16:creationId xmlns:a16="http://schemas.microsoft.com/office/drawing/2014/main" id="{00000000-0008-0000-04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0" name="Picture 1006">
          <a:extLst>
            <a:ext uri="{FF2B5EF4-FFF2-40B4-BE49-F238E27FC236}">
              <a16:creationId xmlns:a16="http://schemas.microsoft.com/office/drawing/2014/main" id="{00000000-0008-0000-04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1" name="Picture 1007">
          <a:extLst>
            <a:ext uri="{FF2B5EF4-FFF2-40B4-BE49-F238E27FC236}">
              <a16:creationId xmlns:a16="http://schemas.microsoft.com/office/drawing/2014/main" id="{00000000-0008-0000-04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2" name="Picture 1008">
          <a:extLst>
            <a:ext uri="{FF2B5EF4-FFF2-40B4-BE49-F238E27FC236}">
              <a16:creationId xmlns:a16="http://schemas.microsoft.com/office/drawing/2014/main" id="{00000000-0008-0000-04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3" name="Picture 1009">
          <a:extLst>
            <a:ext uri="{FF2B5EF4-FFF2-40B4-BE49-F238E27FC236}">
              <a16:creationId xmlns:a16="http://schemas.microsoft.com/office/drawing/2014/main" id="{00000000-0008-0000-04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4" name="Picture 1010">
          <a:extLst>
            <a:ext uri="{FF2B5EF4-FFF2-40B4-BE49-F238E27FC236}">
              <a16:creationId xmlns:a16="http://schemas.microsoft.com/office/drawing/2014/main" id="{00000000-0008-0000-04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5" name="Picture 1011">
          <a:extLst>
            <a:ext uri="{FF2B5EF4-FFF2-40B4-BE49-F238E27FC236}">
              <a16:creationId xmlns:a16="http://schemas.microsoft.com/office/drawing/2014/main" id="{00000000-0008-0000-04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6" name="Picture 1012">
          <a:extLst>
            <a:ext uri="{FF2B5EF4-FFF2-40B4-BE49-F238E27FC236}">
              <a16:creationId xmlns:a16="http://schemas.microsoft.com/office/drawing/2014/main" id="{00000000-0008-0000-04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7" name="Picture 1013">
          <a:extLst>
            <a:ext uri="{FF2B5EF4-FFF2-40B4-BE49-F238E27FC236}">
              <a16:creationId xmlns:a16="http://schemas.microsoft.com/office/drawing/2014/main" id="{00000000-0008-0000-04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8" name="Picture 1014">
          <a:extLst>
            <a:ext uri="{FF2B5EF4-FFF2-40B4-BE49-F238E27FC236}">
              <a16:creationId xmlns:a16="http://schemas.microsoft.com/office/drawing/2014/main" id="{00000000-0008-0000-04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9" name="Picture 1015">
          <a:extLst>
            <a:ext uri="{FF2B5EF4-FFF2-40B4-BE49-F238E27FC236}">
              <a16:creationId xmlns:a16="http://schemas.microsoft.com/office/drawing/2014/main" id="{00000000-0008-0000-04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0" name="Picture 1289">
          <a:extLst>
            <a:ext uri="{FF2B5EF4-FFF2-40B4-BE49-F238E27FC236}">
              <a16:creationId xmlns:a16="http://schemas.microsoft.com/office/drawing/2014/main" id="{00000000-0008-0000-04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1" name="Picture 1290">
          <a:extLst>
            <a:ext uri="{FF2B5EF4-FFF2-40B4-BE49-F238E27FC236}">
              <a16:creationId xmlns:a16="http://schemas.microsoft.com/office/drawing/2014/main" id="{00000000-0008-0000-04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2" name="Picture 1291">
          <a:extLst>
            <a:ext uri="{FF2B5EF4-FFF2-40B4-BE49-F238E27FC236}">
              <a16:creationId xmlns:a16="http://schemas.microsoft.com/office/drawing/2014/main" id="{00000000-0008-0000-04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3" name="Picture 1292">
          <a:extLst>
            <a:ext uri="{FF2B5EF4-FFF2-40B4-BE49-F238E27FC236}">
              <a16:creationId xmlns:a16="http://schemas.microsoft.com/office/drawing/2014/main" id="{00000000-0008-0000-04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4" name="Picture 1293">
          <a:extLst>
            <a:ext uri="{FF2B5EF4-FFF2-40B4-BE49-F238E27FC236}">
              <a16:creationId xmlns:a16="http://schemas.microsoft.com/office/drawing/2014/main" id="{00000000-0008-0000-04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5" name="Picture 1294">
          <a:extLst>
            <a:ext uri="{FF2B5EF4-FFF2-40B4-BE49-F238E27FC236}">
              <a16:creationId xmlns:a16="http://schemas.microsoft.com/office/drawing/2014/main" id="{00000000-0008-0000-04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6" name="Picture 1295">
          <a:extLst>
            <a:ext uri="{FF2B5EF4-FFF2-40B4-BE49-F238E27FC236}">
              <a16:creationId xmlns:a16="http://schemas.microsoft.com/office/drawing/2014/main" id="{00000000-0008-0000-04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7" name="Picture 1296">
          <a:extLst>
            <a:ext uri="{FF2B5EF4-FFF2-40B4-BE49-F238E27FC236}">
              <a16:creationId xmlns:a16="http://schemas.microsoft.com/office/drawing/2014/main" id="{00000000-0008-0000-04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8" name="Picture 1297">
          <a:extLst>
            <a:ext uri="{FF2B5EF4-FFF2-40B4-BE49-F238E27FC236}">
              <a16:creationId xmlns:a16="http://schemas.microsoft.com/office/drawing/2014/main" id="{00000000-0008-0000-04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9" name="Picture 1298">
          <a:extLst>
            <a:ext uri="{FF2B5EF4-FFF2-40B4-BE49-F238E27FC236}">
              <a16:creationId xmlns:a16="http://schemas.microsoft.com/office/drawing/2014/main" id="{00000000-0008-0000-04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0" name="Picture 1299">
          <a:extLst>
            <a:ext uri="{FF2B5EF4-FFF2-40B4-BE49-F238E27FC236}">
              <a16:creationId xmlns:a16="http://schemas.microsoft.com/office/drawing/2014/main" id="{00000000-0008-0000-04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1" name="Picture 1300">
          <a:extLst>
            <a:ext uri="{FF2B5EF4-FFF2-40B4-BE49-F238E27FC236}">
              <a16:creationId xmlns:a16="http://schemas.microsoft.com/office/drawing/2014/main" id="{00000000-0008-0000-04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2" name="Picture 1301">
          <a:extLst>
            <a:ext uri="{FF2B5EF4-FFF2-40B4-BE49-F238E27FC236}">
              <a16:creationId xmlns:a16="http://schemas.microsoft.com/office/drawing/2014/main" id="{00000000-0008-0000-04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3" name="Picture 1302">
          <a:extLst>
            <a:ext uri="{FF2B5EF4-FFF2-40B4-BE49-F238E27FC236}">
              <a16:creationId xmlns:a16="http://schemas.microsoft.com/office/drawing/2014/main" id="{00000000-0008-0000-04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4" name="Picture 1303">
          <a:extLst>
            <a:ext uri="{FF2B5EF4-FFF2-40B4-BE49-F238E27FC236}">
              <a16:creationId xmlns:a16="http://schemas.microsoft.com/office/drawing/2014/main" id="{00000000-0008-0000-04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5" name="Picture 1304">
          <a:extLst>
            <a:ext uri="{FF2B5EF4-FFF2-40B4-BE49-F238E27FC236}">
              <a16:creationId xmlns:a16="http://schemas.microsoft.com/office/drawing/2014/main" id="{00000000-0008-0000-04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6" name="Picture 1305">
          <a:extLst>
            <a:ext uri="{FF2B5EF4-FFF2-40B4-BE49-F238E27FC236}">
              <a16:creationId xmlns:a16="http://schemas.microsoft.com/office/drawing/2014/main" id="{00000000-0008-0000-04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7" name="Picture 1306">
          <a:extLst>
            <a:ext uri="{FF2B5EF4-FFF2-40B4-BE49-F238E27FC236}">
              <a16:creationId xmlns:a16="http://schemas.microsoft.com/office/drawing/2014/main" id="{00000000-0008-0000-04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8" name="Picture 1307">
          <a:extLst>
            <a:ext uri="{FF2B5EF4-FFF2-40B4-BE49-F238E27FC236}">
              <a16:creationId xmlns:a16="http://schemas.microsoft.com/office/drawing/2014/main" id="{00000000-0008-0000-04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9" name="Picture 1308">
          <a:extLst>
            <a:ext uri="{FF2B5EF4-FFF2-40B4-BE49-F238E27FC236}">
              <a16:creationId xmlns:a16="http://schemas.microsoft.com/office/drawing/2014/main" id="{00000000-0008-0000-04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0" name="Picture 1309">
          <a:extLst>
            <a:ext uri="{FF2B5EF4-FFF2-40B4-BE49-F238E27FC236}">
              <a16:creationId xmlns:a16="http://schemas.microsoft.com/office/drawing/2014/main" id="{00000000-0008-0000-04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1" name="Picture 1310">
          <a:extLst>
            <a:ext uri="{FF2B5EF4-FFF2-40B4-BE49-F238E27FC236}">
              <a16:creationId xmlns:a16="http://schemas.microsoft.com/office/drawing/2014/main" id="{00000000-0008-0000-04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2" name="Picture 1311">
          <a:extLst>
            <a:ext uri="{FF2B5EF4-FFF2-40B4-BE49-F238E27FC236}">
              <a16:creationId xmlns:a16="http://schemas.microsoft.com/office/drawing/2014/main" id="{00000000-0008-0000-04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3" name="Picture 1312">
          <a:extLst>
            <a:ext uri="{FF2B5EF4-FFF2-40B4-BE49-F238E27FC236}">
              <a16:creationId xmlns:a16="http://schemas.microsoft.com/office/drawing/2014/main" id="{00000000-0008-0000-04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4" name="Picture 1313">
          <a:extLst>
            <a:ext uri="{FF2B5EF4-FFF2-40B4-BE49-F238E27FC236}">
              <a16:creationId xmlns:a16="http://schemas.microsoft.com/office/drawing/2014/main" id="{00000000-0008-0000-04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5" name="Picture 1314">
          <a:extLst>
            <a:ext uri="{FF2B5EF4-FFF2-40B4-BE49-F238E27FC236}">
              <a16:creationId xmlns:a16="http://schemas.microsoft.com/office/drawing/2014/main" id="{00000000-0008-0000-04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6" name="Picture 1315">
          <a:extLst>
            <a:ext uri="{FF2B5EF4-FFF2-40B4-BE49-F238E27FC236}">
              <a16:creationId xmlns:a16="http://schemas.microsoft.com/office/drawing/2014/main" id="{00000000-0008-0000-04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7" name="Picture 1316">
          <a:extLst>
            <a:ext uri="{FF2B5EF4-FFF2-40B4-BE49-F238E27FC236}">
              <a16:creationId xmlns:a16="http://schemas.microsoft.com/office/drawing/2014/main" id="{00000000-0008-0000-04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8" name="Picture 1317">
          <a:extLst>
            <a:ext uri="{FF2B5EF4-FFF2-40B4-BE49-F238E27FC236}">
              <a16:creationId xmlns:a16="http://schemas.microsoft.com/office/drawing/2014/main" id="{00000000-0008-0000-04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9" name="Picture 1318">
          <a:extLst>
            <a:ext uri="{FF2B5EF4-FFF2-40B4-BE49-F238E27FC236}">
              <a16:creationId xmlns:a16="http://schemas.microsoft.com/office/drawing/2014/main" id="{00000000-0008-0000-04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0" name="Picture 1319">
          <a:extLst>
            <a:ext uri="{FF2B5EF4-FFF2-40B4-BE49-F238E27FC236}">
              <a16:creationId xmlns:a16="http://schemas.microsoft.com/office/drawing/2014/main" id="{00000000-0008-0000-04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1" name="Picture 1320">
          <a:extLst>
            <a:ext uri="{FF2B5EF4-FFF2-40B4-BE49-F238E27FC236}">
              <a16:creationId xmlns:a16="http://schemas.microsoft.com/office/drawing/2014/main" id="{00000000-0008-0000-04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2" name="Picture 1321">
          <a:extLst>
            <a:ext uri="{FF2B5EF4-FFF2-40B4-BE49-F238E27FC236}">
              <a16:creationId xmlns:a16="http://schemas.microsoft.com/office/drawing/2014/main" id="{00000000-0008-0000-04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3" name="Picture 1322">
          <a:extLst>
            <a:ext uri="{FF2B5EF4-FFF2-40B4-BE49-F238E27FC236}">
              <a16:creationId xmlns:a16="http://schemas.microsoft.com/office/drawing/2014/main" id="{00000000-0008-0000-04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4" name="Picture 1323">
          <a:extLst>
            <a:ext uri="{FF2B5EF4-FFF2-40B4-BE49-F238E27FC236}">
              <a16:creationId xmlns:a16="http://schemas.microsoft.com/office/drawing/2014/main" id="{00000000-0008-0000-04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5" name="Picture 1324">
          <a:extLst>
            <a:ext uri="{FF2B5EF4-FFF2-40B4-BE49-F238E27FC236}">
              <a16:creationId xmlns:a16="http://schemas.microsoft.com/office/drawing/2014/main" id="{00000000-0008-0000-04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6" name="Picture 1325">
          <a:extLst>
            <a:ext uri="{FF2B5EF4-FFF2-40B4-BE49-F238E27FC236}">
              <a16:creationId xmlns:a16="http://schemas.microsoft.com/office/drawing/2014/main" id="{00000000-0008-0000-04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7" name="Picture 1326">
          <a:extLst>
            <a:ext uri="{FF2B5EF4-FFF2-40B4-BE49-F238E27FC236}">
              <a16:creationId xmlns:a16="http://schemas.microsoft.com/office/drawing/2014/main" id="{00000000-0008-0000-04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8" name="Picture 1327">
          <a:extLst>
            <a:ext uri="{FF2B5EF4-FFF2-40B4-BE49-F238E27FC236}">
              <a16:creationId xmlns:a16="http://schemas.microsoft.com/office/drawing/2014/main" id="{00000000-0008-0000-04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9" name="Picture 1328">
          <a:extLst>
            <a:ext uri="{FF2B5EF4-FFF2-40B4-BE49-F238E27FC236}">
              <a16:creationId xmlns:a16="http://schemas.microsoft.com/office/drawing/2014/main" id="{00000000-0008-0000-04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0" name="Picture 1329">
          <a:extLst>
            <a:ext uri="{FF2B5EF4-FFF2-40B4-BE49-F238E27FC236}">
              <a16:creationId xmlns:a16="http://schemas.microsoft.com/office/drawing/2014/main" id="{00000000-0008-0000-04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1" name="Picture 1330">
          <a:extLst>
            <a:ext uri="{FF2B5EF4-FFF2-40B4-BE49-F238E27FC236}">
              <a16:creationId xmlns:a16="http://schemas.microsoft.com/office/drawing/2014/main" id="{00000000-0008-0000-04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2" name="Picture 1331">
          <a:extLst>
            <a:ext uri="{FF2B5EF4-FFF2-40B4-BE49-F238E27FC236}">
              <a16:creationId xmlns:a16="http://schemas.microsoft.com/office/drawing/2014/main" id="{00000000-0008-0000-04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3" name="Picture 1332">
          <a:extLst>
            <a:ext uri="{FF2B5EF4-FFF2-40B4-BE49-F238E27FC236}">
              <a16:creationId xmlns:a16="http://schemas.microsoft.com/office/drawing/2014/main" id="{00000000-0008-0000-04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4" name="Picture 1333">
          <a:extLst>
            <a:ext uri="{FF2B5EF4-FFF2-40B4-BE49-F238E27FC236}">
              <a16:creationId xmlns:a16="http://schemas.microsoft.com/office/drawing/2014/main" id="{00000000-0008-0000-04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5" name="Picture 1334">
          <a:extLst>
            <a:ext uri="{FF2B5EF4-FFF2-40B4-BE49-F238E27FC236}">
              <a16:creationId xmlns:a16="http://schemas.microsoft.com/office/drawing/2014/main" id="{00000000-0008-0000-04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6" name="Picture 1335">
          <a:extLst>
            <a:ext uri="{FF2B5EF4-FFF2-40B4-BE49-F238E27FC236}">
              <a16:creationId xmlns:a16="http://schemas.microsoft.com/office/drawing/2014/main" id="{00000000-0008-0000-04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7" name="Picture 1336">
          <a:extLst>
            <a:ext uri="{FF2B5EF4-FFF2-40B4-BE49-F238E27FC236}">
              <a16:creationId xmlns:a16="http://schemas.microsoft.com/office/drawing/2014/main" id="{00000000-0008-0000-04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8" name="Picture 1337">
          <a:extLst>
            <a:ext uri="{FF2B5EF4-FFF2-40B4-BE49-F238E27FC236}">
              <a16:creationId xmlns:a16="http://schemas.microsoft.com/office/drawing/2014/main" id="{00000000-0008-0000-04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9" name="Picture 1338">
          <a:extLst>
            <a:ext uri="{FF2B5EF4-FFF2-40B4-BE49-F238E27FC236}">
              <a16:creationId xmlns:a16="http://schemas.microsoft.com/office/drawing/2014/main" id="{00000000-0008-0000-04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0" name="Picture 1339">
          <a:extLst>
            <a:ext uri="{FF2B5EF4-FFF2-40B4-BE49-F238E27FC236}">
              <a16:creationId xmlns:a16="http://schemas.microsoft.com/office/drawing/2014/main" id="{00000000-0008-0000-04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1" name="Picture 1340">
          <a:extLst>
            <a:ext uri="{FF2B5EF4-FFF2-40B4-BE49-F238E27FC236}">
              <a16:creationId xmlns:a16="http://schemas.microsoft.com/office/drawing/2014/main" id="{00000000-0008-0000-04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2" name="Picture 1341">
          <a:extLst>
            <a:ext uri="{FF2B5EF4-FFF2-40B4-BE49-F238E27FC236}">
              <a16:creationId xmlns:a16="http://schemas.microsoft.com/office/drawing/2014/main" id="{00000000-0008-0000-04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3" name="Picture 1342">
          <a:extLst>
            <a:ext uri="{FF2B5EF4-FFF2-40B4-BE49-F238E27FC236}">
              <a16:creationId xmlns:a16="http://schemas.microsoft.com/office/drawing/2014/main" id="{00000000-0008-0000-04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4" name="Picture 1343">
          <a:extLst>
            <a:ext uri="{FF2B5EF4-FFF2-40B4-BE49-F238E27FC236}">
              <a16:creationId xmlns:a16="http://schemas.microsoft.com/office/drawing/2014/main" id="{00000000-0008-0000-04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5" name="Picture 1344">
          <a:extLst>
            <a:ext uri="{FF2B5EF4-FFF2-40B4-BE49-F238E27FC236}">
              <a16:creationId xmlns:a16="http://schemas.microsoft.com/office/drawing/2014/main" id="{00000000-0008-0000-04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6" name="Picture 1345">
          <a:extLst>
            <a:ext uri="{FF2B5EF4-FFF2-40B4-BE49-F238E27FC236}">
              <a16:creationId xmlns:a16="http://schemas.microsoft.com/office/drawing/2014/main" id="{00000000-0008-0000-04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7" name="Picture 1346">
          <a:extLst>
            <a:ext uri="{FF2B5EF4-FFF2-40B4-BE49-F238E27FC236}">
              <a16:creationId xmlns:a16="http://schemas.microsoft.com/office/drawing/2014/main" id="{00000000-0008-0000-04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8" name="Picture 1347">
          <a:extLst>
            <a:ext uri="{FF2B5EF4-FFF2-40B4-BE49-F238E27FC236}">
              <a16:creationId xmlns:a16="http://schemas.microsoft.com/office/drawing/2014/main" id="{00000000-0008-0000-04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9" name="Picture 1348">
          <a:extLst>
            <a:ext uri="{FF2B5EF4-FFF2-40B4-BE49-F238E27FC236}">
              <a16:creationId xmlns:a16="http://schemas.microsoft.com/office/drawing/2014/main" id="{00000000-0008-0000-04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0" name="Picture 1349">
          <a:extLst>
            <a:ext uri="{FF2B5EF4-FFF2-40B4-BE49-F238E27FC236}">
              <a16:creationId xmlns:a16="http://schemas.microsoft.com/office/drawing/2014/main" id="{00000000-0008-0000-04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1" name="Picture 1350">
          <a:extLst>
            <a:ext uri="{FF2B5EF4-FFF2-40B4-BE49-F238E27FC236}">
              <a16:creationId xmlns:a16="http://schemas.microsoft.com/office/drawing/2014/main" id="{00000000-0008-0000-04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2" name="Picture 1351">
          <a:extLst>
            <a:ext uri="{FF2B5EF4-FFF2-40B4-BE49-F238E27FC236}">
              <a16:creationId xmlns:a16="http://schemas.microsoft.com/office/drawing/2014/main" id="{00000000-0008-0000-04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3" name="Picture 1352">
          <a:extLst>
            <a:ext uri="{FF2B5EF4-FFF2-40B4-BE49-F238E27FC236}">
              <a16:creationId xmlns:a16="http://schemas.microsoft.com/office/drawing/2014/main" id="{00000000-0008-0000-04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4" name="Picture 1353">
          <a:extLst>
            <a:ext uri="{FF2B5EF4-FFF2-40B4-BE49-F238E27FC236}">
              <a16:creationId xmlns:a16="http://schemas.microsoft.com/office/drawing/2014/main" id="{00000000-0008-0000-04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5" name="Picture 1354">
          <a:extLst>
            <a:ext uri="{FF2B5EF4-FFF2-40B4-BE49-F238E27FC236}">
              <a16:creationId xmlns:a16="http://schemas.microsoft.com/office/drawing/2014/main" id="{00000000-0008-0000-04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6" name="Picture 1355">
          <a:extLst>
            <a:ext uri="{FF2B5EF4-FFF2-40B4-BE49-F238E27FC236}">
              <a16:creationId xmlns:a16="http://schemas.microsoft.com/office/drawing/2014/main" id="{00000000-0008-0000-04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7" name="Picture 1356">
          <a:extLst>
            <a:ext uri="{FF2B5EF4-FFF2-40B4-BE49-F238E27FC236}">
              <a16:creationId xmlns:a16="http://schemas.microsoft.com/office/drawing/2014/main" id="{00000000-0008-0000-04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8" name="Picture 1357">
          <a:extLst>
            <a:ext uri="{FF2B5EF4-FFF2-40B4-BE49-F238E27FC236}">
              <a16:creationId xmlns:a16="http://schemas.microsoft.com/office/drawing/2014/main" id="{00000000-0008-0000-04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9" name="Picture 1358">
          <a:extLst>
            <a:ext uri="{FF2B5EF4-FFF2-40B4-BE49-F238E27FC236}">
              <a16:creationId xmlns:a16="http://schemas.microsoft.com/office/drawing/2014/main" id="{00000000-0008-0000-04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0" name="Picture 1359">
          <a:extLst>
            <a:ext uri="{FF2B5EF4-FFF2-40B4-BE49-F238E27FC236}">
              <a16:creationId xmlns:a16="http://schemas.microsoft.com/office/drawing/2014/main" id="{00000000-0008-0000-04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1" name="Picture 1360">
          <a:extLst>
            <a:ext uri="{FF2B5EF4-FFF2-40B4-BE49-F238E27FC236}">
              <a16:creationId xmlns:a16="http://schemas.microsoft.com/office/drawing/2014/main" id="{00000000-0008-0000-04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2" name="Picture 1361">
          <a:extLst>
            <a:ext uri="{FF2B5EF4-FFF2-40B4-BE49-F238E27FC236}">
              <a16:creationId xmlns:a16="http://schemas.microsoft.com/office/drawing/2014/main" id="{00000000-0008-0000-04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3" name="Picture 1362">
          <a:extLst>
            <a:ext uri="{FF2B5EF4-FFF2-40B4-BE49-F238E27FC236}">
              <a16:creationId xmlns:a16="http://schemas.microsoft.com/office/drawing/2014/main" id="{00000000-0008-0000-04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4" name="Picture 1363">
          <a:extLst>
            <a:ext uri="{FF2B5EF4-FFF2-40B4-BE49-F238E27FC236}">
              <a16:creationId xmlns:a16="http://schemas.microsoft.com/office/drawing/2014/main" id="{00000000-0008-0000-04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5" name="Picture 1364">
          <a:extLst>
            <a:ext uri="{FF2B5EF4-FFF2-40B4-BE49-F238E27FC236}">
              <a16:creationId xmlns:a16="http://schemas.microsoft.com/office/drawing/2014/main" id="{00000000-0008-0000-04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6" name="Picture 1365">
          <a:extLst>
            <a:ext uri="{FF2B5EF4-FFF2-40B4-BE49-F238E27FC236}">
              <a16:creationId xmlns:a16="http://schemas.microsoft.com/office/drawing/2014/main" id="{00000000-0008-0000-04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7" name="Picture 1366">
          <a:extLst>
            <a:ext uri="{FF2B5EF4-FFF2-40B4-BE49-F238E27FC236}">
              <a16:creationId xmlns:a16="http://schemas.microsoft.com/office/drawing/2014/main" id="{00000000-0008-0000-04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8" name="Picture 1367">
          <a:extLst>
            <a:ext uri="{FF2B5EF4-FFF2-40B4-BE49-F238E27FC236}">
              <a16:creationId xmlns:a16="http://schemas.microsoft.com/office/drawing/2014/main" id="{00000000-0008-0000-04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9" name="Picture 1368">
          <a:extLst>
            <a:ext uri="{FF2B5EF4-FFF2-40B4-BE49-F238E27FC236}">
              <a16:creationId xmlns:a16="http://schemas.microsoft.com/office/drawing/2014/main" id="{00000000-0008-0000-04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0" name="Picture 1369">
          <a:extLst>
            <a:ext uri="{FF2B5EF4-FFF2-40B4-BE49-F238E27FC236}">
              <a16:creationId xmlns:a16="http://schemas.microsoft.com/office/drawing/2014/main" id="{00000000-0008-0000-04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1" name="Picture 1370">
          <a:extLst>
            <a:ext uri="{FF2B5EF4-FFF2-40B4-BE49-F238E27FC236}">
              <a16:creationId xmlns:a16="http://schemas.microsoft.com/office/drawing/2014/main" id="{00000000-0008-0000-04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2" name="Picture 1371">
          <a:extLst>
            <a:ext uri="{FF2B5EF4-FFF2-40B4-BE49-F238E27FC236}">
              <a16:creationId xmlns:a16="http://schemas.microsoft.com/office/drawing/2014/main" id="{00000000-0008-0000-04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3" name="Picture 1372">
          <a:extLst>
            <a:ext uri="{FF2B5EF4-FFF2-40B4-BE49-F238E27FC236}">
              <a16:creationId xmlns:a16="http://schemas.microsoft.com/office/drawing/2014/main" id="{00000000-0008-0000-04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4" name="Picture 1373">
          <a:extLst>
            <a:ext uri="{FF2B5EF4-FFF2-40B4-BE49-F238E27FC236}">
              <a16:creationId xmlns:a16="http://schemas.microsoft.com/office/drawing/2014/main" id="{00000000-0008-0000-04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5" name="Picture 1374">
          <a:extLst>
            <a:ext uri="{FF2B5EF4-FFF2-40B4-BE49-F238E27FC236}">
              <a16:creationId xmlns:a16="http://schemas.microsoft.com/office/drawing/2014/main" id="{00000000-0008-0000-04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6" name="Picture 1375">
          <a:extLst>
            <a:ext uri="{FF2B5EF4-FFF2-40B4-BE49-F238E27FC236}">
              <a16:creationId xmlns:a16="http://schemas.microsoft.com/office/drawing/2014/main" id="{00000000-0008-0000-04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7" name="Picture 1376">
          <a:extLst>
            <a:ext uri="{FF2B5EF4-FFF2-40B4-BE49-F238E27FC236}">
              <a16:creationId xmlns:a16="http://schemas.microsoft.com/office/drawing/2014/main" id="{00000000-0008-0000-04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8" name="Picture 1377">
          <a:extLst>
            <a:ext uri="{FF2B5EF4-FFF2-40B4-BE49-F238E27FC236}">
              <a16:creationId xmlns:a16="http://schemas.microsoft.com/office/drawing/2014/main" id="{00000000-0008-0000-04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9" name="Picture 1378">
          <a:extLst>
            <a:ext uri="{FF2B5EF4-FFF2-40B4-BE49-F238E27FC236}">
              <a16:creationId xmlns:a16="http://schemas.microsoft.com/office/drawing/2014/main" id="{00000000-0008-0000-04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10" name="Picture 1379">
          <a:extLst>
            <a:ext uri="{FF2B5EF4-FFF2-40B4-BE49-F238E27FC236}">
              <a16:creationId xmlns:a16="http://schemas.microsoft.com/office/drawing/2014/main" id="{00000000-0008-0000-04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1" name="Picture 15">
          <a:extLst>
            <a:ext uri="{FF2B5EF4-FFF2-40B4-BE49-F238E27FC236}">
              <a16:creationId xmlns:a16="http://schemas.microsoft.com/office/drawing/2014/main" id="{00000000-0008-0000-04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2" name="Picture 16">
          <a:extLst>
            <a:ext uri="{FF2B5EF4-FFF2-40B4-BE49-F238E27FC236}">
              <a16:creationId xmlns:a16="http://schemas.microsoft.com/office/drawing/2014/main" id="{00000000-0008-0000-04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3" name="Picture 17">
          <a:extLst>
            <a:ext uri="{FF2B5EF4-FFF2-40B4-BE49-F238E27FC236}">
              <a16:creationId xmlns:a16="http://schemas.microsoft.com/office/drawing/2014/main" id="{00000000-0008-0000-04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4" name="Picture 18">
          <a:extLst>
            <a:ext uri="{FF2B5EF4-FFF2-40B4-BE49-F238E27FC236}">
              <a16:creationId xmlns:a16="http://schemas.microsoft.com/office/drawing/2014/main" id="{00000000-0008-0000-04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5" name="Picture 19">
          <a:extLst>
            <a:ext uri="{FF2B5EF4-FFF2-40B4-BE49-F238E27FC236}">
              <a16:creationId xmlns:a16="http://schemas.microsoft.com/office/drawing/2014/main" id="{00000000-0008-0000-04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6" name="Picture 20">
          <a:extLst>
            <a:ext uri="{FF2B5EF4-FFF2-40B4-BE49-F238E27FC236}">
              <a16:creationId xmlns:a16="http://schemas.microsoft.com/office/drawing/2014/main" id="{00000000-0008-0000-04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7" name="Picture 21">
          <a:extLst>
            <a:ext uri="{FF2B5EF4-FFF2-40B4-BE49-F238E27FC236}">
              <a16:creationId xmlns:a16="http://schemas.microsoft.com/office/drawing/2014/main" id="{00000000-0008-0000-04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8" name="Picture 22">
          <a:extLst>
            <a:ext uri="{FF2B5EF4-FFF2-40B4-BE49-F238E27FC236}">
              <a16:creationId xmlns:a16="http://schemas.microsoft.com/office/drawing/2014/main" id="{00000000-0008-0000-04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9" name="Picture 23">
          <a:extLst>
            <a:ext uri="{FF2B5EF4-FFF2-40B4-BE49-F238E27FC236}">
              <a16:creationId xmlns:a16="http://schemas.microsoft.com/office/drawing/2014/main" id="{00000000-0008-0000-04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0" name="Picture 24">
          <a:extLst>
            <a:ext uri="{FF2B5EF4-FFF2-40B4-BE49-F238E27FC236}">
              <a16:creationId xmlns:a16="http://schemas.microsoft.com/office/drawing/2014/main" id="{00000000-0008-0000-04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1" name="Picture 25">
          <a:extLst>
            <a:ext uri="{FF2B5EF4-FFF2-40B4-BE49-F238E27FC236}">
              <a16:creationId xmlns:a16="http://schemas.microsoft.com/office/drawing/2014/main" id="{00000000-0008-0000-04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2" name="Picture 26">
          <a:extLst>
            <a:ext uri="{FF2B5EF4-FFF2-40B4-BE49-F238E27FC236}">
              <a16:creationId xmlns:a16="http://schemas.microsoft.com/office/drawing/2014/main" id="{00000000-0008-0000-04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3" name="Picture 27">
          <a:extLst>
            <a:ext uri="{FF2B5EF4-FFF2-40B4-BE49-F238E27FC236}">
              <a16:creationId xmlns:a16="http://schemas.microsoft.com/office/drawing/2014/main" id="{00000000-0008-0000-04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4" name="Picture 28">
          <a:extLst>
            <a:ext uri="{FF2B5EF4-FFF2-40B4-BE49-F238E27FC236}">
              <a16:creationId xmlns:a16="http://schemas.microsoft.com/office/drawing/2014/main" id="{00000000-0008-0000-04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5" name="Picture 29">
          <a:extLst>
            <a:ext uri="{FF2B5EF4-FFF2-40B4-BE49-F238E27FC236}">
              <a16:creationId xmlns:a16="http://schemas.microsoft.com/office/drawing/2014/main" id="{00000000-0008-0000-04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6" name="Picture 30">
          <a:extLst>
            <a:ext uri="{FF2B5EF4-FFF2-40B4-BE49-F238E27FC236}">
              <a16:creationId xmlns:a16="http://schemas.microsoft.com/office/drawing/2014/main" id="{00000000-0008-0000-04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7" name="Picture 31">
          <a:extLst>
            <a:ext uri="{FF2B5EF4-FFF2-40B4-BE49-F238E27FC236}">
              <a16:creationId xmlns:a16="http://schemas.microsoft.com/office/drawing/2014/main" id="{00000000-0008-0000-04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8" name="Picture 32">
          <a:extLst>
            <a:ext uri="{FF2B5EF4-FFF2-40B4-BE49-F238E27FC236}">
              <a16:creationId xmlns:a16="http://schemas.microsoft.com/office/drawing/2014/main" id="{00000000-0008-0000-04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9" name="Picture 33">
          <a:extLst>
            <a:ext uri="{FF2B5EF4-FFF2-40B4-BE49-F238E27FC236}">
              <a16:creationId xmlns:a16="http://schemas.microsoft.com/office/drawing/2014/main" id="{00000000-0008-0000-04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0" name="Picture 34">
          <a:extLst>
            <a:ext uri="{FF2B5EF4-FFF2-40B4-BE49-F238E27FC236}">
              <a16:creationId xmlns:a16="http://schemas.microsoft.com/office/drawing/2014/main" id="{00000000-0008-0000-04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1" name="Picture 35">
          <a:extLst>
            <a:ext uri="{FF2B5EF4-FFF2-40B4-BE49-F238E27FC236}">
              <a16:creationId xmlns:a16="http://schemas.microsoft.com/office/drawing/2014/main" id="{00000000-0008-0000-04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2" name="Picture 36">
          <a:extLst>
            <a:ext uri="{FF2B5EF4-FFF2-40B4-BE49-F238E27FC236}">
              <a16:creationId xmlns:a16="http://schemas.microsoft.com/office/drawing/2014/main" id="{00000000-0008-0000-04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3" name="Picture 37">
          <a:extLst>
            <a:ext uri="{FF2B5EF4-FFF2-40B4-BE49-F238E27FC236}">
              <a16:creationId xmlns:a16="http://schemas.microsoft.com/office/drawing/2014/main" id="{00000000-0008-0000-04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4" name="Picture 38">
          <a:extLst>
            <a:ext uri="{FF2B5EF4-FFF2-40B4-BE49-F238E27FC236}">
              <a16:creationId xmlns:a16="http://schemas.microsoft.com/office/drawing/2014/main" id="{00000000-0008-0000-04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5" name="Picture 39">
          <a:extLst>
            <a:ext uri="{FF2B5EF4-FFF2-40B4-BE49-F238E27FC236}">
              <a16:creationId xmlns:a16="http://schemas.microsoft.com/office/drawing/2014/main" id="{00000000-0008-0000-04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6" name="Picture 40">
          <a:extLst>
            <a:ext uri="{FF2B5EF4-FFF2-40B4-BE49-F238E27FC236}">
              <a16:creationId xmlns:a16="http://schemas.microsoft.com/office/drawing/2014/main" id="{00000000-0008-0000-04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7" name="Picture 41">
          <a:extLst>
            <a:ext uri="{FF2B5EF4-FFF2-40B4-BE49-F238E27FC236}">
              <a16:creationId xmlns:a16="http://schemas.microsoft.com/office/drawing/2014/main" id="{00000000-0008-0000-04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8" name="Picture 42">
          <a:extLst>
            <a:ext uri="{FF2B5EF4-FFF2-40B4-BE49-F238E27FC236}">
              <a16:creationId xmlns:a16="http://schemas.microsoft.com/office/drawing/2014/main" id="{00000000-0008-0000-04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9" name="Picture 43">
          <a:extLst>
            <a:ext uri="{FF2B5EF4-FFF2-40B4-BE49-F238E27FC236}">
              <a16:creationId xmlns:a16="http://schemas.microsoft.com/office/drawing/2014/main" id="{00000000-0008-0000-04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0" name="Picture 44">
          <a:extLst>
            <a:ext uri="{FF2B5EF4-FFF2-40B4-BE49-F238E27FC236}">
              <a16:creationId xmlns:a16="http://schemas.microsoft.com/office/drawing/2014/main" id="{00000000-0008-0000-04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1" name="Picture 45">
          <a:extLst>
            <a:ext uri="{FF2B5EF4-FFF2-40B4-BE49-F238E27FC236}">
              <a16:creationId xmlns:a16="http://schemas.microsoft.com/office/drawing/2014/main" id="{00000000-0008-0000-04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2" name="Picture 46">
          <a:extLst>
            <a:ext uri="{FF2B5EF4-FFF2-40B4-BE49-F238E27FC236}">
              <a16:creationId xmlns:a16="http://schemas.microsoft.com/office/drawing/2014/main" id="{00000000-0008-0000-04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3" name="Picture 47">
          <a:extLst>
            <a:ext uri="{FF2B5EF4-FFF2-40B4-BE49-F238E27FC236}">
              <a16:creationId xmlns:a16="http://schemas.microsoft.com/office/drawing/2014/main" id="{00000000-0008-0000-04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4" name="Picture 48">
          <a:extLst>
            <a:ext uri="{FF2B5EF4-FFF2-40B4-BE49-F238E27FC236}">
              <a16:creationId xmlns:a16="http://schemas.microsoft.com/office/drawing/2014/main" id="{00000000-0008-0000-04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5" name="Picture 49">
          <a:extLst>
            <a:ext uri="{FF2B5EF4-FFF2-40B4-BE49-F238E27FC236}">
              <a16:creationId xmlns:a16="http://schemas.microsoft.com/office/drawing/2014/main" id="{00000000-0008-0000-04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6" name="Picture 50">
          <a:extLst>
            <a:ext uri="{FF2B5EF4-FFF2-40B4-BE49-F238E27FC236}">
              <a16:creationId xmlns:a16="http://schemas.microsoft.com/office/drawing/2014/main" id="{00000000-0008-0000-04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7" name="Picture 51">
          <a:extLst>
            <a:ext uri="{FF2B5EF4-FFF2-40B4-BE49-F238E27FC236}">
              <a16:creationId xmlns:a16="http://schemas.microsoft.com/office/drawing/2014/main" id="{00000000-0008-0000-04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8" name="Picture 52">
          <a:extLst>
            <a:ext uri="{FF2B5EF4-FFF2-40B4-BE49-F238E27FC236}">
              <a16:creationId xmlns:a16="http://schemas.microsoft.com/office/drawing/2014/main" id="{00000000-0008-0000-04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9" name="Picture 53">
          <a:extLst>
            <a:ext uri="{FF2B5EF4-FFF2-40B4-BE49-F238E27FC236}">
              <a16:creationId xmlns:a16="http://schemas.microsoft.com/office/drawing/2014/main" id="{00000000-0008-0000-04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0" name="Picture 54">
          <a:extLst>
            <a:ext uri="{FF2B5EF4-FFF2-40B4-BE49-F238E27FC236}">
              <a16:creationId xmlns:a16="http://schemas.microsoft.com/office/drawing/2014/main" id="{00000000-0008-0000-04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1" name="Picture 55">
          <a:extLst>
            <a:ext uri="{FF2B5EF4-FFF2-40B4-BE49-F238E27FC236}">
              <a16:creationId xmlns:a16="http://schemas.microsoft.com/office/drawing/2014/main" id="{00000000-0008-0000-04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2" name="Picture 56">
          <a:extLst>
            <a:ext uri="{FF2B5EF4-FFF2-40B4-BE49-F238E27FC236}">
              <a16:creationId xmlns:a16="http://schemas.microsoft.com/office/drawing/2014/main" id="{00000000-0008-0000-04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3" name="Picture 57">
          <a:extLst>
            <a:ext uri="{FF2B5EF4-FFF2-40B4-BE49-F238E27FC236}">
              <a16:creationId xmlns:a16="http://schemas.microsoft.com/office/drawing/2014/main" id="{00000000-0008-0000-04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4" name="Picture 58">
          <a:extLst>
            <a:ext uri="{FF2B5EF4-FFF2-40B4-BE49-F238E27FC236}">
              <a16:creationId xmlns:a16="http://schemas.microsoft.com/office/drawing/2014/main" id="{00000000-0008-0000-04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5" name="Picture 59">
          <a:extLst>
            <a:ext uri="{FF2B5EF4-FFF2-40B4-BE49-F238E27FC236}">
              <a16:creationId xmlns:a16="http://schemas.microsoft.com/office/drawing/2014/main" id="{00000000-0008-0000-04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6" name="Picture 60">
          <a:extLst>
            <a:ext uri="{FF2B5EF4-FFF2-40B4-BE49-F238E27FC236}">
              <a16:creationId xmlns:a16="http://schemas.microsoft.com/office/drawing/2014/main" id="{00000000-0008-0000-04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7" name="Picture 61">
          <a:extLst>
            <a:ext uri="{FF2B5EF4-FFF2-40B4-BE49-F238E27FC236}">
              <a16:creationId xmlns:a16="http://schemas.microsoft.com/office/drawing/2014/main" id="{00000000-0008-0000-04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8" name="Picture 62">
          <a:extLst>
            <a:ext uri="{FF2B5EF4-FFF2-40B4-BE49-F238E27FC236}">
              <a16:creationId xmlns:a16="http://schemas.microsoft.com/office/drawing/2014/main" id="{00000000-0008-0000-04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9" name="Picture 63">
          <a:extLst>
            <a:ext uri="{FF2B5EF4-FFF2-40B4-BE49-F238E27FC236}">
              <a16:creationId xmlns:a16="http://schemas.microsoft.com/office/drawing/2014/main" id="{00000000-0008-0000-04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0" name="Picture 64">
          <a:extLst>
            <a:ext uri="{FF2B5EF4-FFF2-40B4-BE49-F238E27FC236}">
              <a16:creationId xmlns:a16="http://schemas.microsoft.com/office/drawing/2014/main" id="{00000000-0008-0000-04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1" name="Picture 65">
          <a:extLst>
            <a:ext uri="{FF2B5EF4-FFF2-40B4-BE49-F238E27FC236}">
              <a16:creationId xmlns:a16="http://schemas.microsoft.com/office/drawing/2014/main" id="{00000000-0008-0000-04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2" name="Picture 66">
          <a:extLst>
            <a:ext uri="{FF2B5EF4-FFF2-40B4-BE49-F238E27FC236}">
              <a16:creationId xmlns:a16="http://schemas.microsoft.com/office/drawing/2014/main" id="{00000000-0008-0000-04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3" name="Picture 67">
          <a:extLst>
            <a:ext uri="{FF2B5EF4-FFF2-40B4-BE49-F238E27FC236}">
              <a16:creationId xmlns:a16="http://schemas.microsoft.com/office/drawing/2014/main" id="{00000000-0008-0000-04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4" name="Picture 68">
          <a:extLst>
            <a:ext uri="{FF2B5EF4-FFF2-40B4-BE49-F238E27FC236}">
              <a16:creationId xmlns:a16="http://schemas.microsoft.com/office/drawing/2014/main" id="{00000000-0008-0000-04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5" name="Picture 69">
          <a:extLst>
            <a:ext uri="{FF2B5EF4-FFF2-40B4-BE49-F238E27FC236}">
              <a16:creationId xmlns:a16="http://schemas.microsoft.com/office/drawing/2014/main" id="{00000000-0008-0000-04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6" name="Picture 70">
          <a:extLst>
            <a:ext uri="{FF2B5EF4-FFF2-40B4-BE49-F238E27FC236}">
              <a16:creationId xmlns:a16="http://schemas.microsoft.com/office/drawing/2014/main" id="{00000000-0008-0000-04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7" name="Picture 71">
          <a:extLst>
            <a:ext uri="{FF2B5EF4-FFF2-40B4-BE49-F238E27FC236}">
              <a16:creationId xmlns:a16="http://schemas.microsoft.com/office/drawing/2014/main" id="{00000000-0008-0000-04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8" name="Picture 72">
          <a:extLst>
            <a:ext uri="{FF2B5EF4-FFF2-40B4-BE49-F238E27FC236}">
              <a16:creationId xmlns:a16="http://schemas.microsoft.com/office/drawing/2014/main" id="{00000000-0008-0000-04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9" name="Picture 73">
          <a:extLst>
            <a:ext uri="{FF2B5EF4-FFF2-40B4-BE49-F238E27FC236}">
              <a16:creationId xmlns:a16="http://schemas.microsoft.com/office/drawing/2014/main" id="{00000000-0008-0000-04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0" name="Picture 74">
          <a:extLst>
            <a:ext uri="{FF2B5EF4-FFF2-40B4-BE49-F238E27FC236}">
              <a16:creationId xmlns:a16="http://schemas.microsoft.com/office/drawing/2014/main" id="{00000000-0008-0000-04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1" name="Picture 75">
          <a:extLst>
            <a:ext uri="{FF2B5EF4-FFF2-40B4-BE49-F238E27FC236}">
              <a16:creationId xmlns:a16="http://schemas.microsoft.com/office/drawing/2014/main" id="{00000000-0008-0000-04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2" name="Picture 76">
          <a:extLst>
            <a:ext uri="{FF2B5EF4-FFF2-40B4-BE49-F238E27FC236}">
              <a16:creationId xmlns:a16="http://schemas.microsoft.com/office/drawing/2014/main" id="{00000000-0008-0000-04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3" name="Picture 77">
          <a:extLst>
            <a:ext uri="{FF2B5EF4-FFF2-40B4-BE49-F238E27FC236}">
              <a16:creationId xmlns:a16="http://schemas.microsoft.com/office/drawing/2014/main" id="{00000000-0008-0000-04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4" name="Picture 78">
          <a:extLst>
            <a:ext uri="{FF2B5EF4-FFF2-40B4-BE49-F238E27FC236}">
              <a16:creationId xmlns:a16="http://schemas.microsoft.com/office/drawing/2014/main" id="{00000000-0008-0000-04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5" name="Picture 79">
          <a:extLst>
            <a:ext uri="{FF2B5EF4-FFF2-40B4-BE49-F238E27FC236}">
              <a16:creationId xmlns:a16="http://schemas.microsoft.com/office/drawing/2014/main" id="{00000000-0008-0000-04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6" name="Picture 80">
          <a:extLst>
            <a:ext uri="{FF2B5EF4-FFF2-40B4-BE49-F238E27FC236}">
              <a16:creationId xmlns:a16="http://schemas.microsoft.com/office/drawing/2014/main" id="{00000000-0008-0000-04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7" name="Picture 81">
          <a:extLst>
            <a:ext uri="{FF2B5EF4-FFF2-40B4-BE49-F238E27FC236}">
              <a16:creationId xmlns:a16="http://schemas.microsoft.com/office/drawing/2014/main" id="{00000000-0008-0000-04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8" name="Picture 82">
          <a:extLst>
            <a:ext uri="{FF2B5EF4-FFF2-40B4-BE49-F238E27FC236}">
              <a16:creationId xmlns:a16="http://schemas.microsoft.com/office/drawing/2014/main" id="{00000000-0008-0000-04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9" name="Picture 83">
          <a:extLst>
            <a:ext uri="{FF2B5EF4-FFF2-40B4-BE49-F238E27FC236}">
              <a16:creationId xmlns:a16="http://schemas.microsoft.com/office/drawing/2014/main" id="{00000000-0008-0000-04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0" name="Picture 84">
          <a:extLst>
            <a:ext uri="{FF2B5EF4-FFF2-40B4-BE49-F238E27FC236}">
              <a16:creationId xmlns:a16="http://schemas.microsoft.com/office/drawing/2014/main" id="{00000000-0008-0000-04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1" name="Picture 85">
          <a:extLst>
            <a:ext uri="{FF2B5EF4-FFF2-40B4-BE49-F238E27FC236}">
              <a16:creationId xmlns:a16="http://schemas.microsoft.com/office/drawing/2014/main" id="{00000000-0008-0000-04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2" name="Picture 86">
          <a:extLst>
            <a:ext uri="{FF2B5EF4-FFF2-40B4-BE49-F238E27FC236}">
              <a16:creationId xmlns:a16="http://schemas.microsoft.com/office/drawing/2014/main" id="{00000000-0008-0000-04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3" name="Picture 87">
          <a:extLst>
            <a:ext uri="{FF2B5EF4-FFF2-40B4-BE49-F238E27FC236}">
              <a16:creationId xmlns:a16="http://schemas.microsoft.com/office/drawing/2014/main" id="{00000000-0008-0000-04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4" name="Picture 88">
          <a:extLst>
            <a:ext uri="{FF2B5EF4-FFF2-40B4-BE49-F238E27FC236}">
              <a16:creationId xmlns:a16="http://schemas.microsoft.com/office/drawing/2014/main" id="{00000000-0008-0000-04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5" name="Picture 89">
          <a:extLst>
            <a:ext uri="{FF2B5EF4-FFF2-40B4-BE49-F238E27FC236}">
              <a16:creationId xmlns:a16="http://schemas.microsoft.com/office/drawing/2014/main" id="{00000000-0008-0000-04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6" name="Picture 90">
          <a:extLst>
            <a:ext uri="{FF2B5EF4-FFF2-40B4-BE49-F238E27FC236}">
              <a16:creationId xmlns:a16="http://schemas.microsoft.com/office/drawing/2014/main" id="{00000000-0008-0000-04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7" name="Picture 91">
          <a:extLst>
            <a:ext uri="{FF2B5EF4-FFF2-40B4-BE49-F238E27FC236}">
              <a16:creationId xmlns:a16="http://schemas.microsoft.com/office/drawing/2014/main" id="{00000000-0008-0000-04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8" name="Picture 92">
          <a:extLst>
            <a:ext uri="{FF2B5EF4-FFF2-40B4-BE49-F238E27FC236}">
              <a16:creationId xmlns:a16="http://schemas.microsoft.com/office/drawing/2014/main" id="{00000000-0008-0000-04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89" name="Picture 93">
          <a:extLst>
            <a:ext uri="{FF2B5EF4-FFF2-40B4-BE49-F238E27FC236}">
              <a16:creationId xmlns:a16="http://schemas.microsoft.com/office/drawing/2014/main" id="{00000000-0008-0000-04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0" name="Picture 94">
          <a:extLst>
            <a:ext uri="{FF2B5EF4-FFF2-40B4-BE49-F238E27FC236}">
              <a16:creationId xmlns:a16="http://schemas.microsoft.com/office/drawing/2014/main" id="{00000000-0008-0000-04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1" name="Picture 95">
          <a:extLst>
            <a:ext uri="{FF2B5EF4-FFF2-40B4-BE49-F238E27FC236}">
              <a16:creationId xmlns:a16="http://schemas.microsoft.com/office/drawing/2014/main" id="{00000000-0008-0000-04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2" name="Picture 96">
          <a:extLst>
            <a:ext uri="{FF2B5EF4-FFF2-40B4-BE49-F238E27FC236}">
              <a16:creationId xmlns:a16="http://schemas.microsoft.com/office/drawing/2014/main" id="{00000000-0008-0000-04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3" name="Picture 97">
          <a:extLst>
            <a:ext uri="{FF2B5EF4-FFF2-40B4-BE49-F238E27FC236}">
              <a16:creationId xmlns:a16="http://schemas.microsoft.com/office/drawing/2014/main" id="{00000000-0008-0000-04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4" name="Picture 98">
          <a:extLst>
            <a:ext uri="{FF2B5EF4-FFF2-40B4-BE49-F238E27FC236}">
              <a16:creationId xmlns:a16="http://schemas.microsoft.com/office/drawing/2014/main" id="{00000000-0008-0000-04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5" name="Picture 99">
          <a:extLst>
            <a:ext uri="{FF2B5EF4-FFF2-40B4-BE49-F238E27FC236}">
              <a16:creationId xmlns:a16="http://schemas.microsoft.com/office/drawing/2014/main" id="{00000000-0008-0000-04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6" name="Picture 100">
          <a:extLst>
            <a:ext uri="{FF2B5EF4-FFF2-40B4-BE49-F238E27FC236}">
              <a16:creationId xmlns:a16="http://schemas.microsoft.com/office/drawing/2014/main" id="{00000000-0008-0000-04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7" name="Picture 101">
          <a:extLst>
            <a:ext uri="{FF2B5EF4-FFF2-40B4-BE49-F238E27FC236}">
              <a16:creationId xmlns:a16="http://schemas.microsoft.com/office/drawing/2014/main" id="{00000000-0008-0000-04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8" name="Picture 102">
          <a:extLst>
            <a:ext uri="{FF2B5EF4-FFF2-40B4-BE49-F238E27FC236}">
              <a16:creationId xmlns:a16="http://schemas.microsoft.com/office/drawing/2014/main" id="{00000000-0008-0000-04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9" name="Picture 103">
          <a:extLst>
            <a:ext uri="{FF2B5EF4-FFF2-40B4-BE49-F238E27FC236}">
              <a16:creationId xmlns:a16="http://schemas.microsoft.com/office/drawing/2014/main" id="{00000000-0008-0000-04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0" name="Picture 104">
          <a:extLst>
            <a:ext uri="{FF2B5EF4-FFF2-40B4-BE49-F238E27FC236}">
              <a16:creationId xmlns:a16="http://schemas.microsoft.com/office/drawing/2014/main" id="{00000000-0008-0000-04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1" name="Picture 105">
          <a:extLst>
            <a:ext uri="{FF2B5EF4-FFF2-40B4-BE49-F238E27FC236}">
              <a16:creationId xmlns:a16="http://schemas.microsoft.com/office/drawing/2014/main" id="{00000000-0008-0000-04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2" name="Picture 106">
          <a:extLst>
            <a:ext uri="{FF2B5EF4-FFF2-40B4-BE49-F238E27FC236}">
              <a16:creationId xmlns:a16="http://schemas.microsoft.com/office/drawing/2014/main" id="{00000000-0008-0000-04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3" name="Picture 107">
          <a:extLst>
            <a:ext uri="{FF2B5EF4-FFF2-40B4-BE49-F238E27FC236}">
              <a16:creationId xmlns:a16="http://schemas.microsoft.com/office/drawing/2014/main" id="{00000000-0008-0000-04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4" name="Picture 108">
          <a:extLst>
            <a:ext uri="{FF2B5EF4-FFF2-40B4-BE49-F238E27FC236}">
              <a16:creationId xmlns:a16="http://schemas.microsoft.com/office/drawing/2014/main" id="{00000000-0008-0000-04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5" name="Picture 109">
          <a:extLst>
            <a:ext uri="{FF2B5EF4-FFF2-40B4-BE49-F238E27FC236}">
              <a16:creationId xmlns:a16="http://schemas.microsoft.com/office/drawing/2014/main" id="{00000000-0008-0000-04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6" name="Picture 110">
          <a:extLst>
            <a:ext uri="{FF2B5EF4-FFF2-40B4-BE49-F238E27FC236}">
              <a16:creationId xmlns:a16="http://schemas.microsoft.com/office/drawing/2014/main" id="{00000000-0008-0000-04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7" name="Picture 111">
          <a:extLst>
            <a:ext uri="{FF2B5EF4-FFF2-40B4-BE49-F238E27FC236}">
              <a16:creationId xmlns:a16="http://schemas.microsoft.com/office/drawing/2014/main" id="{00000000-0008-0000-04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8" name="Picture 112">
          <a:extLst>
            <a:ext uri="{FF2B5EF4-FFF2-40B4-BE49-F238E27FC236}">
              <a16:creationId xmlns:a16="http://schemas.microsoft.com/office/drawing/2014/main" id="{00000000-0008-0000-04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9" name="Picture 113">
          <a:extLst>
            <a:ext uri="{FF2B5EF4-FFF2-40B4-BE49-F238E27FC236}">
              <a16:creationId xmlns:a16="http://schemas.microsoft.com/office/drawing/2014/main" id="{00000000-0008-0000-04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0" name="Picture 114">
          <a:extLst>
            <a:ext uri="{FF2B5EF4-FFF2-40B4-BE49-F238E27FC236}">
              <a16:creationId xmlns:a16="http://schemas.microsoft.com/office/drawing/2014/main" id="{00000000-0008-0000-04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1" name="Picture 115">
          <a:extLst>
            <a:ext uri="{FF2B5EF4-FFF2-40B4-BE49-F238E27FC236}">
              <a16:creationId xmlns:a16="http://schemas.microsoft.com/office/drawing/2014/main" id="{00000000-0008-0000-04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2" name="Picture 116">
          <a:extLst>
            <a:ext uri="{FF2B5EF4-FFF2-40B4-BE49-F238E27FC236}">
              <a16:creationId xmlns:a16="http://schemas.microsoft.com/office/drawing/2014/main" id="{00000000-0008-0000-04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3" name="Picture 117">
          <a:extLst>
            <a:ext uri="{FF2B5EF4-FFF2-40B4-BE49-F238E27FC236}">
              <a16:creationId xmlns:a16="http://schemas.microsoft.com/office/drawing/2014/main" id="{00000000-0008-0000-04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4" name="Picture 118">
          <a:extLst>
            <a:ext uri="{FF2B5EF4-FFF2-40B4-BE49-F238E27FC236}">
              <a16:creationId xmlns:a16="http://schemas.microsoft.com/office/drawing/2014/main" id="{00000000-0008-0000-04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5" name="Picture 119">
          <a:extLst>
            <a:ext uri="{FF2B5EF4-FFF2-40B4-BE49-F238E27FC236}">
              <a16:creationId xmlns:a16="http://schemas.microsoft.com/office/drawing/2014/main" id="{00000000-0008-0000-04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6" name="Picture 120">
          <a:extLst>
            <a:ext uri="{FF2B5EF4-FFF2-40B4-BE49-F238E27FC236}">
              <a16:creationId xmlns:a16="http://schemas.microsoft.com/office/drawing/2014/main" id="{00000000-0008-0000-04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7" name="Picture 121">
          <a:extLst>
            <a:ext uri="{FF2B5EF4-FFF2-40B4-BE49-F238E27FC236}">
              <a16:creationId xmlns:a16="http://schemas.microsoft.com/office/drawing/2014/main" id="{00000000-0008-0000-04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8" name="Picture 122">
          <a:extLst>
            <a:ext uri="{FF2B5EF4-FFF2-40B4-BE49-F238E27FC236}">
              <a16:creationId xmlns:a16="http://schemas.microsoft.com/office/drawing/2014/main" id="{00000000-0008-0000-04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9" name="Picture 123">
          <a:extLst>
            <a:ext uri="{FF2B5EF4-FFF2-40B4-BE49-F238E27FC236}">
              <a16:creationId xmlns:a16="http://schemas.microsoft.com/office/drawing/2014/main" id="{00000000-0008-0000-04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0" name="Picture 124">
          <a:extLst>
            <a:ext uri="{FF2B5EF4-FFF2-40B4-BE49-F238E27FC236}">
              <a16:creationId xmlns:a16="http://schemas.microsoft.com/office/drawing/2014/main" id="{00000000-0008-0000-04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1" name="Picture 125">
          <a:extLst>
            <a:ext uri="{FF2B5EF4-FFF2-40B4-BE49-F238E27FC236}">
              <a16:creationId xmlns:a16="http://schemas.microsoft.com/office/drawing/2014/main" id="{00000000-0008-0000-04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2" name="Picture 126">
          <a:extLst>
            <a:ext uri="{FF2B5EF4-FFF2-40B4-BE49-F238E27FC236}">
              <a16:creationId xmlns:a16="http://schemas.microsoft.com/office/drawing/2014/main" id="{00000000-0008-0000-04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3" name="Picture 127">
          <a:extLst>
            <a:ext uri="{FF2B5EF4-FFF2-40B4-BE49-F238E27FC236}">
              <a16:creationId xmlns:a16="http://schemas.microsoft.com/office/drawing/2014/main" id="{00000000-0008-0000-04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4" name="Picture 128">
          <a:extLst>
            <a:ext uri="{FF2B5EF4-FFF2-40B4-BE49-F238E27FC236}">
              <a16:creationId xmlns:a16="http://schemas.microsoft.com/office/drawing/2014/main" id="{00000000-0008-0000-04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5" name="Picture 129">
          <a:extLst>
            <a:ext uri="{FF2B5EF4-FFF2-40B4-BE49-F238E27FC236}">
              <a16:creationId xmlns:a16="http://schemas.microsoft.com/office/drawing/2014/main" id="{00000000-0008-0000-04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6" name="Picture 130">
          <a:extLst>
            <a:ext uri="{FF2B5EF4-FFF2-40B4-BE49-F238E27FC236}">
              <a16:creationId xmlns:a16="http://schemas.microsoft.com/office/drawing/2014/main" id="{00000000-0008-0000-04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7" name="Picture 131">
          <a:extLst>
            <a:ext uri="{FF2B5EF4-FFF2-40B4-BE49-F238E27FC236}">
              <a16:creationId xmlns:a16="http://schemas.microsoft.com/office/drawing/2014/main" id="{00000000-0008-0000-04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8" name="Picture 132">
          <a:extLst>
            <a:ext uri="{FF2B5EF4-FFF2-40B4-BE49-F238E27FC236}">
              <a16:creationId xmlns:a16="http://schemas.microsoft.com/office/drawing/2014/main" id="{00000000-0008-0000-04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9" name="Picture 133">
          <a:extLst>
            <a:ext uri="{FF2B5EF4-FFF2-40B4-BE49-F238E27FC236}">
              <a16:creationId xmlns:a16="http://schemas.microsoft.com/office/drawing/2014/main" id="{00000000-0008-0000-04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0" name="Picture 134">
          <a:extLst>
            <a:ext uri="{FF2B5EF4-FFF2-40B4-BE49-F238E27FC236}">
              <a16:creationId xmlns:a16="http://schemas.microsoft.com/office/drawing/2014/main" id="{00000000-0008-0000-04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1" name="Picture 135">
          <a:extLst>
            <a:ext uri="{FF2B5EF4-FFF2-40B4-BE49-F238E27FC236}">
              <a16:creationId xmlns:a16="http://schemas.microsoft.com/office/drawing/2014/main" id="{00000000-0008-0000-04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2" name="Picture 136">
          <a:extLst>
            <a:ext uri="{FF2B5EF4-FFF2-40B4-BE49-F238E27FC236}">
              <a16:creationId xmlns:a16="http://schemas.microsoft.com/office/drawing/2014/main" id="{00000000-0008-0000-04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3" name="Picture 137">
          <a:extLst>
            <a:ext uri="{FF2B5EF4-FFF2-40B4-BE49-F238E27FC236}">
              <a16:creationId xmlns:a16="http://schemas.microsoft.com/office/drawing/2014/main" id="{00000000-0008-0000-04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4" name="Picture 138">
          <a:extLst>
            <a:ext uri="{FF2B5EF4-FFF2-40B4-BE49-F238E27FC236}">
              <a16:creationId xmlns:a16="http://schemas.microsoft.com/office/drawing/2014/main" id="{00000000-0008-0000-04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5" name="Picture 139">
          <a:extLst>
            <a:ext uri="{FF2B5EF4-FFF2-40B4-BE49-F238E27FC236}">
              <a16:creationId xmlns:a16="http://schemas.microsoft.com/office/drawing/2014/main" id="{00000000-0008-0000-04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6" name="Picture 140">
          <a:extLst>
            <a:ext uri="{FF2B5EF4-FFF2-40B4-BE49-F238E27FC236}">
              <a16:creationId xmlns:a16="http://schemas.microsoft.com/office/drawing/2014/main" id="{00000000-0008-0000-04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7" name="Picture 141">
          <a:extLst>
            <a:ext uri="{FF2B5EF4-FFF2-40B4-BE49-F238E27FC236}">
              <a16:creationId xmlns:a16="http://schemas.microsoft.com/office/drawing/2014/main" id="{00000000-0008-0000-04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8" name="Picture 142">
          <a:extLst>
            <a:ext uri="{FF2B5EF4-FFF2-40B4-BE49-F238E27FC236}">
              <a16:creationId xmlns:a16="http://schemas.microsoft.com/office/drawing/2014/main" id="{00000000-0008-0000-04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9" name="Picture 143">
          <a:extLst>
            <a:ext uri="{FF2B5EF4-FFF2-40B4-BE49-F238E27FC236}">
              <a16:creationId xmlns:a16="http://schemas.microsoft.com/office/drawing/2014/main" id="{00000000-0008-0000-04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0" name="Picture 144">
          <a:extLst>
            <a:ext uri="{FF2B5EF4-FFF2-40B4-BE49-F238E27FC236}">
              <a16:creationId xmlns:a16="http://schemas.microsoft.com/office/drawing/2014/main" id="{00000000-0008-0000-04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1" name="Picture 145">
          <a:extLst>
            <a:ext uri="{FF2B5EF4-FFF2-40B4-BE49-F238E27FC236}">
              <a16:creationId xmlns:a16="http://schemas.microsoft.com/office/drawing/2014/main" id="{00000000-0008-0000-04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2" name="Picture 146">
          <a:extLst>
            <a:ext uri="{FF2B5EF4-FFF2-40B4-BE49-F238E27FC236}">
              <a16:creationId xmlns:a16="http://schemas.microsoft.com/office/drawing/2014/main" id="{00000000-0008-0000-04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3" name="Picture 147">
          <a:extLst>
            <a:ext uri="{FF2B5EF4-FFF2-40B4-BE49-F238E27FC236}">
              <a16:creationId xmlns:a16="http://schemas.microsoft.com/office/drawing/2014/main" id="{00000000-0008-0000-04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4" name="Picture 148">
          <a:extLst>
            <a:ext uri="{FF2B5EF4-FFF2-40B4-BE49-F238E27FC236}">
              <a16:creationId xmlns:a16="http://schemas.microsoft.com/office/drawing/2014/main" id="{00000000-0008-0000-04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5" name="Picture 149">
          <a:extLst>
            <a:ext uri="{FF2B5EF4-FFF2-40B4-BE49-F238E27FC236}">
              <a16:creationId xmlns:a16="http://schemas.microsoft.com/office/drawing/2014/main" id="{00000000-0008-0000-04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6" name="Picture 150">
          <a:extLst>
            <a:ext uri="{FF2B5EF4-FFF2-40B4-BE49-F238E27FC236}">
              <a16:creationId xmlns:a16="http://schemas.microsoft.com/office/drawing/2014/main" id="{00000000-0008-0000-04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7" name="Picture 151">
          <a:extLst>
            <a:ext uri="{FF2B5EF4-FFF2-40B4-BE49-F238E27FC236}">
              <a16:creationId xmlns:a16="http://schemas.microsoft.com/office/drawing/2014/main" id="{00000000-0008-0000-04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8" name="Picture 152">
          <a:extLst>
            <a:ext uri="{FF2B5EF4-FFF2-40B4-BE49-F238E27FC236}">
              <a16:creationId xmlns:a16="http://schemas.microsoft.com/office/drawing/2014/main" id="{00000000-0008-0000-04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9" name="Picture 153">
          <a:extLst>
            <a:ext uri="{FF2B5EF4-FFF2-40B4-BE49-F238E27FC236}">
              <a16:creationId xmlns:a16="http://schemas.microsoft.com/office/drawing/2014/main" id="{00000000-0008-0000-04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0" name="Picture 154">
          <a:extLst>
            <a:ext uri="{FF2B5EF4-FFF2-40B4-BE49-F238E27FC236}">
              <a16:creationId xmlns:a16="http://schemas.microsoft.com/office/drawing/2014/main" id="{00000000-0008-0000-04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1" name="Picture 155">
          <a:extLst>
            <a:ext uri="{FF2B5EF4-FFF2-40B4-BE49-F238E27FC236}">
              <a16:creationId xmlns:a16="http://schemas.microsoft.com/office/drawing/2014/main" id="{00000000-0008-0000-04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2" name="Picture 156">
          <a:extLst>
            <a:ext uri="{FF2B5EF4-FFF2-40B4-BE49-F238E27FC236}">
              <a16:creationId xmlns:a16="http://schemas.microsoft.com/office/drawing/2014/main" id="{00000000-0008-0000-04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3" name="Picture 157">
          <a:extLst>
            <a:ext uri="{FF2B5EF4-FFF2-40B4-BE49-F238E27FC236}">
              <a16:creationId xmlns:a16="http://schemas.microsoft.com/office/drawing/2014/main" id="{00000000-0008-0000-04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4" name="Picture 158">
          <a:extLst>
            <a:ext uri="{FF2B5EF4-FFF2-40B4-BE49-F238E27FC236}">
              <a16:creationId xmlns:a16="http://schemas.microsoft.com/office/drawing/2014/main" id="{00000000-0008-0000-04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5" name="Picture 159">
          <a:extLst>
            <a:ext uri="{FF2B5EF4-FFF2-40B4-BE49-F238E27FC236}">
              <a16:creationId xmlns:a16="http://schemas.microsoft.com/office/drawing/2014/main" id="{00000000-0008-0000-04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6" name="Picture 160">
          <a:extLst>
            <a:ext uri="{FF2B5EF4-FFF2-40B4-BE49-F238E27FC236}">
              <a16:creationId xmlns:a16="http://schemas.microsoft.com/office/drawing/2014/main" id="{00000000-0008-0000-04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7" name="Picture 161">
          <a:extLst>
            <a:ext uri="{FF2B5EF4-FFF2-40B4-BE49-F238E27FC236}">
              <a16:creationId xmlns:a16="http://schemas.microsoft.com/office/drawing/2014/main" id="{00000000-0008-0000-04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8" name="Picture 162">
          <a:extLst>
            <a:ext uri="{FF2B5EF4-FFF2-40B4-BE49-F238E27FC236}">
              <a16:creationId xmlns:a16="http://schemas.microsoft.com/office/drawing/2014/main" id="{00000000-0008-0000-04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9" name="Picture 163">
          <a:extLst>
            <a:ext uri="{FF2B5EF4-FFF2-40B4-BE49-F238E27FC236}">
              <a16:creationId xmlns:a16="http://schemas.microsoft.com/office/drawing/2014/main" id="{00000000-0008-0000-04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0" name="Picture 164">
          <a:extLst>
            <a:ext uri="{FF2B5EF4-FFF2-40B4-BE49-F238E27FC236}">
              <a16:creationId xmlns:a16="http://schemas.microsoft.com/office/drawing/2014/main" id="{00000000-0008-0000-04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1" name="Picture 165">
          <a:extLst>
            <a:ext uri="{FF2B5EF4-FFF2-40B4-BE49-F238E27FC236}">
              <a16:creationId xmlns:a16="http://schemas.microsoft.com/office/drawing/2014/main" id="{00000000-0008-0000-04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2" name="Picture 166">
          <a:extLst>
            <a:ext uri="{FF2B5EF4-FFF2-40B4-BE49-F238E27FC236}">
              <a16:creationId xmlns:a16="http://schemas.microsoft.com/office/drawing/2014/main" id="{00000000-0008-0000-04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3" name="Picture 167">
          <a:extLst>
            <a:ext uri="{FF2B5EF4-FFF2-40B4-BE49-F238E27FC236}">
              <a16:creationId xmlns:a16="http://schemas.microsoft.com/office/drawing/2014/main" id="{00000000-0008-0000-04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4" name="Picture 168">
          <a:extLst>
            <a:ext uri="{FF2B5EF4-FFF2-40B4-BE49-F238E27FC236}">
              <a16:creationId xmlns:a16="http://schemas.microsoft.com/office/drawing/2014/main" id="{00000000-0008-0000-04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5" name="Picture 169">
          <a:extLst>
            <a:ext uri="{FF2B5EF4-FFF2-40B4-BE49-F238E27FC236}">
              <a16:creationId xmlns:a16="http://schemas.microsoft.com/office/drawing/2014/main" id="{00000000-0008-0000-04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6" name="Picture 170">
          <a:extLst>
            <a:ext uri="{FF2B5EF4-FFF2-40B4-BE49-F238E27FC236}">
              <a16:creationId xmlns:a16="http://schemas.microsoft.com/office/drawing/2014/main" id="{00000000-0008-0000-04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7" name="Picture 171">
          <a:extLst>
            <a:ext uri="{FF2B5EF4-FFF2-40B4-BE49-F238E27FC236}">
              <a16:creationId xmlns:a16="http://schemas.microsoft.com/office/drawing/2014/main" id="{00000000-0008-0000-04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8" name="Picture 172">
          <a:extLst>
            <a:ext uri="{FF2B5EF4-FFF2-40B4-BE49-F238E27FC236}">
              <a16:creationId xmlns:a16="http://schemas.microsoft.com/office/drawing/2014/main" id="{00000000-0008-0000-04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9" name="Picture 173">
          <a:extLst>
            <a:ext uri="{FF2B5EF4-FFF2-40B4-BE49-F238E27FC236}">
              <a16:creationId xmlns:a16="http://schemas.microsoft.com/office/drawing/2014/main" id="{00000000-0008-0000-04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0" name="Picture 174">
          <a:extLst>
            <a:ext uri="{FF2B5EF4-FFF2-40B4-BE49-F238E27FC236}">
              <a16:creationId xmlns:a16="http://schemas.microsoft.com/office/drawing/2014/main" id="{00000000-0008-0000-04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1" name="Picture 175">
          <a:extLst>
            <a:ext uri="{FF2B5EF4-FFF2-40B4-BE49-F238E27FC236}">
              <a16:creationId xmlns:a16="http://schemas.microsoft.com/office/drawing/2014/main" id="{00000000-0008-0000-04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2" name="Picture 176">
          <a:extLst>
            <a:ext uri="{FF2B5EF4-FFF2-40B4-BE49-F238E27FC236}">
              <a16:creationId xmlns:a16="http://schemas.microsoft.com/office/drawing/2014/main" id="{00000000-0008-0000-04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3" name="Picture 177">
          <a:extLst>
            <a:ext uri="{FF2B5EF4-FFF2-40B4-BE49-F238E27FC236}">
              <a16:creationId xmlns:a16="http://schemas.microsoft.com/office/drawing/2014/main" id="{00000000-0008-0000-04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4" name="Picture 178">
          <a:extLst>
            <a:ext uri="{FF2B5EF4-FFF2-40B4-BE49-F238E27FC236}">
              <a16:creationId xmlns:a16="http://schemas.microsoft.com/office/drawing/2014/main" id="{00000000-0008-0000-04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5" name="Picture 179">
          <a:extLst>
            <a:ext uri="{FF2B5EF4-FFF2-40B4-BE49-F238E27FC236}">
              <a16:creationId xmlns:a16="http://schemas.microsoft.com/office/drawing/2014/main" id="{00000000-0008-0000-04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6" name="Picture 180">
          <a:extLst>
            <a:ext uri="{FF2B5EF4-FFF2-40B4-BE49-F238E27FC236}">
              <a16:creationId xmlns:a16="http://schemas.microsoft.com/office/drawing/2014/main" id="{00000000-0008-0000-04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7" name="Picture 181">
          <a:extLst>
            <a:ext uri="{FF2B5EF4-FFF2-40B4-BE49-F238E27FC236}">
              <a16:creationId xmlns:a16="http://schemas.microsoft.com/office/drawing/2014/main" id="{00000000-0008-0000-04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8" name="Picture 182">
          <a:extLst>
            <a:ext uri="{FF2B5EF4-FFF2-40B4-BE49-F238E27FC236}">
              <a16:creationId xmlns:a16="http://schemas.microsoft.com/office/drawing/2014/main" id="{00000000-0008-0000-04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9" name="Picture 183">
          <a:extLst>
            <a:ext uri="{FF2B5EF4-FFF2-40B4-BE49-F238E27FC236}">
              <a16:creationId xmlns:a16="http://schemas.microsoft.com/office/drawing/2014/main" id="{00000000-0008-0000-04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0" name="Picture 184">
          <a:extLst>
            <a:ext uri="{FF2B5EF4-FFF2-40B4-BE49-F238E27FC236}">
              <a16:creationId xmlns:a16="http://schemas.microsoft.com/office/drawing/2014/main" id="{00000000-0008-0000-04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1" name="Picture 185">
          <a:extLst>
            <a:ext uri="{FF2B5EF4-FFF2-40B4-BE49-F238E27FC236}">
              <a16:creationId xmlns:a16="http://schemas.microsoft.com/office/drawing/2014/main" id="{00000000-0008-0000-04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2" name="Picture 186">
          <a:extLst>
            <a:ext uri="{FF2B5EF4-FFF2-40B4-BE49-F238E27FC236}">
              <a16:creationId xmlns:a16="http://schemas.microsoft.com/office/drawing/2014/main" id="{00000000-0008-0000-04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3" name="Picture 187">
          <a:extLst>
            <a:ext uri="{FF2B5EF4-FFF2-40B4-BE49-F238E27FC236}">
              <a16:creationId xmlns:a16="http://schemas.microsoft.com/office/drawing/2014/main" id="{00000000-0008-0000-04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4" name="Picture 188">
          <a:extLst>
            <a:ext uri="{FF2B5EF4-FFF2-40B4-BE49-F238E27FC236}">
              <a16:creationId xmlns:a16="http://schemas.microsoft.com/office/drawing/2014/main" id="{00000000-0008-0000-04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5" name="Picture 189">
          <a:extLst>
            <a:ext uri="{FF2B5EF4-FFF2-40B4-BE49-F238E27FC236}">
              <a16:creationId xmlns:a16="http://schemas.microsoft.com/office/drawing/2014/main" id="{00000000-0008-0000-04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6" name="Picture 190">
          <a:extLst>
            <a:ext uri="{FF2B5EF4-FFF2-40B4-BE49-F238E27FC236}">
              <a16:creationId xmlns:a16="http://schemas.microsoft.com/office/drawing/2014/main" id="{00000000-0008-0000-04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7" name="Picture 191">
          <a:extLst>
            <a:ext uri="{FF2B5EF4-FFF2-40B4-BE49-F238E27FC236}">
              <a16:creationId xmlns:a16="http://schemas.microsoft.com/office/drawing/2014/main" id="{00000000-0008-0000-04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8" name="Picture 192">
          <a:extLst>
            <a:ext uri="{FF2B5EF4-FFF2-40B4-BE49-F238E27FC236}">
              <a16:creationId xmlns:a16="http://schemas.microsoft.com/office/drawing/2014/main" id="{00000000-0008-0000-04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9" name="Picture 193">
          <a:extLst>
            <a:ext uri="{FF2B5EF4-FFF2-40B4-BE49-F238E27FC236}">
              <a16:creationId xmlns:a16="http://schemas.microsoft.com/office/drawing/2014/main" id="{00000000-0008-0000-04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0" name="Picture 194">
          <a:extLst>
            <a:ext uri="{FF2B5EF4-FFF2-40B4-BE49-F238E27FC236}">
              <a16:creationId xmlns:a16="http://schemas.microsoft.com/office/drawing/2014/main" id="{00000000-0008-0000-04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1" name="Picture 195">
          <a:extLst>
            <a:ext uri="{FF2B5EF4-FFF2-40B4-BE49-F238E27FC236}">
              <a16:creationId xmlns:a16="http://schemas.microsoft.com/office/drawing/2014/main" id="{00000000-0008-0000-04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2" name="Picture 196">
          <a:extLst>
            <a:ext uri="{FF2B5EF4-FFF2-40B4-BE49-F238E27FC236}">
              <a16:creationId xmlns:a16="http://schemas.microsoft.com/office/drawing/2014/main" id="{00000000-0008-0000-04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3" name="Picture 197">
          <a:extLst>
            <a:ext uri="{FF2B5EF4-FFF2-40B4-BE49-F238E27FC236}">
              <a16:creationId xmlns:a16="http://schemas.microsoft.com/office/drawing/2014/main" id="{00000000-0008-0000-04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4" name="Picture 198">
          <a:extLst>
            <a:ext uri="{FF2B5EF4-FFF2-40B4-BE49-F238E27FC236}">
              <a16:creationId xmlns:a16="http://schemas.microsoft.com/office/drawing/2014/main" id="{00000000-0008-0000-04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5" name="Picture 199">
          <a:extLst>
            <a:ext uri="{FF2B5EF4-FFF2-40B4-BE49-F238E27FC236}">
              <a16:creationId xmlns:a16="http://schemas.microsoft.com/office/drawing/2014/main" id="{00000000-0008-0000-04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6" name="Picture 200">
          <a:extLst>
            <a:ext uri="{FF2B5EF4-FFF2-40B4-BE49-F238E27FC236}">
              <a16:creationId xmlns:a16="http://schemas.microsoft.com/office/drawing/2014/main" id="{00000000-0008-0000-04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7" name="Picture 201">
          <a:extLst>
            <a:ext uri="{FF2B5EF4-FFF2-40B4-BE49-F238E27FC236}">
              <a16:creationId xmlns:a16="http://schemas.microsoft.com/office/drawing/2014/main" id="{00000000-0008-0000-04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8" name="Picture 202">
          <a:extLst>
            <a:ext uri="{FF2B5EF4-FFF2-40B4-BE49-F238E27FC236}">
              <a16:creationId xmlns:a16="http://schemas.microsoft.com/office/drawing/2014/main" id="{00000000-0008-0000-04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9" name="Picture 203">
          <a:extLst>
            <a:ext uri="{FF2B5EF4-FFF2-40B4-BE49-F238E27FC236}">
              <a16:creationId xmlns:a16="http://schemas.microsoft.com/office/drawing/2014/main" id="{00000000-0008-0000-04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0" name="Picture 204">
          <a:extLst>
            <a:ext uri="{FF2B5EF4-FFF2-40B4-BE49-F238E27FC236}">
              <a16:creationId xmlns:a16="http://schemas.microsoft.com/office/drawing/2014/main" id="{00000000-0008-0000-04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1" name="Picture 205">
          <a:extLst>
            <a:ext uri="{FF2B5EF4-FFF2-40B4-BE49-F238E27FC236}">
              <a16:creationId xmlns:a16="http://schemas.microsoft.com/office/drawing/2014/main" id="{00000000-0008-0000-04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2" name="Picture 206">
          <a:extLst>
            <a:ext uri="{FF2B5EF4-FFF2-40B4-BE49-F238E27FC236}">
              <a16:creationId xmlns:a16="http://schemas.microsoft.com/office/drawing/2014/main" id="{00000000-0008-0000-04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3" name="Picture 207">
          <a:extLst>
            <a:ext uri="{FF2B5EF4-FFF2-40B4-BE49-F238E27FC236}">
              <a16:creationId xmlns:a16="http://schemas.microsoft.com/office/drawing/2014/main" id="{00000000-0008-0000-04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4" name="Picture 208">
          <a:extLst>
            <a:ext uri="{FF2B5EF4-FFF2-40B4-BE49-F238E27FC236}">
              <a16:creationId xmlns:a16="http://schemas.microsoft.com/office/drawing/2014/main" id="{00000000-0008-0000-04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5" name="Picture 209">
          <a:extLst>
            <a:ext uri="{FF2B5EF4-FFF2-40B4-BE49-F238E27FC236}">
              <a16:creationId xmlns:a16="http://schemas.microsoft.com/office/drawing/2014/main" id="{00000000-0008-0000-04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6" name="Picture 210">
          <a:extLst>
            <a:ext uri="{FF2B5EF4-FFF2-40B4-BE49-F238E27FC236}">
              <a16:creationId xmlns:a16="http://schemas.microsoft.com/office/drawing/2014/main" id="{00000000-0008-0000-04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7" name="Picture 211">
          <a:extLst>
            <a:ext uri="{FF2B5EF4-FFF2-40B4-BE49-F238E27FC236}">
              <a16:creationId xmlns:a16="http://schemas.microsoft.com/office/drawing/2014/main" id="{00000000-0008-0000-04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8" name="Picture 212">
          <a:extLst>
            <a:ext uri="{FF2B5EF4-FFF2-40B4-BE49-F238E27FC236}">
              <a16:creationId xmlns:a16="http://schemas.microsoft.com/office/drawing/2014/main" id="{00000000-0008-0000-04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9" name="Picture 213">
          <a:extLst>
            <a:ext uri="{FF2B5EF4-FFF2-40B4-BE49-F238E27FC236}">
              <a16:creationId xmlns:a16="http://schemas.microsoft.com/office/drawing/2014/main" id="{00000000-0008-0000-04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0" name="Picture 214">
          <a:extLst>
            <a:ext uri="{FF2B5EF4-FFF2-40B4-BE49-F238E27FC236}">
              <a16:creationId xmlns:a16="http://schemas.microsoft.com/office/drawing/2014/main" id="{00000000-0008-0000-04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1" name="Picture 215">
          <a:extLst>
            <a:ext uri="{FF2B5EF4-FFF2-40B4-BE49-F238E27FC236}">
              <a16:creationId xmlns:a16="http://schemas.microsoft.com/office/drawing/2014/main" id="{00000000-0008-0000-04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2" name="Picture 216">
          <a:extLst>
            <a:ext uri="{FF2B5EF4-FFF2-40B4-BE49-F238E27FC236}">
              <a16:creationId xmlns:a16="http://schemas.microsoft.com/office/drawing/2014/main" id="{00000000-0008-0000-04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3" name="Picture 217">
          <a:extLst>
            <a:ext uri="{FF2B5EF4-FFF2-40B4-BE49-F238E27FC236}">
              <a16:creationId xmlns:a16="http://schemas.microsoft.com/office/drawing/2014/main" id="{00000000-0008-0000-04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4" name="Picture 218">
          <a:extLst>
            <a:ext uri="{FF2B5EF4-FFF2-40B4-BE49-F238E27FC236}">
              <a16:creationId xmlns:a16="http://schemas.microsoft.com/office/drawing/2014/main" id="{00000000-0008-0000-04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5" name="Picture 219">
          <a:extLst>
            <a:ext uri="{FF2B5EF4-FFF2-40B4-BE49-F238E27FC236}">
              <a16:creationId xmlns:a16="http://schemas.microsoft.com/office/drawing/2014/main" id="{00000000-0008-0000-04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6" name="Picture 220">
          <a:extLst>
            <a:ext uri="{FF2B5EF4-FFF2-40B4-BE49-F238E27FC236}">
              <a16:creationId xmlns:a16="http://schemas.microsoft.com/office/drawing/2014/main" id="{00000000-0008-0000-04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7" name="Picture 221">
          <a:extLst>
            <a:ext uri="{FF2B5EF4-FFF2-40B4-BE49-F238E27FC236}">
              <a16:creationId xmlns:a16="http://schemas.microsoft.com/office/drawing/2014/main" id="{00000000-0008-0000-04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8" name="Picture 222">
          <a:extLst>
            <a:ext uri="{FF2B5EF4-FFF2-40B4-BE49-F238E27FC236}">
              <a16:creationId xmlns:a16="http://schemas.microsoft.com/office/drawing/2014/main" id="{00000000-0008-0000-04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9" name="Picture 223">
          <a:extLst>
            <a:ext uri="{FF2B5EF4-FFF2-40B4-BE49-F238E27FC236}">
              <a16:creationId xmlns:a16="http://schemas.microsoft.com/office/drawing/2014/main" id="{00000000-0008-0000-04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0" name="Picture 224">
          <a:extLst>
            <a:ext uri="{FF2B5EF4-FFF2-40B4-BE49-F238E27FC236}">
              <a16:creationId xmlns:a16="http://schemas.microsoft.com/office/drawing/2014/main" id="{00000000-0008-0000-04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1" name="Picture 225">
          <a:extLst>
            <a:ext uri="{FF2B5EF4-FFF2-40B4-BE49-F238E27FC236}">
              <a16:creationId xmlns:a16="http://schemas.microsoft.com/office/drawing/2014/main" id="{00000000-0008-0000-04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2" name="Picture 226">
          <a:extLst>
            <a:ext uri="{FF2B5EF4-FFF2-40B4-BE49-F238E27FC236}">
              <a16:creationId xmlns:a16="http://schemas.microsoft.com/office/drawing/2014/main" id="{00000000-0008-0000-04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3" name="Picture 227">
          <a:extLst>
            <a:ext uri="{FF2B5EF4-FFF2-40B4-BE49-F238E27FC236}">
              <a16:creationId xmlns:a16="http://schemas.microsoft.com/office/drawing/2014/main" id="{00000000-0008-0000-04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4" name="Picture 228">
          <a:extLst>
            <a:ext uri="{FF2B5EF4-FFF2-40B4-BE49-F238E27FC236}">
              <a16:creationId xmlns:a16="http://schemas.microsoft.com/office/drawing/2014/main" id="{00000000-0008-0000-04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5" name="Picture 229">
          <a:extLst>
            <a:ext uri="{FF2B5EF4-FFF2-40B4-BE49-F238E27FC236}">
              <a16:creationId xmlns:a16="http://schemas.microsoft.com/office/drawing/2014/main" id="{00000000-0008-0000-04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6" name="Picture 230">
          <a:extLst>
            <a:ext uri="{FF2B5EF4-FFF2-40B4-BE49-F238E27FC236}">
              <a16:creationId xmlns:a16="http://schemas.microsoft.com/office/drawing/2014/main" id="{00000000-0008-0000-04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7" name="Picture 231">
          <a:extLst>
            <a:ext uri="{FF2B5EF4-FFF2-40B4-BE49-F238E27FC236}">
              <a16:creationId xmlns:a16="http://schemas.microsoft.com/office/drawing/2014/main" id="{00000000-0008-0000-04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8" name="Picture 232">
          <a:extLst>
            <a:ext uri="{FF2B5EF4-FFF2-40B4-BE49-F238E27FC236}">
              <a16:creationId xmlns:a16="http://schemas.microsoft.com/office/drawing/2014/main" id="{00000000-0008-0000-04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9" name="Picture 233">
          <a:extLst>
            <a:ext uri="{FF2B5EF4-FFF2-40B4-BE49-F238E27FC236}">
              <a16:creationId xmlns:a16="http://schemas.microsoft.com/office/drawing/2014/main" id="{00000000-0008-0000-04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0" name="Picture 234">
          <a:extLst>
            <a:ext uri="{FF2B5EF4-FFF2-40B4-BE49-F238E27FC236}">
              <a16:creationId xmlns:a16="http://schemas.microsoft.com/office/drawing/2014/main" id="{00000000-0008-0000-04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1" name="Picture 235">
          <a:extLst>
            <a:ext uri="{FF2B5EF4-FFF2-40B4-BE49-F238E27FC236}">
              <a16:creationId xmlns:a16="http://schemas.microsoft.com/office/drawing/2014/main" id="{00000000-0008-0000-04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2" name="Picture 236">
          <a:extLst>
            <a:ext uri="{FF2B5EF4-FFF2-40B4-BE49-F238E27FC236}">
              <a16:creationId xmlns:a16="http://schemas.microsoft.com/office/drawing/2014/main" id="{00000000-0008-0000-04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3" name="Picture 237">
          <a:extLst>
            <a:ext uri="{FF2B5EF4-FFF2-40B4-BE49-F238E27FC236}">
              <a16:creationId xmlns:a16="http://schemas.microsoft.com/office/drawing/2014/main" id="{00000000-0008-0000-04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4" name="Picture 238">
          <a:extLst>
            <a:ext uri="{FF2B5EF4-FFF2-40B4-BE49-F238E27FC236}">
              <a16:creationId xmlns:a16="http://schemas.microsoft.com/office/drawing/2014/main" id="{00000000-0008-0000-04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5" name="Picture 239">
          <a:extLst>
            <a:ext uri="{FF2B5EF4-FFF2-40B4-BE49-F238E27FC236}">
              <a16:creationId xmlns:a16="http://schemas.microsoft.com/office/drawing/2014/main" id="{00000000-0008-0000-04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6" name="Picture 240">
          <a:extLst>
            <a:ext uri="{FF2B5EF4-FFF2-40B4-BE49-F238E27FC236}">
              <a16:creationId xmlns:a16="http://schemas.microsoft.com/office/drawing/2014/main" id="{00000000-0008-0000-04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7" name="Picture 241">
          <a:extLst>
            <a:ext uri="{FF2B5EF4-FFF2-40B4-BE49-F238E27FC236}">
              <a16:creationId xmlns:a16="http://schemas.microsoft.com/office/drawing/2014/main" id="{00000000-0008-0000-04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8" name="Picture 242">
          <a:extLst>
            <a:ext uri="{FF2B5EF4-FFF2-40B4-BE49-F238E27FC236}">
              <a16:creationId xmlns:a16="http://schemas.microsoft.com/office/drawing/2014/main" id="{00000000-0008-0000-04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9" name="Picture 243">
          <a:extLst>
            <a:ext uri="{FF2B5EF4-FFF2-40B4-BE49-F238E27FC236}">
              <a16:creationId xmlns:a16="http://schemas.microsoft.com/office/drawing/2014/main" id="{00000000-0008-0000-04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0" name="Picture 244">
          <a:extLst>
            <a:ext uri="{FF2B5EF4-FFF2-40B4-BE49-F238E27FC236}">
              <a16:creationId xmlns:a16="http://schemas.microsoft.com/office/drawing/2014/main" id="{00000000-0008-0000-04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1" name="Picture 245">
          <a:extLst>
            <a:ext uri="{FF2B5EF4-FFF2-40B4-BE49-F238E27FC236}">
              <a16:creationId xmlns:a16="http://schemas.microsoft.com/office/drawing/2014/main" id="{00000000-0008-0000-04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2" name="Picture 246">
          <a:extLst>
            <a:ext uri="{FF2B5EF4-FFF2-40B4-BE49-F238E27FC236}">
              <a16:creationId xmlns:a16="http://schemas.microsoft.com/office/drawing/2014/main" id="{00000000-0008-0000-04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3" name="Picture 247">
          <a:extLst>
            <a:ext uri="{FF2B5EF4-FFF2-40B4-BE49-F238E27FC236}">
              <a16:creationId xmlns:a16="http://schemas.microsoft.com/office/drawing/2014/main" id="{00000000-0008-0000-04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4" name="Picture 248">
          <a:extLst>
            <a:ext uri="{FF2B5EF4-FFF2-40B4-BE49-F238E27FC236}">
              <a16:creationId xmlns:a16="http://schemas.microsoft.com/office/drawing/2014/main" id="{00000000-0008-0000-04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5" name="Picture 249">
          <a:extLst>
            <a:ext uri="{FF2B5EF4-FFF2-40B4-BE49-F238E27FC236}">
              <a16:creationId xmlns:a16="http://schemas.microsoft.com/office/drawing/2014/main" id="{00000000-0008-0000-04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6" name="Picture 250">
          <a:extLst>
            <a:ext uri="{FF2B5EF4-FFF2-40B4-BE49-F238E27FC236}">
              <a16:creationId xmlns:a16="http://schemas.microsoft.com/office/drawing/2014/main" id="{00000000-0008-0000-04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7" name="Picture 251">
          <a:extLst>
            <a:ext uri="{FF2B5EF4-FFF2-40B4-BE49-F238E27FC236}">
              <a16:creationId xmlns:a16="http://schemas.microsoft.com/office/drawing/2014/main" id="{00000000-0008-0000-04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8" name="Picture 252">
          <a:extLst>
            <a:ext uri="{FF2B5EF4-FFF2-40B4-BE49-F238E27FC236}">
              <a16:creationId xmlns:a16="http://schemas.microsoft.com/office/drawing/2014/main" id="{00000000-0008-0000-04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9" name="Picture 253">
          <a:extLst>
            <a:ext uri="{FF2B5EF4-FFF2-40B4-BE49-F238E27FC236}">
              <a16:creationId xmlns:a16="http://schemas.microsoft.com/office/drawing/2014/main" id="{00000000-0008-0000-04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0" name="Picture 254">
          <a:extLst>
            <a:ext uri="{FF2B5EF4-FFF2-40B4-BE49-F238E27FC236}">
              <a16:creationId xmlns:a16="http://schemas.microsoft.com/office/drawing/2014/main" id="{00000000-0008-0000-04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1" name="Picture 255">
          <a:extLst>
            <a:ext uri="{FF2B5EF4-FFF2-40B4-BE49-F238E27FC236}">
              <a16:creationId xmlns:a16="http://schemas.microsoft.com/office/drawing/2014/main" id="{00000000-0008-0000-04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2" name="Picture 256">
          <a:extLst>
            <a:ext uri="{FF2B5EF4-FFF2-40B4-BE49-F238E27FC236}">
              <a16:creationId xmlns:a16="http://schemas.microsoft.com/office/drawing/2014/main" id="{00000000-0008-0000-04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3" name="Picture 257">
          <a:extLst>
            <a:ext uri="{FF2B5EF4-FFF2-40B4-BE49-F238E27FC236}">
              <a16:creationId xmlns:a16="http://schemas.microsoft.com/office/drawing/2014/main" id="{00000000-0008-0000-04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4" name="Picture 258">
          <a:extLst>
            <a:ext uri="{FF2B5EF4-FFF2-40B4-BE49-F238E27FC236}">
              <a16:creationId xmlns:a16="http://schemas.microsoft.com/office/drawing/2014/main" id="{00000000-0008-0000-04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5" name="Picture 259">
          <a:extLst>
            <a:ext uri="{FF2B5EF4-FFF2-40B4-BE49-F238E27FC236}">
              <a16:creationId xmlns:a16="http://schemas.microsoft.com/office/drawing/2014/main" id="{00000000-0008-0000-04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6" name="Picture 260">
          <a:extLst>
            <a:ext uri="{FF2B5EF4-FFF2-40B4-BE49-F238E27FC236}">
              <a16:creationId xmlns:a16="http://schemas.microsoft.com/office/drawing/2014/main" id="{00000000-0008-0000-04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7" name="Picture 261">
          <a:extLst>
            <a:ext uri="{FF2B5EF4-FFF2-40B4-BE49-F238E27FC236}">
              <a16:creationId xmlns:a16="http://schemas.microsoft.com/office/drawing/2014/main" id="{00000000-0008-0000-04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8" name="Picture 262">
          <a:extLst>
            <a:ext uri="{FF2B5EF4-FFF2-40B4-BE49-F238E27FC236}">
              <a16:creationId xmlns:a16="http://schemas.microsoft.com/office/drawing/2014/main" id="{00000000-0008-0000-04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9" name="Picture 263">
          <a:extLst>
            <a:ext uri="{FF2B5EF4-FFF2-40B4-BE49-F238E27FC236}">
              <a16:creationId xmlns:a16="http://schemas.microsoft.com/office/drawing/2014/main" id="{00000000-0008-0000-04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0" name="Picture 264">
          <a:extLst>
            <a:ext uri="{FF2B5EF4-FFF2-40B4-BE49-F238E27FC236}">
              <a16:creationId xmlns:a16="http://schemas.microsoft.com/office/drawing/2014/main" id="{00000000-0008-0000-04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1" name="Picture 265">
          <a:extLst>
            <a:ext uri="{FF2B5EF4-FFF2-40B4-BE49-F238E27FC236}">
              <a16:creationId xmlns:a16="http://schemas.microsoft.com/office/drawing/2014/main" id="{00000000-0008-0000-04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2" name="Picture 266">
          <a:extLst>
            <a:ext uri="{FF2B5EF4-FFF2-40B4-BE49-F238E27FC236}">
              <a16:creationId xmlns:a16="http://schemas.microsoft.com/office/drawing/2014/main" id="{00000000-0008-0000-04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3" name="Picture 267">
          <a:extLst>
            <a:ext uri="{FF2B5EF4-FFF2-40B4-BE49-F238E27FC236}">
              <a16:creationId xmlns:a16="http://schemas.microsoft.com/office/drawing/2014/main" id="{00000000-0008-0000-04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4" name="Picture 268">
          <a:extLst>
            <a:ext uri="{FF2B5EF4-FFF2-40B4-BE49-F238E27FC236}">
              <a16:creationId xmlns:a16="http://schemas.microsoft.com/office/drawing/2014/main" id="{00000000-0008-0000-04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5" name="Picture 269">
          <a:extLst>
            <a:ext uri="{FF2B5EF4-FFF2-40B4-BE49-F238E27FC236}">
              <a16:creationId xmlns:a16="http://schemas.microsoft.com/office/drawing/2014/main" id="{00000000-0008-0000-04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6" name="Picture 270">
          <a:extLst>
            <a:ext uri="{FF2B5EF4-FFF2-40B4-BE49-F238E27FC236}">
              <a16:creationId xmlns:a16="http://schemas.microsoft.com/office/drawing/2014/main" id="{00000000-0008-0000-04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7" name="Picture 271">
          <a:extLst>
            <a:ext uri="{FF2B5EF4-FFF2-40B4-BE49-F238E27FC236}">
              <a16:creationId xmlns:a16="http://schemas.microsoft.com/office/drawing/2014/main" id="{00000000-0008-0000-04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8" name="Picture 272">
          <a:extLst>
            <a:ext uri="{FF2B5EF4-FFF2-40B4-BE49-F238E27FC236}">
              <a16:creationId xmlns:a16="http://schemas.microsoft.com/office/drawing/2014/main" id="{00000000-0008-0000-04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9" name="Picture 273">
          <a:extLst>
            <a:ext uri="{FF2B5EF4-FFF2-40B4-BE49-F238E27FC236}">
              <a16:creationId xmlns:a16="http://schemas.microsoft.com/office/drawing/2014/main" id="{00000000-0008-0000-04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0" name="Picture 274">
          <a:extLst>
            <a:ext uri="{FF2B5EF4-FFF2-40B4-BE49-F238E27FC236}">
              <a16:creationId xmlns:a16="http://schemas.microsoft.com/office/drawing/2014/main" id="{00000000-0008-0000-04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1" name="Picture 275">
          <a:extLst>
            <a:ext uri="{FF2B5EF4-FFF2-40B4-BE49-F238E27FC236}">
              <a16:creationId xmlns:a16="http://schemas.microsoft.com/office/drawing/2014/main" id="{00000000-0008-0000-04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2" name="Picture 276">
          <a:extLst>
            <a:ext uri="{FF2B5EF4-FFF2-40B4-BE49-F238E27FC236}">
              <a16:creationId xmlns:a16="http://schemas.microsoft.com/office/drawing/2014/main" id="{00000000-0008-0000-04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3" name="Picture 277">
          <a:extLst>
            <a:ext uri="{FF2B5EF4-FFF2-40B4-BE49-F238E27FC236}">
              <a16:creationId xmlns:a16="http://schemas.microsoft.com/office/drawing/2014/main" id="{00000000-0008-0000-04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4" name="Picture 278">
          <a:extLst>
            <a:ext uri="{FF2B5EF4-FFF2-40B4-BE49-F238E27FC236}">
              <a16:creationId xmlns:a16="http://schemas.microsoft.com/office/drawing/2014/main" id="{00000000-0008-0000-04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5" name="Picture 279">
          <a:extLst>
            <a:ext uri="{FF2B5EF4-FFF2-40B4-BE49-F238E27FC236}">
              <a16:creationId xmlns:a16="http://schemas.microsoft.com/office/drawing/2014/main" id="{00000000-0008-0000-04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6" name="Picture 280">
          <a:extLst>
            <a:ext uri="{FF2B5EF4-FFF2-40B4-BE49-F238E27FC236}">
              <a16:creationId xmlns:a16="http://schemas.microsoft.com/office/drawing/2014/main" id="{00000000-0008-0000-04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7" name="Picture 281">
          <a:extLst>
            <a:ext uri="{FF2B5EF4-FFF2-40B4-BE49-F238E27FC236}">
              <a16:creationId xmlns:a16="http://schemas.microsoft.com/office/drawing/2014/main" id="{00000000-0008-0000-04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8" name="Picture 282">
          <a:extLst>
            <a:ext uri="{FF2B5EF4-FFF2-40B4-BE49-F238E27FC236}">
              <a16:creationId xmlns:a16="http://schemas.microsoft.com/office/drawing/2014/main" id="{00000000-0008-0000-04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9" name="Picture 283">
          <a:extLst>
            <a:ext uri="{FF2B5EF4-FFF2-40B4-BE49-F238E27FC236}">
              <a16:creationId xmlns:a16="http://schemas.microsoft.com/office/drawing/2014/main" id="{00000000-0008-0000-04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0" name="Picture 284">
          <a:extLst>
            <a:ext uri="{FF2B5EF4-FFF2-40B4-BE49-F238E27FC236}">
              <a16:creationId xmlns:a16="http://schemas.microsoft.com/office/drawing/2014/main" id="{00000000-0008-0000-04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1" name="Picture 285">
          <a:extLst>
            <a:ext uri="{FF2B5EF4-FFF2-40B4-BE49-F238E27FC236}">
              <a16:creationId xmlns:a16="http://schemas.microsoft.com/office/drawing/2014/main" id="{00000000-0008-0000-04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2" name="Picture 286">
          <a:extLst>
            <a:ext uri="{FF2B5EF4-FFF2-40B4-BE49-F238E27FC236}">
              <a16:creationId xmlns:a16="http://schemas.microsoft.com/office/drawing/2014/main" id="{00000000-0008-0000-04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3" name="Picture 287">
          <a:extLst>
            <a:ext uri="{FF2B5EF4-FFF2-40B4-BE49-F238E27FC236}">
              <a16:creationId xmlns:a16="http://schemas.microsoft.com/office/drawing/2014/main" id="{00000000-0008-0000-04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4" name="Picture 288">
          <a:extLst>
            <a:ext uri="{FF2B5EF4-FFF2-40B4-BE49-F238E27FC236}">
              <a16:creationId xmlns:a16="http://schemas.microsoft.com/office/drawing/2014/main" id="{00000000-0008-0000-04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5" name="Picture 289">
          <a:extLst>
            <a:ext uri="{FF2B5EF4-FFF2-40B4-BE49-F238E27FC236}">
              <a16:creationId xmlns:a16="http://schemas.microsoft.com/office/drawing/2014/main" id="{00000000-0008-0000-04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6" name="Picture 290">
          <a:extLst>
            <a:ext uri="{FF2B5EF4-FFF2-40B4-BE49-F238E27FC236}">
              <a16:creationId xmlns:a16="http://schemas.microsoft.com/office/drawing/2014/main" id="{00000000-0008-0000-04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7" name="Picture 291">
          <a:extLst>
            <a:ext uri="{FF2B5EF4-FFF2-40B4-BE49-F238E27FC236}">
              <a16:creationId xmlns:a16="http://schemas.microsoft.com/office/drawing/2014/main" id="{00000000-0008-0000-04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8" name="Picture 292">
          <a:extLst>
            <a:ext uri="{FF2B5EF4-FFF2-40B4-BE49-F238E27FC236}">
              <a16:creationId xmlns:a16="http://schemas.microsoft.com/office/drawing/2014/main" id="{00000000-0008-0000-04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9" name="Picture 293">
          <a:extLst>
            <a:ext uri="{FF2B5EF4-FFF2-40B4-BE49-F238E27FC236}">
              <a16:creationId xmlns:a16="http://schemas.microsoft.com/office/drawing/2014/main" id="{00000000-0008-0000-04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0" name="Picture 294">
          <a:extLst>
            <a:ext uri="{FF2B5EF4-FFF2-40B4-BE49-F238E27FC236}">
              <a16:creationId xmlns:a16="http://schemas.microsoft.com/office/drawing/2014/main" id="{00000000-0008-0000-04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1" name="Picture 295">
          <a:extLst>
            <a:ext uri="{FF2B5EF4-FFF2-40B4-BE49-F238E27FC236}">
              <a16:creationId xmlns:a16="http://schemas.microsoft.com/office/drawing/2014/main" id="{00000000-0008-0000-04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2" name="Picture 296">
          <a:extLst>
            <a:ext uri="{FF2B5EF4-FFF2-40B4-BE49-F238E27FC236}">
              <a16:creationId xmlns:a16="http://schemas.microsoft.com/office/drawing/2014/main" id="{00000000-0008-0000-04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3" name="Picture 297">
          <a:extLst>
            <a:ext uri="{FF2B5EF4-FFF2-40B4-BE49-F238E27FC236}">
              <a16:creationId xmlns:a16="http://schemas.microsoft.com/office/drawing/2014/main" id="{00000000-0008-0000-04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4" name="Picture 298">
          <a:extLst>
            <a:ext uri="{FF2B5EF4-FFF2-40B4-BE49-F238E27FC236}">
              <a16:creationId xmlns:a16="http://schemas.microsoft.com/office/drawing/2014/main" id="{00000000-0008-0000-04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5" name="Picture 299">
          <a:extLst>
            <a:ext uri="{FF2B5EF4-FFF2-40B4-BE49-F238E27FC236}">
              <a16:creationId xmlns:a16="http://schemas.microsoft.com/office/drawing/2014/main" id="{00000000-0008-0000-04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6" name="Picture 300">
          <a:extLst>
            <a:ext uri="{FF2B5EF4-FFF2-40B4-BE49-F238E27FC236}">
              <a16:creationId xmlns:a16="http://schemas.microsoft.com/office/drawing/2014/main" id="{00000000-0008-0000-04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7" name="Picture 301">
          <a:extLst>
            <a:ext uri="{FF2B5EF4-FFF2-40B4-BE49-F238E27FC236}">
              <a16:creationId xmlns:a16="http://schemas.microsoft.com/office/drawing/2014/main" id="{00000000-0008-0000-04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8" name="Picture 302">
          <a:extLst>
            <a:ext uri="{FF2B5EF4-FFF2-40B4-BE49-F238E27FC236}">
              <a16:creationId xmlns:a16="http://schemas.microsoft.com/office/drawing/2014/main" id="{00000000-0008-0000-04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9" name="Picture 303">
          <a:extLst>
            <a:ext uri="{FF2B5EF4-FFF2-40B4-BE49-F238E27FC236}">
              <a16:creationId xmlns:a16="http://schemas.microsoft.com/office/drawing/2014/main" id="{00000000-0008-0000-04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0" name="Picture 304">
          <a:extLst>
            <a:ext uri="{FF2B5EF4-FFF2-40B4-BE49-F238E27FC236}">
              <a16:creationId xmlns:a16="http://schemas.microsoft.com/office/drawing/2014/main" id="{00000000-0008-0000-04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1" name="Picture 305">
          <a:extLst>
            <a:ext uri="{FF2B5EF4-FFF2-40B4-BE49-F238E27FC236}">
              <a16:creationId xmlns:a16="http://schemas.microsoft.com/office/drawing/2014/main" id="{00000000-0008-0000-04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2" name="Picture 306">
          <a:extLst>
            <a:ext uri="{FF2B5EF4-FFF2-40B4-BE49-F238E27FC236}">
              <a16:creationId xmlns:a16="http://schemas.microsoft.com/office/drawing/2014/main" id="{00000000-0008-0000-04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3" name="Picture 307">
          <a:extLst>
            <a:ext uri="{FF2B5EF4-FFF2-40B4-BE49-F238E27FC236}">
              <a16:creationId xmlns:a16="http://schemas.microsoft.com/office/drawing/2014/main" id="{00000000-0008-0000-04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4" name="Picture 308">
          <a:extLst>
            <a:ext uri="{FF2B5EF4-FFF2-40B4-BE49-F238E27FC236}">
              <a16:creationId xmlns:a16="http://schemas.microsoft.com/office/drawing/2014/main" id="{00000000-0008-0000-04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5" name="Picture 309">
          <a:extLst>
            <a:ext uri="{FF2B5EF4-FFF2-40B4-BE49-F238E27FC236}">
              <a16:creationId xmlns:a16="http://schemas.microsoft.com/office/drawing/2014/main" id="{00000000-0008-0000-04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6" name="Picture 310">
          <a:extLst>
            <a:ext uri="{FF2B5EF4-FFF2-40B4-BE49-F238E27FC236}">
              <a16:creationId xmlns:a16="http://schemas.microsoft.com/office/drawing/2014/main" id="{00000000-0008-0000-04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7" name="Picture 311">
          <a:extLst>
            <a:ext uri="{FF2B5EF4-FFF2-40B4-BE49-F238E27FC236}">
              <a16:creationId xmlns:a16="http://schemas.microsoft.com/office/drawing/2014/main" id="{00000000-0008-0000-04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8" name="Picture 312">
          <a:extLst>
            <a:ext uri="{FF2B5EF4-FFF2-40B4-BE49-F238E27FC236}">
              <a16:creationId xmlns:a16="http://schemas.microsoft.com/office/drawing/2014/main" id="{00000000-0008-0000-04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9" name="Picture 313">
          <a:extLst>
            <a:ext uri="{FF2B5EF4-FFF2-40B4-BE49-F238E27FC236}">
              <a16:creationId xmlns:a16="http://schemas.microsoft.com/office/drawing/2014/main" id="{00000000-0008-0000-04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0" name="Picture 314">
          <a:extLst>
            <a:ext uri="{FF2B5EF4-FFF2-40B4-BE49-F238E27FC236}">
              <a16:creationId xmlns:a16="http://schemas.microsoft.com/office/drawing/2014/main" id="{00000000-0008-0000-04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1" name="Picture 315">
          <a:extLst>
            <a:ext uri="{FF2B5EF4-FFF2-40B4-BE49-F238E27FC236}">
              <a16:creationId xmlns:a16="http://schemas.microsoft.com/office/drawing/2014/main" id="{00000000-0008-0000-04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2" name="Picture 316">
          <a:extLst>
            <a:ext uri="{FF2B5EF4-FFF2-40B4-BE49-F238E27FC236}">
              <a16:creationId xmlns:a16="http://schemas.microsoft.com/office/drawing/2014/main" id="{00000000-0008-0000-04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3" name="Picture 317">
          <a:extLst>
            <a:ext uri="{FF2B5EF4-FFF2-40B4-BE49-F238E27FC236}">
              <a16:creationId xmlns:a16="http://schemas.microsoft.com/office/drawing/2014/main" id="{00000000-0008-0000-04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4" name="Picture 318">
          <a:extLst>
            <a:ext uri="{FF2B5EF4-FFF2-40B4-BE49-F238E27FC236}">
              <a16:creationId xmlns:a16="http://schemas.microsoft.com/office/drawing/2014/main" id="{00000000-0008-0000-04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5" name="Picture 319">
          <a:extLst>
            <a:ext uri="{FF2B5EF4-FFF2-40B4-BE49-F238E27FC236}">
              <a16:creationId xmlns:a16="http://schemas.microsoft.com/office/drawing/2014/main" id="{00000000-0008-0000-04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6" name="Picture 320">
          <a:extLst>
            <a:ext uri="{FF2B5EF4-FFF2-40B4-BE49-F238E27FC236}">
              <a16:creationId xmlns:a16="http://schemas.microsoft.com/office/drawing/2014/main" id="{00000000-0008-0000-04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7" name="Picture 321">
          <a:extLst>
            <a:ext uri="{FF2B5EF4-FFF2-40B4-BE49-F238E27FC236}">
              <a16:creationId xmlns:a16="http://schemas.microsoft.com/office/drawing/2014/main" id="{00000000-0008-0000-04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8" name="Picture 322">
          <a:extLst>
            <a:ext uri="{FF2B5EF4-FFF2-40B4-BE49-F238E27FC236}">
              <a16:creationId xmlns:a16="http://schemas.microsoft.com/office/drawing/2014/main" id="{00000000-0008-0000-04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9" name="Picture 323">
          <a:extLst>
            <a:ext uri="{FF2B5EF4-FFF2-40B4-BE49-F238E27FC236}">
              <a16:creationId xmlns:a16="http://schemas.microsoft.com/office/drawing/2014/main" id="{00000000-0008-0000-04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0" name="Picture 324">
          <a:extLst>
            <a:ext uri="{FF2B5EF4-FFF2-40B4-BE49-F238E27FC236}">
              <a16:creationId xmlns:a16="http://schemas.microsoft.com/office/drawing/2014/main" id="{00000000-0008-0000-04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1" name="Picture 325">
          <a:extLst>
            <a:ext uri="{FF2B5EF4-FFF2-40B4-BE49-F238E27FC236}">
              <a16:creationId xmlns:a16="http://schemas.microsoft.com/office/drawing/2014/main" id="{00000000-0008-0000-04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2" name="Picture 326">
          <a:extLst>
            <a:ext uri="{FF2B5EF4-FFF2-40B4-BE49-F238E27FC236}">
              <a16:creationId xmlns:a16="http://schemas.microsoft.com/office/drawing/2014/main" id="{00000000-0008-0000-04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3" name="Picture 327">
          <a:extLst>
            <a:ext uri="{FF2B5EF4-FFF2-40B4-BE49-F238E27FC236}">
              <a16:creationId xmlns:a16="http://schemas.microsoft.com/office/drawing/2014/main" id="{00000000-0008-0000-04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4" name="Picture 328">
          <a:extLst>
            <a:ext uri="{FF2B5EF4-FFF2-40B4-BE49-F238E27FC236}">
              <a16:creationId xmlns:a16="http://schemas.microsoft.com/office/drawing/2014/main" id="{00000000-0008-0000-04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5" name="Picture 329">
          <a:extLst>
            <a:ext uri="{FF2B5EF4-FFF2-40B4-BE49-F238E27FC236}">
              <a16:creationId xmlns:a16="http://schemas.microsoft.com/office/drawing/2014/main" id="{00000000-0008-0000-04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6" name="Picture 330">
          <a:extLst>
            <a:ext uri="{FF2B5EF4-FFF2-40B4-BE49-F238E27FC236}">
              <a16:creationId xmlns:a16="http://schemas.microsoft.com/office/drawing/2014/main" id="{00000000-0008-0000-04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7" name="Picture 331">
          <a:extLst>
            <a:ext uri="{FF2B5EF4-FFF2-40B4-BE49-F238E27FC236}">
              <a16:creationId xmlns:a16="http://schemas.microsoft.com/office/drawing/2014/main" id="{00000000-0008-0000-04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8" name="Picture 332">
          <a:extLst>
            <a:ext uri="{FF2B5EF4-FFF2-40B4-BE49-F238E27FC236}">
              <a16:creationId xmlns:a16="http://schemas.microsoft.com/office/drawing/2014/main" id="{00000000-0008-0000-04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9" name="Picture 333">
          <a:extLst>
            <a:ext uri="{FF2B5EF4-FFF2-40B4-BE49-F238E27FC236}">
              <a16:creationId xmlns:a16="http://schemas.microsoft.com/office/drawing/2014/main" id="{00000000-0008-0000-04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0" name="Picture 334">
          <a:extLst>
            <a:ext uri="{FF2B5EF4-FFF2-40B4-BE49-F238E27FC236}">
              <a16:creationId xmlns:a16="http://schemas.microsoft.com/office/drawing/2014/main" id="{00000000-0008-0000-04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1" name="Picture 335">
          <a:extLst>
            <a:ext uri="{FF2B5EF4-FFF2-40B4-BE49-F238E27FC236}">
              <a16:creationId xmlns:a16="http://schemas.microsoft.com/office/drawing/2014/main" id="{00000000-0008-0000-04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2" name="Picture 336">
          <a:extLst>
            <a:ext uri="{FF2B5EF4-FFF2-40B4-BE49-F238E27FC236}">
              <a16:creationId xmlns:a16="http://schemas.microsoft.com/office/drawing/2014/main" id="{00000000-0008-0000-04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3" name="Picture 337">
          <a:extLst>
            <a:ext uri="{FF2B5EF4-FFF2-40B4-BE49-F238E27FC236}">
              <a16:creationId xmlns:a16="http://schemas.microsoft.com/office/drawing/2014/main" id="{00000000-0008-0000-04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4" name="Picture 338">
          <a:extLst>
            <a:ext uri="{FF2B5EF4-FFF2-40B4-BE49-F238E27FC236}">
              <a16:creationId xmlns:a16="http://schemas.microsoft.com/office/drawing/2014/main" id="{00000000-0008-0000-04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5" name="Picture 339">
          <a:extLst>
            <a:ext uri="{FF2B5EF4-FFF2-40B4-BE49-F238E27FC236}">
              <a16:creationId xmlns:a16="http://schemas.microsoft.com/office/drawing/2014/main" id="{00000000-0008-0000-04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6" name="Picture 340">
          <a:extLst>
            <a:ext uri="{FF2B5EF4-FFF2-40B4-BE49-F238E27FC236}">
              <a16:creationId xmlns:a16="http://schemas.microsoft.com/office/drawing/2014/main" id="{00000000-0008-0000-04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7" name="Picture 341">
          <a:extLst>
            <a:ext uri="{FF2B5EF4-FFF2-40B4-BE49-F238E27FC236}">
              <a16:creationId xmlns:a16="http://schemas.microsoft.com/office/drawing/2014/main" id="{00000000-0008-0000-04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8" name="Picture 342">
          <a:extLst>
            <a:ext uri="{FF2B5EF4-FFF2-40B4-BE49-F238E27FC236}">
              <a16:creationId xmlns:a16="http://schemas.microsoft.com/office/drawing/2014/main" id="{00000000-0008-0000-04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9" name="Picture 343">
          <a:extLst>
            <a:ext uri="{FF2B5EF4-FFF2-40B4-BE49-F238E27FC236}">
              <a16:creationId xmlns:a16="http://schemas.microsoft.com/office/drawing/2014/main" id="{00000000-0008-0000-04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0" name="Picture 344">
          <a:extLst>
            <a:ext uri="{FF2B5EF4-FFF2-40B4-BE49-F238E27FC236}">
              <a16:creationId xmlns:a16="http://schemas.microsoft.com/office/drawing/2014/main" id="{00000000-0008-0000-04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1" name="Picture 345">
          <a:extLst>
            <a:ext uri="{FF2B5EF4-FFF2-40B4-BE49-F238E27FC236}">
              <a16:creationId xmlns:a16="http://schemas.microsoft.com/office/drawing/2014/main" id="{00000000-0008-0000-04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2" name="Picture 346">
          <a:extLst>
            <a:ext uri="{FF2B5EF4-FFF2-40B4-BE49-F238E27FC236}">
              <a16:creationId xmlns:a16="http://schemas.microsoft.com/office/drawing/2014/main" id="{00000000-0008-0000-04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3" name="Picture 347">
          <a:extLst>
            <a:ext uri="{FF2B5EF4-FFF2-40B4-BE49-F238E27FC236}">
              <a16:creationId xmlns:a16="http://schemas.microsoft.com/office/drawing/2014/main" id="{00000000-0008-0000-04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4" name="Picture 348">
          <a:extLst>
            <a:ext uri="{FF2B5EF4-FFF2-40B4-BE49-F238E27FC236}">
              <a16:creationId xmlns:a16="http://schemas.microsoft.com/office/drawing/2014/main" id="{00000000-0008-0000-04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5" name="Picture 349">
          <a:extLst>
            <a:ext uri="{FF2B5EF4-FFF2-40B4-BE49-F238E27FC236}">
              <a16:creationId xmlns:a16="http://schemas.microsoft.com/office/drawing/2014/main" id="{00000000-0008-0000-04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6" name="Picture 350">
          <a:extLst>
            <a:ext uri="{FF2B5EF4-FFF2-40B4-BE49-F238E27FC236}">
              <a16:creationId xmlns:a16="http://schemas.microsoft.com/office/drawing/2014/main" id="{00000000-0008-0000-04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7" name="Picture 351">
          <a:extLst>
            <a:ext uri="{FF2B5EF4-FFF2-40B4-BE49-F238E27FC236}">
              <a16:creationId xmlns:a16="http://schemas.microsoft.com/office/drawing/2014/main" id="{00000000-0008-0000-04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8" name="Picture 352">
          <a:extLst>
            <a:ext uri="{FF2B5EF4-FFF2-40B4-BE49-F238E27FC236}">
              <a16:creationId xmlns:a16="http://schemas.microsoft.com/office/drawing/2014/main" id="{00000000-0008-0000-04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9" name="Picture 353">
          <a:extLst>
            <a:ext uri="{FF2B5EF4-FFF2-40B4-BE49-F238E27FC236}">
              <a16:creationId xmlns:a16="http://schemas.microsoft.com/office/drawing/2014/main" id="{00000000-0008-0000-04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0" name="Picture 354">
          <a:extLst>
            <a:ext uri="{FF2B5EF4-FFF2-40B4-BE49-F238E27FC236}">
              <a16:creationId xmlns:a16="http://schemas.microsoft.com/office/drawing/2014/main" id="{00000000-0008-0000-04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1" name="Picture 355">
          <a:extLst>
            <a:ext uri="{FF2B5EF4-FFF2-40B4-BE49-F238E27FC236}">
              <a16:creationId xmlns:a16="http://schemas.microsoft.com/office/drawing/2014/main" id="{00000000-0008-0000-04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2" name="Picture 356">
          <a:extLst>
            <a:ext uri="{FF2B5EF4-FFF2-40B4-BE49-F238E27FC236}">
              <a16:creationId xmlns:a16="http://schemas.microsoft.com/office/drawing/2014/main" id="{00000000-0008-0000-04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3" name="Picture 357">
          <a:extLst>
            <a:ext uri="{FF2B5EF4-FFF2-40B4-BE49-F238E27FC236}">
              <a16:creationId xmlns:a16="http://schemas.microsoft.com/office/drawing/2014/main" id="{00000000-0008-0000-04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4" name="Picture 358">
          <a:extLst>
            <a:ext uri="{FF2B5EF4-FFF2-40B4-BE49-F238E27FC236}">
              <a16:creationId xmlns:a16="http://schemas.microsoft.com/office/drawing/2014/main" id="{00000000-0008-0000-04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5" name="Picture 359">
          <a:extLst>
            <a:ext uri="{FF2B5EF4-FFF2-40B4-BE49-F238E27FC236}">
              <a16:creationId xmlns:a16="http://schemas.microsoft.com/office/drawing/2014/main" id="{00000000-0008-0000-04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6" name="Picture 360">
          <a:extLst>
            <a:ext uri="{FF2B5EF4-FFF2-40B4-BE49-F238E27FC236}">
              <a16:creationId xmlns:a16="http://schemas.microsoft.com/office/drawing/2014/main" id="{00000000-0008-0000-04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7" name="Picture 361">
          <a:extLst>
            <a:ext uri="{FF2B5EF4-FFF2-40B4-BE49-F238E27FC236}">
              <a16:creationId xmlns:a16="http://schemas.microsoft.com/office/drawing/2014/main" id="{00000000-0008-0000-04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8" name="Picture 362">
          <a:extLst>
            <a:ext uri="{FF2B5EF4-FFF2-40B4-BE49-F238E27FC236}">
              <a16:creationId xmlns:a16="http://schemas.microsoft.com/office/drawing/2014/main" id="{00000000-0008-0000-04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9" name="Picture 363">
          <a:extLst>
            <a:ext uri="{FF2B5EF4-FFF2-40B4-BE49-F238E27FC236}">
              <a16:creationId xmlns:a16="http://schemas.microsoft.com/office/drawing/2014/main" id="{00000000-0008-0000-04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0" name="Picture 364">
          <a:extLst>
            <a:ext uri="{FF2B5EF4-FFF2-40B4-BE49-F238E27FC236}">
              <a16:creationId xmlns:a16="http://schemas.microsoft.com/office/drawing/2014/main" id="{00000000-0008-0000-04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1" name="Picture 365">
          <a:extLst>
            <a:ext uri="{FF2B5EF4-FFF2-40B4-BE49-F238E27FC236}">
              <a16:creationId xmlns:a16="http://schemas.microsoft.com/office/drawing/2014/main" id="{00000000-0008-0000-04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2" name="Picture 366">
          <a:extLst>
            <a:ext uri="{FF2B5EF4-FFF2-40B4-BE49-F238E27FC236}">
              <a16:creationId xmlns:a16="http://schemas.microsoft.com/office/drawing/2014/main" id="{00000000-0008-0000-04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3" name="Picture 367">
          <a:extLst>
            <a:ext uri="{FF2B5EF4-FFF2-40B4-BE49-F238E27FC236}">
              <a16:creationId xmlns:a16="http://schemas.microsoft.com/office/drawing/2014/main" id="{00000000-0008-0000-04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4" name="Picture 368">
          <a:extLst>
            <a:ext uri="{FF2B5EF4-FFF2-40B4-BE49-F238E27FC236}">
              <a16:creationId xmlns:a16="http://schemas.microsoft.com/office/drawing/2014/main" id="{00000000-0008-0000-04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5" name="Picture 369">
          <a:extLst>
            <a:ext uri="{FF2B5EF4-FFF2-40B4-BE49-F238E27FC236}">
              <a16:creationId xmlns:a16="http://schemas.microsoft.com/office/drawing/2014/main" id="{00000000-0008-0000-04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6" name="Picture 370">
          <a:extLst>
            <a:ext uri="{FF2B5EF4-FFF2-40B4-BE49-F238E27FC236}">
              <a16:creationId xmlns:a16="http://schemas.microsoft.com/office/drawing/2014/main" id="{00000000-0008-0000-04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7" name="Picture 371">
          <a:extLst>
            <a:ext uri="{FF2B5EF4-FFF2-40B4-BE49-F238E27FC236}">
              <a16:creationId xmlns:a16="http://schemas.microsoft.com/office/drawing/2014/main" id="{00000000-0008-0000-04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8" name="Picture 372">
          <a:extLst>
            <a:ext uri="{FF2B5EF4-FFF2-40B4-BE49-F238E27FC236}">
              <a16:creationId xmlns:a16="http://schemas.microsoft.com/office/drawing/2014/main" id="{00000000-0008-0000-04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9" name="Picture 373">
          <a:extLst>
            <a:ext uri="{FF2B5EF4-FFF2-40B4-BE49-F238E27FC236}">
              <a16:creationId xmlns:a16="http://schemas.microsoft.com/office/drawing/2014/main" id="{00000000-0008-0000-04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0" name="Picture 374">
          <a:extLst>
            <a:ext uri="{FF2B5EF4-FFF2-40B4-BE49-F238E27FC236}">
              <a16:creationId xmlns:a16="http://schemas.microsoft.com/office/drawing/2014/main" id="{00000000-0008-0000-04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1" name="Picture 375">
          <a:extLst>
            <a:ext uri="{FF2B5EF4-FFF2-40B4-BE49-F238E27FC236}">
              <a16:creationId xmlns:a16="http://schemas.microsoft.com/office/drawing/2014/main" id="{00000000-0008-0000-04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2" name="Picture 376">
          <a:extLst>
            <a:ext uri="{FF2B5EF4-FFF2-40B4-BE49-F238E27FC236}">
              <a16:creationId xmlns:a16="http://schemas.microsoft.com/office/drawing/2014/main" id="{00000000-0008-0000-04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3" name="Picture 377">
          <a:extLst>
            <a:ext uri="{FF2B5EF4-FFF2-40B4-BE49-F238E27FC236}">
              <a16:creationId xmlns:a16="http://schemas.microsoft.com/office/drawing/2014/main" id="{00000000-0008-0000-04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4" name="Picture 378">
          <a:extLst>
            <a:ext uri="{FF2B5EF4-FFF2-40B4-BE49-F238E27FC236}">
              <a16:creationId xmlns:a16="http://schemas.microsoft.com/office/drawing/2014/main" id="{00000000-0008-0000-04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5" name="Picture 379">
          <a:extLst>
            <a:ext uri="{FF2B5EF4-FFF2-40B4-BE49-F238E27FC236}">
              <a16:creationId xmlns:a16="http://schemas.microsoft.com/office/drawing/2014/main" id="{00000000-0008-0000-04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6" name="Picture 380">
          <a:extLst>
            <a:ext uri="{FF2B5EF4-FFF2-40B4-BE49-F238E27FC236}">
              <a16:creationId xmlns:a16="http://schemas.microsoft.com/office/drawing/2014/main" id="{00000000-0008-0000-04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7" name="Picture 381">
          <a:extLst>
            <a:ext uri="{FF2B5EF4-FFF2-40B4-BE49-F238E27FC236}">
              <a16:creationId xmlns:a16="http://schemas.microsoft.com/office/drawing/2014/main" id="{00000000-0008-0000-04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8" name="Picture 382">
          <a:extLst>
            <a:ext uri="{FF2B5EF4-FFF2-40B4-BE49-F238E27FC236}">
              <a16:creationId xmlns:a16="http://schemas.microsoft.com/office/drawing/2014/main" id="{00000000-0008-0000-04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9" name="Picture 383">
          <a:extLst>
            <a:ext uri="{FF2B5EF4-FFF2-40B4-BE49-F238E27FC236}">
              <a16:creationId xmlns:a16="http://schemas.microsoft.com/office/drawing/2014/main" id="{00000000-0008-0000-04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0" name="Picture 384">
          <a:extLst>
            <a:ext uri="{FF2B5EF4-FFF2-40B4-BE49-F238E27FC236}">
              <a16:creationId xmlns:a16="http://schemas.microsoft.com/office/drawing/2014/main" id="{00000000-0008-0000-04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1" name="Picture 385">
          <a:extLst>
            <a:ext uri="{FF2B5EF4-FFF2-40B4-BE49-F238E27FC236}">
              <a16:creationId xmlns:a16="http://schemas.microsoft.com/office/drawing/2014/main" id="{00000000-0008-0000-04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2" name="Picture 386">
          <a:extLst>
            <a:ext uri="{FF2B5EF4-FFF2-40B4-BE49-F238E27FC236}">
              <a16:creationId xmlns:a16="http://schemas.microsoft.com/office/drawing/2014/main" id="{00000000-0008-0000-04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3" name="Picture 387">
          <a:extLst>
            <a:ext uri="{FF2B5EF4-FFF2-40B4-BE49-F238E27FC236}">
              <a16:creationId xmlns:a16="http://schemas.microsoft.com/office/drawing/2014/main" id="{00000000-0008-0000-04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4" name="Picture 388">
          <a:extLst>
            <a:ext uri="{FF2B5EF4-FFF2-40B4-BE49-F238E27FC236}">
              <a16:creationId xmlns:a16="http://schemas.microsoft.com/office/drawing/2014/main" id="{00000000-0008-0000-04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5" name="Picture 389">
          <a:extLst>
            <a:ext uri="{FF2B5EF4-FFF2-40B4-BE49-F238E27FC236}">
              <a16:creationId xmlns:a16="http://schemas.microsoft.com/office/drawing/2014/main" id="{00000000-0008-0000-04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6" name="Picture 390">
          <a:extLst>
            <a:ext uri="{FF2B5EF4-FFF2-40B4-BE49-F238E27FC236}">
              <a16:creationId xmlns:a16="http://schemas.microsoft.com/office/drawing/2014/main" id="{00000000-0008-0000-04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7" name="Picture 391">
          <a:extLst>
            <a:ext uri="{FF2B5EF4-FFF2-40B4-BE49-F238E27FC236}">
              <a16:creationId xmlns:a16="http://schemas.microsoft.com/office/drawing/2014/main" id="{00000000-0008-0000-04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8" name="Picture 392">
          <a:extLst>
            <a:ext uri="{FF2B5EF4-FFF2-40B4-BE49-F238E27FC236}">
              <a16:creationId xmlns:a16="http://schemas.microsoft.com/office/drawing/2014/main" id="{00000000-0008-0000-04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9" name="Picture 393">
          <a:extLst>
            <a:ext uri="{FF2B5EF4-FFF2-40B4-BE49-F238E27FC236}">
              <a16:creationId xmlns:a16="http://schemas.microsoft.com/office/drawing/2014/main" id="{00000000-0008-0000-04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0" name="Picture 394">
          <a:extLst>
            <a:ext uri="{FF2B5EF4-FFF2-40B4-BE49-F238E27FC236}">
              <a16:creationId xmlns:a16="http://schemas.microsoft.com/office/drawing/2014/main" id="{00000000-0008-0000-04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1" name="Picture 395">
          <a:extLst>
            <a:ext uri="{FF2B5EF4-FFF2-40B4-BE49-F238E27FC236}">
              <a16:creationId xmlns:a16="http://schemas.microsoft.com/office/drawing/2014/main" id="{00000000-0008-0000-04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2" name="Picture 396">
          <a:extLst>
            <a:ext uri="{FF2B5EF4-FFF2-40B4-BE49-F238E27FC236}">
              <a16:creationId xmlns:a16="http://schemas.microsoft.com/office/drawing/2014/main" id="{00000000-0008-0000-04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3" name="Picture 397">
          <a:extLst>
            <a:ext uri="{FF2B5EF4-FFF2-40B4-BE49-F238E27FC236}">
              <a16:creationId xmlns:a16="http://schemas.microsoft.com/office/drawing/2014/main" id="{00000000-0008-0000-04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4" name="Picture 398">
          <a:extLst>
            <a:ext uri="{FF2B5EF4-FFF2-40B4-BE49-F238E27FC236}">
              <a16:creationId xmlns:a16="http://schemas.microsoft.com/office/drawing/2014/main" id="{00000000-0008-0000-04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5" name="Picture 399">
          <a:extLst>
            <a:ext uri="{FF2B5EF4-FFF2-40B4-BE49-F238E27FC236}">
              <a16:creationId xmlns:a16="http://schemas.microsoft.com/office/drawing/2014/main" id="{00000000-0008-0000-04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6" name="Picture 400">
          <a:extLst>
            <a:ext uri="{FF2B5EF4-FFF2-40B4-BE49-F238E27FC236}">
              <a16:creationId xmlns:a16="http://schemas.microsoft.com/office/drawing/2014/main" id="{00000000-0008-0000-04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7" name="Picture 401">
          <a:extLst>
            <a:ext uri="{FF2B5EF4-FFF2-40B4-BE49-F238E27FC236}">
              <a16:creationId xmlns:a16="http://schemas.microsoft.com/office/drawing/2014/main" id="{00000000-0008-0000-04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8" name="Picture 402">
          <a:extLst>
            <a:ext uri="{FF2B5EF4-FFF2-40B4-BE49-F238E27FC236}">
              <a16:creationId xmlns:a16="http://schemas.microsoft.com/office/drawing/2014/main" id="{00000000-0008-0000-04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9" name="Picture 403">
          <a:extLst>
            <a:ext uri="{FF2B5EF4-FFF2-40B4-BE49-F238E27FC236}">
              <a16:creationId xmlns:a16="http://schemas.microsoft.com/office/drawing/2014/main" id="{00000000-0008-0000-04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900" name="Picture 404">
          <a:extLst>
            <a:ext uri="{FF2B5EF4-FFF2-40B4-BE49-F238E27FC236}">
              <a16:creationId xmlns:a16="http://schemas.microsoft.com/office/drawing/2014/main" id="{00000000-0008-0000-04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1" name="Picture 405">
          <a:extLst>
            <a:ext uri="{FF2B5EF4-FFF2-40B4-BE49-F238E27FC236}">
              <a16:creationId xmlns:a16="http://schemas.microsoft.com/office/drawing/2014/main" id="{00000000-0008-0000-04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2" name="Picture 406">
          <a:extLst>
            <a:ext uri="{FF2B5EF4-FFF2-40B4-BE49-F238E27FC236}">
              <a16:creationId xmlns:a16="http://schemas.microsoft.com/office/drawing/2014/main" id="{00000000-0008-0000-04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3" name="Picture 407">
          <a:extLst>
            <a:ext uri="{FF2B5EF4-FFF2-40B4-BE49-F238E27FC236}">
              <a16:creationId xmlns:a16="http://schemas.microsoft.com/office/drawing/2014/main" id="{00000000-0008-0000-04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4" name="Picture 408">
          <a:extLst>
            <a:ext uri="{FF2B5EF4-FFF2-40B4-BE49-F238E27FC236}">
              <a16:creationId xmlns:a16="http://schemas.microsoft.com/office/drawing/2014/main" id="{00000000-0008-0000-04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5" name="Picture 409">
          <a:extLst>
            <a:ext uri="{FF2B5EF4-FFF2-40B4-BE49-F238E27FC236}">
              <a16:creationId xmlns:a16="http://schemas.microsoft.com/office/drawing/2014/main" id="{00000000-0008-0000-04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6" name="Picture 410">
          <a:extLst>
            <a:ext uri="{FF2B5EF4-FFF2-40B4-BE49-F238E27FC236}">
              <a16:creationId xmlns:a16="http://schemas.microsoft.com/office/drawing/2014/main" id="{00000000-0008-0000-04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7" name="Picture 411">
          <a:extLst>
            <a:ext uri="{FF2B5EF4-FFF2-40B4-BE49-F238E27FC236}">
              <a16:creationId xmlns:a16="http://schemas.microsoft.com/office/drawing/2014/main" id="{00000000-0008-0000-04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8" name="Picture 412">
          <a:extLst>
            <a:ext uri="{FF2B5EF4-FFF2-40B4-BE49-F238E27FC236}">
              <a16:creationId xmlns:a16="http://schemas.microsoft.com/office/drawing/2014/main" id="{00000000-0008-0000-04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9" name="Picture 413">
          <a:extLst>
            <a:ext uri="{FF2B5EF4-FFF2-40B4-BE49-F238E27FC236}">
              <a16:creationId xmlns:a16="http://schemas.microsoft.com/office/drawing/2014/main" id="{00000000-0008-0000-04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0" name="Picture 414">
          <a:extLst>
            <a:ext uri="{FF2B5EF4-FFF2-40B4-BE49-F238E27FC236}">
              <a16:creationId xmlns:a16="http://schemas.microsoft.com/office/drawing/2014/main" id="{00000000-0008-0000-04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1" name="Picture 415">
          <a:extLst>
            <a:ext uri="{FF2B5EF4-FFF2-40B4-BE49-F238E27FC236}">
              <a16:creationId xmlns:a16="http://schemas.microsoft.com/office/drawing/2014/main" id="{00000000-0008-0000-04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2" name="Picture 416">
          <a:extLst>
            <a:ext uri="{FF2B5EF4-FFF2-40B4-BE49-F238E27FC236}">
              <a16:creationId xmlns:a16="http://schemas.microsoft.com/office/drawing/2014/main" id="{00000000-0008-0000-04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3" name="Picture 417">
          <a:extLst>
            <a:ext uri="{FF2B5EF4-FFF2-40B4-BE49-F238E27FC236}">
              <a16:creationId xmlns:a16="http://schemas.microsoft.com/office/drawing/2014/main" id="{00000000-0008-0000-04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4" name="Picture 418">
          <a:extLst>
            <a:ext uri="{FF2B5EF4-FFF2-40B4-BE49-F238E27FC236}">
              <a16:creationId xmlns:a16="http://schemas.microsoft.com/office/drawing/2014/main" id="{00000000-0008-0000-04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5" name="Picture 419">
          <a:extLst>
            <a:ext uri="{FF2B5EF4-FFF2-40B4-BE49-F238E27FC236}">
              <a16:creationId xmlns:a16="http://schemas.microsoft.com/office/drawing/2014/main" id="{00000000-0008-0000-04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6" name="Picture 420">
          <a:extLst>
            <a:ext uri="{FF2B5EF4-FFF2-40B4-BE49-F238E27FC236}">
              <a16:creationId xmlns:a16="http://schemas.microsoft.com/office/drawing/2014/main" id="{00000000-0008-0000-04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7" name="Picture 421">
          <a:extLst>
            <a:ext uri="{FF2B5EF4-FFF2-40B4-BE49-F238E27FC236}">
              <a16:creationId xmlns:a16="http://schemas.microsoft.com/office/drawing/2014/main" id="{00000000-0008-0000-04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8" name="Picture 422">
          <a:extLst>
            <a:ext uri="{FF2B5EF4-FFF2-40B4-BE49-F238E27FC236}">
              <a16:creationId xmlns:a16="http://schemas.microsoft.com/office/drawing/2014/main" id="{00000000-0008-0000-04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9" name="Picture 423">
          <a:extLst>
            <a:ext uri="{FF2B5EF4-FFF2-40B4-BE49-F238E27FC236}">
              <a16:creationId xmlns:a16="http://schemas.microsoft.com/office/drawing/2014/main" id="{00000000-0008-0000-04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0" name="Picture 424">
          <a:extLst>
            <a:ext uri="{FF2B5EF4-FFF2-40B4-BE49-F238E27FC236}">
              <a16:creationId xmlns:a16="http://schemas.microsoft.com/office/drawing/2014/main" id="{00000000-0008-0000-04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1" name="Picture 425">
          <a:extLst>
            <a:ext uri="{FF2B5EF4-FFF2-40B4-BE49-F238E27FC236}">
              <a16:creationId xmlns:a16="http://schemas.microsoft.com/office/drawing/2014/main" id="{00000000-0008-0000-04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2" name="Picture 426">
          <a:extLst>
            <a:ext uri="{FF2B5EF4-FFF2-40B4-BE49-F238E27FC236}">
              <a16:creationId xmlns:a16="http://schemas.microsoft.com/office/drawing/2014/main" id="{00000000-0008-0000-04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3" name="Picture 427">
          <a:extLst>
            <a:ext uri="{FF2B5EF4-FFF2-40B4-BE49-F238E27FC236}">
              <a16:creationId xmlns:a16="http://schemas.microsoft.com/office/drawing/2014/main" id="{00000000-0008-0000-04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4" name="Picture 428">
          <a:extLst>
            <a:ext uri="{FF2B5EF4-FFF2-40B4-BE49-F238E27FC236}">
              <a16:creationId xmlns:a16="http://schemas.microsoft.com/office/drawing/2014/main" id="{00000000-0008-0000-04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5" name="Picture 429">
          <a:extLst>
            <a:ext uri="{FF2B5EF4-FFF2-40B4-BE49-F238E27FC236}">
              <a16:creationId xmlns:a16="http://schemas.microsoft.com/office/drawing/2014/main" id="{00000000-0008-0000-04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6" name="Picture 430">
          <a:extLst>
            <a:ext uri="{FF2B5EF4-FFF2-40B4-BE49-F238E27FC236}">
              <a16:creationId xmlns:a16="http://schemas.microsoft.com/office/drawing/2014/main" id="{00000000-0008-0000-04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7" name="Picture 431">
          <a:extLst>
            <a:ext uri="{FF2B5EF4-FFF2-40B4-BE49-F238E27FC236}">
              <a16:creationId xmlns:a16="http://schemas.microsoft.com/office/drawing/2014/main" id="{00000000-0008-0000-04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8" name="Picture 432">
          <a:extLst>
            <a:ext uri="{FF2B5EF4-FFF2-40B4-BE49-F238E27FC236}">
              <a16:creationId xmlns:a16="http://schemas.microsoft.com/office/drawing/2014/main" id="{00000000-0008-0000-04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9" name="Picture 433">
          <a:extLst>
            <a:ext uri="{FF2B5EF4-FFF2-40B4-BE49-F238E27FC236}">
              <a16:creationId xmlns:a16="http://schemas.microsoft.com/office/drawing/2014/main" id="{00000000-0008-0000-04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0" name="Picture 434">
          <a:extLst>
            <a:ext uri="{FF2B5EF4-FFF2-40B4-BE49-F238E27FC236}">
              <a16:creationId xmlns:a16="http://schemas.microsoft.com/office/drawing/2014/main" id="{00000000-0008-0000-04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1" name="Picture 435">
          <a:extLst>
            <a:ext uri="{FF2B5EF4-FFF2-40B4-BE49-F238E27FC236}">
              <a16:creationId xmlns:a16="http://schemas.microsoft.com/office/drawing/2014/main" id="{00000000-0008-0000-04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2" name="Picture 436">
          <a:extLst>
            <a:ext uri="{FF2B5EF4-FFF2-40B4-BE49-F238E27FC236}">
              <a16:creationId xmlns:a16="http://schemas.microsoft.com/office/drawing/2014/main" id="{00000000-0008-0000-04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3" name="Picture 437">
          <a:extLst>
            <a:ext uri="{FF2B5EF4-FFF2-40B4-BE49-F238E27FC236}">
              <a16:creationId xmlns:a16="http://schemas.microsoft.com/office/drawing/2014/main" id="{00000000-0008-0000-04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4" name="Picture 438">
          <a:extLst>
            <a:ext uri="{FF2B5EF4-FFF2-40B4-BE49-F238E27FC236}">
              <a16:creationId xmlns:a16="http://schemas.microsoft.com/office/drawing/2014/main" id="{00000000-0008-0000-04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5" name="Picture 439">
          <a:extLst>
            <a:ext uri="{FF2B5EF4-FFF2-40B4-BE49-F238E27FC236}">
              <a16:creationId xmlns:a16="http://schemas.microsoft.com/office/drawing/2014/main" id="{00000000-0008-0000-04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6" name="Picture 440">
          <a:extLst>
            <a:ext uri="{FF2B5EF4-FFF2-40B4-BE49-F238E27FC236}">
              <a16:creationId xmlns:a16="http://schemas.microsoft.com/office/drawing/2014/main" id="{00000000-0008-0000-04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7" name="Picture 441">
          <a:extLst>
            <a:ext uri="{FF2B5EF4-FFF2-40B4-BE49-F238E27FC236}">
              <a16:creationId xmlns:a16="http://schemas.microsoft.com/office/drawing/2014/main" id="{00000000-0008-0000-04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8" name="Picture 442">
          <a:extLst>
            <a:ext uri="{FF2B5EF4-FFF2-40B4-BE49-F238E27FC236}">
              <a16:creationId xmlns:a16="http://schemas.microsoft.com/office/drawing/2014/main" id="{00000000-0008-0000-04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9" name="Picture 443">
          <a:extLst>
            <a:ext uri="{FF2B5EF4-FFF2-40B4-BE49-F238E27FC236}">
              <a16:creationId xmlns:a16="http://schemas.microsoft.com/office/drawing/2014/main" id="{00000000-0008-0000-04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0" name="Picture 444">
          <a:extLst>
            <a:ext uri="{FF2B5EF4-FFF2-40B4-BE49-F238E27FC236}">
              <a16:creationId xmlns:a16="http://schemas.microsoft.com/office/drawing/2014/main" id="{00000000-0008-0000-04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1" name="Picture 445">
          <a:extLst>
            <a:ext uri="{FF2B5EF4-FFF2-40B4-BE49-F238E27FC236}">
              <a16:creationId xmlns:a16="http://schemas.microsoft.com/office/drawing/2014/main" id="{00000000-0008-0000-04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2" name="Picture 446">
          <a:extLst>
            <a:ext uri="{FF2B5EF4-FFF2-40B4-BE49-F238E27FC236}">
              <a16:creationId xmlns:a16="http://schemas.microsoft.com/office/drawing/2014/main" id="{00000000-0008-0000-04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3" name="Picture 447">
          <a:extLst>
            <a:ext uri="{FF2B5EF4-FFF2-40B4-BE49-F238E27FC236}">
              <a16:creationId xmlns:a16="http://schemas.microsoft.com/office/drawing/2014/main" id="{00000000-0008-0000-04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4" name="Picture 448">
          <a:extLst>
            <a:ext uri="{FF2B5EF4-FFF2-40B4-BE49-F238E27FC236}">
              <a16:creationId xmlns:a16="http://schemas.microsoft.com/office/drawing/2014/main" id="{00000000-0008-0000-04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5" name="Picture 449">
          <a:extLst>
            <a:ext uri="{FF2B5EF4-FFF2-40B4-BE49-F238E27FC236}">
              <a16:creationId xmlns:a16="http://schemas.microsoft.com/office/drawing/2014/main" id="{00000000-0008-0000-04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6" name="Picture 450">
          <a:extLst>
            <a:ext uri="{FF2B5EF4-FFF2-40B4-BE49-F238E27FC236}">
              <a16:creationId xmlns:a16="http://schemas.microsoft.com/office/drawing/2014/main" id="{00000000-0008-0000-04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7" name="Picture 451">
          <a:extLst>
            <a:ext uri="{FF2B5EF4-FFF2-40B4-BE49-F238E27FC236}">
              <a16:creationId xmlns:a16="http://schemas.microsoft.com/office/drawing/2014/main" id="{00000000-0008-0000-04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8" name="Picture 452">
          <a:extLst>
            <a:ext uri="{FF2B5EF4-FFF2-40B4-BE49-F238E27FC236}">
              <a16:creationId xmlns:a16="http://schemas.microsoft.com/office/drawing/2014/main" id="{00000000-0008-0000-04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9" name="Picture 453">
          <a:extLst>
            <a:ext uri="{FF2B5EF4-FFF2-40B4-BE49-F238E27FC236}">
              <a16:creationId xmlns:a16="http://schemas.microsoft.com/office/drawing/2014/main" id="{00000000-0008-0000-04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0" name="Picture 454">
          <a:extLst>
            <a:ext uri="{FF2B5EF4-FFF2-40B4-BE49-F238E27FC236}">
              <a16:creationId xmlns:a16="http://schemas.microsoft.com/office/drawing/2014/main" id="{00000000-0008-0000-04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1" name="Picture 455">
          <a:extLst>
            <a:ext uri="{FF2B5EF4-FFF2-40B4-BE49-F238E27FC236}">
              <a16:creationId xmlns:a16="http://schemas.microsoft.com/office/drawing/2014/main" id="{00000000-0008-0000-04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2" name="Picture 456">
          <a:extLst>
            <a:ext uri="{FF2B5EF4-FFF2-40B4-BE49-F238E27FC236}">
              <a16:creationId xmlns:a16="http://schemas.microsoft.com/office/drawing/2014/main" id="{00000000-0008-0000-04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3" name="Picture 457">
          <a:extLst>
            <a:ext uri="{FF2B5EF4-FFF2-40B4-BE49-F238E27FC236}">
              <a16:creationId xmlns:a16="http://schemas.microsoft.com/office/drawing/2014/main" id="{00000000-0008-0000-04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4" name="Picture 458">
          <a:extLst>
            <a:ext uri="{FF2B5EF4-FFF2-40B4-BE49-F238E27FC236}">
              <a16:creationId xmlns:a16="http://schemas.microsoft.com/office/drawing/2014/main" id="{00000000-0008-0000-04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5" name="Picture 459">
          <a:extLst>
            <a:ext uri="{FF2B5EF4-FFF2-40B4-BE49-F238E27FC236}">
              <a16:creationId xmlns:a16="http://schemas.microsoft.com/office/drawing/2014/main" id="{00000000-0008-0000-04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6" name="Picture 460">
          <a:extLst>
            <a:ext uri="{FF2B5EF4-FFF2-40B4-BE49-F238E27FC236}">
              <a16:creationId xmlns:a16="http://schemas.microsoft.com/office/drawing/2014/main" id="{00000000-0008-0000-04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7" name="Picture 461">
          <a:extLst>
            <a:ext uri="{FF2B5EF4-FFF2-40B4-BE49-F238E27FC236}">
              <a16:creationId xmlns:a16="http://schemas.microsoft.com/office/drawing/2014/main" id="{00000000-0008-0000-04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8" name="Picture 462">
          <a:extLst>
            <a:ext uri="{FF2B5EF4-FFF2-40B4-BE49-F238E27FC236}">
              <a16:creationId xmlns:a16="http://schemas.microsoft.com/office/drawing/2014/main" id="{00000000-0008-0000-04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9" name="Picture 463">
          <a:extLst>
            <a:ext uri="{FF2B5EF4-FFF2-40B4-BE49-F238E27FC236}">
              <a16:creationId xmlns:a16="http://schemas.microsoft.com/office/drawing/2014/main" id="{00000000-0008-0000-04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0" name="Picture 464">
          <a:extLst>
            <a:ext uri="{FF2B5EF4-FFF2-40B4-BE49-F238E27FC236}">
              <a16:creationId xmlns:a16="http://schemas.microsoft.com/office/drawing/2014/main" id="{00000000-0008-0000-04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1" name="Picture 465">
          <a:extLst>
            <a:ext uri="{FF2B5EF4-FFF2-40B4-BE49-F238E27FC236}">
              <a16:creationId xmlns:a16="http://schemas.microsoft.com/office/drawing/2014/main" id="{00000000-0008-0000-04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2" name="Picture 466">
          <a:extLst>
            <a:ext uri="{FF2B5EF4-FFF2-40B4-BE49-F238E27FC236}">
              <a16:creationId xmlns:a16="http://schemas.microsoft.com/office/drawing/2014/main" id="{00000000-0008-0000-04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3" name="Picture 467">
          <a:extLst>
            <a:ext uri="{FF2B5EF4-FFF2-40B4-BE49-F238E27FC236}">
              <a16:creationId xmlns:a16="http://schemas.microsoft.com/office/drawing/2014/main" id="{00000000-0008-0000-04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4" name="Picture 468">
          <a:extLst>
            <a:ext uri="{FF2B5EF4-FFF2-40B4-BE49-F238E27FC236}">
              <a16:creationId xmlns:a16="http://schemas.microsoft.com/office/drawing/2014/main" id="{00000000-0008-0000-04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5" name="Picture 469">
          <a:extLst>
            <a:ext uri="{FF2B5EF4-FFF2-40B4-BE49-F238E27FC236}">
              <a16:creationId xmlns:a16="http://schemas.microsoft.com/office/drawing/2014/main" id="{00000000-0008-0000-04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6" name="Picture 470">
          <a:extLst>
            <a:ext uri="{FF2B5EF4-FFF2-40B4-BE49-F238E27FC236}">
              <a16:creationId xmlns:a16="http://schemas.microsoft.com/office/drawing/2014/main" id="{00000000-0008-0000-04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7" name="Picture 471">
          <a:extLst>
            <a:ext uri="{FF2B5EF4-FFF2-40B4-BE49-F238E27FC236}">
              <a16:creationId xmlns:a16="http://schemas.microsoft.com/office/drawing/2014/main" id="{00000000-0008-0000-04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8" name="Picture 472">
          <a:extLst>
            <a:ext uri="{FF2B5EF4-FFF2-40B4-BE49-F238E27FC236}">
              <a16:creationId xmlns:a16="http://schemas.microsoft.com/office/drawing/2014/main" id="{00000000-0008-0000-04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9" name="Picture 473">
          <a:extLst>
            <a:ext uri="{FF2B5EF4-FFF2-40B4-BE49-F238E27FC236}">
              <a16:creationId xmlns:a16="http://schemas.microsoft.com/office/drawing/2014/main" id="{00000000-0008-0000-04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0" name="Picture 474">
          <a:extLst>
            <a:ext uri="{FF2B5EF4-FFF2-40B4-BE49-F238E27FC236}">
              <a16:creationId xmlns:a16="http://schemas.microsoft.com/office/drawing/2014/main" id="{00000000-0008-0000-04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1" name="Picture 475">
          <a:extLst>
            <a:ext uri="{FF2B5EF4-FFF2-40B4-BE49-F238E27FC236}">
              <a16:creationId xmlns:a16="http://schemas.microsoft.com/office/drawing/2014/main" id="{00000000-0008-0000-04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2" name="Picture 476">
          <a:extLst>
            <a:ext uri="{FF2B5EF4-FFF2-40B4-BE49-F238E27FC236}">
              <a16:creationId xmlns:a16="http://schemas.microsoft.com/office/drawing/2014/main" id="{00000000-0008-0000-04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3" name="Picture 477">
          <a:extLst>
            <a:ext uri="{FF2B5EF4-FFF2-40B4-BE49-F238E27FC236}">
              <a16:creationId xmlns:a16="http://schemas.microsoft.com/office/drawing/2014/main" id="{00000000-0008-0000-04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4" name="Picture 478">
          <a:extLst>
            <a:ext uri="{FF2B5EF4-FFF2-40B4-BE49-F238E27FC236}">
              <a16:creationId xmlns:a16="http://schemas.microsoft.com/office/drawing/2014/main" id="{00000000-0008-0000-04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5" name="Picture 479">
          <a:extLst>
            <a:ext uri="{FF2B5EF4-FFF2-40B4-BE49-F238E27FC236}">
              <a16:creationId xmlns:a16="http://schemas.microsoft.com/office/drawing/2014/main" id="{00000000-0008-0000-04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6" name="Picture 480">
          <a:extLst>
            <a:ext uri="{FF2B5EF4-FFF2-40B4-BE49-F238E27FC236}">
              <a16:creationId xmlns:a16="http://schemas.microsoft.com/office/drawing/2014/main" id="{00000000-0008-0000-04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7" name="Picture 481">
          <a:extLst>
            <a:ext uri="{FF2B5EF4-FFF2-40B4-BE49-F238E27FC236}">
              <a16:creationId xmlns:a16="http://schemas.microsoft.com/office/drawing/2014/main" id="{00000000-0008-0000-04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8" name="Picture 482">
          <a:extLst>
            <a:ext uri="{FF2B5EF4-FFF2-40B4-BE49-F238E27FC236}">
              <a16:creationId xmlns:a16="http://schemas.microsoft.com/office/drawing/2014/main" id="{00000000-0008-0000-04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9" name="Picture 483">
          <a:extLst>
            <a:ext uri="{FF2B5EF4-FFF2-40B4-BE49-F238E27FC236}">
              <a16:creationId xmlns:a16="http://schemas.microsoft.com/office/drawing/2014/main" id="{00000000-0008-0000-04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0" name="Picture 484">
          <a:extLst>
            <a:ext uri="{FF2B5EF4-FFF2-40B4-BE49-F238E27FC236}">
              <a16:creationId xmlns:a16="http://schemas.microsoft.com/office/drawing/2014/main" id="{00000000-0008-0000-04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1" name="Picture 485">
          <a:extLst>
            <a:ext uri="{FF2B5EF4-FFF2-40B4-BE49-F238E27FC236}">
              <a16:creationId xmlns:a16="http://schemas.microsoft.com/office/drawing/2014/main" id="{00000000-0008-0000-04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2" name="Picture 486">
          <a:extLst>
            <a:ext uri="{FF2B5EF4-FFF2-40B4-BE49-F238E27FC236}">
              <a16:creationId xmlns:a16="http://schemas.microsoft.com/office/drawing/2014/main" id="{00000000-0008-0000-04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3" name="Picture 487">
          <a:extLst>
            <a:ext uri="{FF2B5EF4-FFF2-40B4-BE49-F238E27FC236}">
              <a16:creationId xmlns:a16="http://schemas.microsoft.com/office/drawing/2014/main" id="{00000000-0008-0000-04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4" name="Picture 488">
          <a:extLst>
            <a:ext uri="{FF2B5EF4-FFF2-40B4-BE49-F238E27FC236}">
              <a16:creationId xmlns:a16="http://schemas.microsoft.com/office/drawing/2014/main" id="{00000000-0008-0000-04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5" name="Picture 489">
          <a:extLst>
            <a:ext uri="{FF2B5EF4-FFF2-40B4-BE49-F238E27FC236}">
              <a16:creationId xmlns:a16="http://schemas.microsoft.com/office/drawing/2014/main" id="{00000000-0008-0000-04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6" name="Picture 490">
          <a:extLst>
            <a:ext uri="{FF2B5EF4-FFF2-40B4-BE49-F238E27FC236}">
              <a16:creationId xmlns:a16="http://schemas.microsoft.com/office/drawing/2014/main" id="{00000000-0008-0000-04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7" name="Picture 491">
          <a:extLst>
            <a:ext uri="{FF2B5EF4-FFF2-40B4-BE49-F238E27FC236}">
              <a16:creationId xmlns:a16="http://schemas.microsoft.com/office/drawing/2014/main" id="{00000000-0008-0000-04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8" name="Picture 492">
          <a:extLst>
            <a:ext uri="{FF2B5EF4-FFF2-40B4-BE49-F238E27FC236}">
              <a16:creationId xmlns:a16="http://schemas.microsoft.com/office/drawing/2014/main" id="{00000000-0008-0000-04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9" name="Picture 493">
          <a:extLst>
            <a:ext uri="{FF2B5EF4-FFF2-40B4-BE49-F238E27FC236}">
              <a16:creationId xmlns:a16="http://schemas.microsoft.com/office/drawing/2014/main" id="{00000000-0008-0000-04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0" name="Picture 494">
          <a:extLst>
            <a:ext uri="{FF2B5EF4-FFF2-40B4-BE49-F238E27FC236}">
              <a16:creationId xmlns:a16="http://schemas.microsoft.com/office/drawing/2014/main" id="{00000000-0008-0000-04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1" name="Picture 495">
          <a:extLst>
            <a:ext uri="{FF2B5EF4-FFF2-40B4-BE49-F238E27FC236}">
              <a16:creationId xmlns:a16="http://schemas.microsoft.com/office/drawing/2014/main" id="{00000000-0008-0000-04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2" name="Picture 496">
          <a:extLst>
            <a:ext uri="{FF2B5EF4-FFF2-40B4-BE49-F238E27FC236}">
              <a16:creationId xmlns:a16="http://schemas.microsoft.com/office/drawing/2014/main" id="{00000000-0008-0000-04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3" name="Picture 497">
          <a:extLst>
            <a:ext uri="{FF2B5EF4-FFF2-40B4-BE49-F238E27FC236}">
              <a16:creationId xmlns:a16="http://schemas.microsoft.com/office/drawing/2014/main" id="{00000000-0008-0000-04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4" name="Picture 498">
          <a:extLst>
            <a:ext uri="{FF2B5EF4-FFF2-40B4-BE49-F238E27FC236}">
              <a16:creationId xmlns:a16="http://schemas.microsoft.com/office/drawing/2014/main" id="{00000000-0008-0000-04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5" name="Picture 499">
          <a:extLst>
            <a:ext uri="{FF2B5EF4-FFF2-40B4-BE49-F238E27FC236}">
              <a16:creationId xmlns:a16="http://schemas.microsoft.com/office/drawing/2014/main" id="{00000000-0008-0000-04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6" name="Picture 500">
          <a:extLst>
            <a:ext uri="{FF2B5EF4-FFF2-40B4-BE49-F238E27FC236}">
              <a16:creationId xmlns:a16="http://schemas.microsoft.com/office/drawing/2014/main" id="{00000000-0008-0000-04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7" name="Picture 501">
          <a:extLst>
            <a:ext uri="{FF2B5EF4-FFF2-40B4-BE49-F238E27FC236}">
              <a16:creationId xmlns:a16="http://schemas.microsoft.com/office/drawing/2014/main" id="{00000000-0008-0000-04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8" name="Picture 502">
          <a:extLst>
            <a:ext uri="{FF2B5EF4-FFF2-40B4-BE49-F238E27FC236}">
              <a16:creationId xmlns:a16="http://schemas.microsoft.com/office/drawing/2014/main" id="{00000000-0008-0000-04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9" name="Picture 503">
          <a:extLst>
            <a:ext uri="{FF2B5EF4-FFF2-40B4-BE49-F238E27FC236}">
              <a16:creationId xmlns:a16="http://schemas.microsoft.com/office/drawing/2014/main" id="{00000000-0008-0000-04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0" name="Picture 504">
          <a:extLst>
            <a:ext uri="{FF2B5EF4-FFF2-40B4-BE49-F238E27FC236}">
              <a16:creationId xmlns:a16="http://schemas.microsoft.com/office/drawing/2014/main" id="{00000000-0008-0000-04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1" name="Picture 505">
          <a:extLst>
            <a:ext uri="{FF2B5EF4-FFF2-40B4-BE49-F238E27FC236}">
              <a16:creationId xmlns:a16="http://schemas.microsoft.com/office/drawing/2014/main" id="{00000000-0008-0000-04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2" name="Picture 506">
          <a:extLst>
            <a:ext uri="{FF2B5EF4-FFF2-40B4-BE49-F238E27FC236}">
              <a16:creationId xmlns:a16="http://schemas.microsoft.com/office/drawing/2014/main" id="{00000000-0008-0000-04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3" name="Picture 507">
          <a:extLst>
            <a:ext uri="{FF2B5EF4-FFF2-40B4-BE49-F238E27FC236}">
              <a16:creationId xmlns:a16="http://schemas.microsoft.com/office/drawing/2014/main" id="{00000000-0008-0000-04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4" name="Picture 508">
          <a:extLst>
            <a:ext uri="{FF2B5EF4-FFF2-40B4-BE49-F238E27FC236}">
              <a16:creationId xmlns:a16="http://schemas.microsoft.com/office/drawing/2014/main" id="{00000000-0008-0000-04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5" name="Picture 509">
          <a:extLst>
            <a:ext uri="{FF2B5EF4-FFF2-40B4-BE49-F238E27FC236}">
              <a16:creationId xmlns:a16="http://schemas.microsoft.com/office/drawing/2014/main" id="{00000000-0008-0000-04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6" name="Picture 510">
          <a:extLst>
            <a:ext uri="{FF2B5EF4-FFF2-40B4-BE49-F238E27FC236}">
              <a16:creationId xmlns:a16="http://schemas.microsoft.com/office/drawing/2014/main" id="{00000000-0008-0000-04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7" name="Picture 511">
          <a:extLst>
            <a:ext uri="{FF2B5EF4-FFF2-40B4-BE49-F238E27FC236}">
              <a16:creationId xmlns:a16="http://schemas.microsoft.com/office/drawing/2014/main" id="{00000000-0008-0000-04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8" name="Picture 512">
          <a:extLst>
            <a:ext uri="{FF2B5EF4-FFF2-40B4-BE49-F238E27FC236}">
              <a16:creationId xmlns:a16="http://schemas.microsoft.com/office/drawing/2014/main" id="{00000000-0008-0000-04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9" name="Picture 513">
          <a:extLst>
            <a:ext uri="{FF2B5EF4-FFF2-40B4-BE49-F238E27FC236}">
              <a16:creationId xmlns:a16="http://schemas.microsoft.com/office/drawing/2014/main" id="{00000000-0008-0000-04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0" name="Picture 514">
          <a:extLst>
            <a:ext uri="{FF2B5EF4-FFF2-40B4-BE49-F238E27FC236}">
              <a16:creationId xmlns:a16="http://schemas.microsoft.com/office/drawing/2014/main" id="{00000000-0008-0000-04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1" name="Picture 515">
          <a:extLst>
            <a:ext uri="{FF2B5EF4-FFF2-40B4-BE49-F238E27FC236}">
              <a16:creationId xmlns:a16="http://schemas.microsoft.com/office/drawing/2014/main" id="{00000000-0008-0000-04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2" name="Picture 516">
          <a:extLst>
            <a:ext uri="{FF2B5EF4-FFF2-40B4-BE49-F238E27FC236}">
              <a16:creationId xmlns:a16="http://schemas.microsoft.com/office/drawing/2014/main" id="{00000000-0008-0000-04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3" name="Picture 517">
          <a:extLst>
            <a:ext uri="{FF2B5EF4-FFF2-40B4-BE49-F238E27FC236}">
              <a16:creationId xmlns:a16="http://schemas.microsoft.com/office/drawing/2014/main" id="{00000000-0008-0000-04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4" name="Picture 518">
          <a:extLst>
            <a:ext uri="{FF2B5EF4-FFF2-40B4-BE49-F238E27FC236}">
              <a16:creationId xmlns:a16="http://schemas.microsoft.com/office/drawing/2014/main" id="{00000000-0008-0000-04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5" name="Picture 519">
          <a:extLst>
            <a:ext uri="{FF2B5EF4-FFF2-40B4-BE49-F238E27FC236}">
              <a16:creationId xmlns:a16="http://schemas.microsoft.com/office/drawing/2014/main" id="{00000000-0008-0000-04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6" name="Picture 520">
          <a:extLst>
            <a:ext uri="{FF2B5EF4-FFF2-40B4-BE49-F238E27FC236}">
              <a16:creationId xmlns:a16="http://schemas.microsoft.com/office/drawing/2014/main" id="{00000000-0008-0000-04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7" name="Picture 521">
          <a:extLst>
            <a:ext uri="{FF2B5EF4-FFF2-40B4-BE49-F238E27FC236}">
              <a16:creationId xmlns:a16="http://schemas.microsoft.com/office/drawing/2014/main" id="{00000000-0008-0000-04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8" name="Picture 522">
          <a:extLst>
            <a:ext uri="{FF2B5EF4-FFF2-40B4-BE49-F238E27FC236}">
              <a16:creationId xmlns:a16="http://schemas.microsoft.com/office/drawing/2014/main" id="{00000000-0008-0000-04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9" name="Picture 523">
          <a:extLst>
            <a:ext uri="{FF2B5EF4-FFF2-40B4-BE49-F238E27FC236}">
              <a16:creationId xmlns:a16="http://schemas.microsoft.com/office/drawing/2014/main" id="{00000000-0008-0000-04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0" name="Picture 524">
          <a:extLst>
            <a:ext uri="{FF2B5EF4-FFF2-40B4-BE49-F238E27FC236}">
              <a16:creationId xmlns:a16="http://schemas.microsoft.com/office/drawing/2014/main" id="{00000000-0008-0000-04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1" name="Picture 525">
          <a:extLst>
            <a:ext uri="{FF2B5EF4-FFF2-40B4-BE49-F238E27FC236}">
              <a16:creationId xmlns:a16="http://schemas.microsoft.com/office/drawing/2014/main" id="{00000000-0008-0000-04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2" name="Picture 526">
          <a:extLst>
            <a:ext uri="{FF2B5EF4-FFF2-40B4-BE49-F238E27FC236}">
              <a16:creationId xmlns:a16="http://schemas.microsoft.com/office/drawing/2014/main" id="{00000000-0008-0000-04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3" name="Picture 527">
          <a:extLst>
            <a:ext uri="{FF2B5EF4-FFF2-40B4-BE49-F238E27FC236}">
              <a16:creationId xmlns:a16="http://schemas.microsoft.com/office/drawing/2014/main" id="{00000000-0008-0000-04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4" name="Picture 528">
          <a:extLst>
            <a:ext uri="{FF2B5EF4-FFF2-40B4-BE49-F238E27FC236}">
              <a16:creationId xmlns:a16="http://schemas.microsoft.com/office/drawing/2014/main" id="{00000000-0008-0000-04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5" name="Picture 529">
          <a:extLst>
            <a:ext uri="{FF2B5EF4-FFF2-40B4-BE49-F238E27FC236}">
              <a16:creationId xmlns:a16="http://schemas.microsoft.com/office/drawing/2014/main" id="{00000000-0008-0000-04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6" name="Picture 530">
          <a:extLst>
            <a:ext uri="{FF2B5EF4-FFF2-40B4-BE49-F238E27FC236}">
              <a16:creationId xmlns:a16="http://schemas.microsoft.com/office/drawing/2014/main" id="{00000000-0008-0000-04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7" name="Picture 531">
          <a:extLst>
            <a:ext uri="{FF2B5EF4-FFF2-40B4-BE49-F238E27FC236}">
              <a16:creationId xmlns:a16="http://schemas.microsoft.com/office/drawing/2014/main" id="{00000000-0008-0000-04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8" name="Picture 532">
          <a:extLst>
            <a:ext uri="{FF2B5EF4-FFF2-40B4-BE49-F238E27FC236}">
              <a16:creationId xmlns:a16="http://schemas.microsoft.com/office/drawing/2014/main" id="{00000000-0008-0000-04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9" name="Picture 533">
          <a:extLst>
            <a:ext uri="{FF2B5EF4-FFF2-40B4-BE49-F238E27FC236}">
              <a16:creationId xmlns:a16="http://schemas.microsoft.com/office/drawing/2014/main" id="{00000000-0008-0000-04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0" name="Picture 534">
          <a:extLst>
            <a:ext uri="{FF2B5EF4-FFF2-40B4-BE49-F238E27FC236}">
              <a16:creationId xmlns:a16="http://schemas.microsoft.com/office/drawing/2014/main" id="{00000000-0008-0000-04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1" name="Picture 535">
          <a:extLst>
            <a:ext uri="{FF2B5EF4-FFF2-40B4-BE49-F238E27FC236}">
              <a16:creationId xmlns:a16="http://schemas.microsoft.com/office/drawing/2014/main" id="{00000000-0008-0000-04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2" name="Picture 536">
          <a:extLst>
            <a:ext uri="{FF2B5EF4-FFF2-40B4-BE49-F238E27FC236}">
              <a16:creationId xmlns:a16="http://schemas.microsoft.com/office/drawing/2014/main" id="{00000000-0008-0000-04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3" name="Picture 537">
          <a:extLst>
            <a:ext uri="{FF2B5EF4-FFF2-40B4-BE49-F238E27FC236}">
              <a16:creationId xmlns:a16="http://schemas.microsoft.com/office/drawing/2014/main" id="{00000000-0008-0000-04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4" name="Picture 538">
          <a:extLst>
            <a:ext uri="{FF2B5EF4-FFF2-40B4-BE49-F238E27FC236}">
              <a16:creationId xmlns:a16="http://schemas.microsoft.com/office/drawing/2014/main" id="{00000000-0008-0000-04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5" name="Picture 539">
          <a:extLst>
            <a:ext uri="{FF2B5EF4-FFF2-40B4-BE49-F238E27FC236}">
              <a16:creationId xmlns:a16="http://schemas.microsoft.com/office/drawing/2014/main" id="{00000000-0008-0000-04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6" name="Picture 540">
          <a:extLst>
            <a:ext uri="{FF2B5EF4-FFF2-40B4-BE49-F238E27FC236}">
              <a16:creationId xmlns:a16="http://schemas.microsoft.com/office/drawing/2014/main" id="{00000000-0008-0000-04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7" name="Picture 541">
          <a:extLst>
            <a:ext uri="{FF2B5EF4-FFF2-40B4-BE49-F238E27FC236}">
              <a16:creationId xmlns:a16="http://schemas.microsoft.com/office/drawing/2014/main" id="{00000000-0008-0000-04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8" name="Picture 542">
          <a:extLst>
            <a:ext uri="{FF2B5EF4-FFF2-40B4-BE49-F238E27FC236}">
              <a16:creationId xmlns:a16="http://schemas.microsoft.com/office/drawing/2014/main" id="{00000000-0008-0000-04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9" name="Picture 543">
          <a:extLst>
            <a:ext uri="{FF2B5EF4-FFF2-40B4-BE49-F238E27FC236}">
              <a16:creationId xmlns:a16="http://schemas.microsoft.com/office/drawing/2014/main" id="{00000000-0008-0000-04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0" name="Picture 544">
          <a:extLst>
            <a:ext uri="{FF2B5EF4-FFF2-40B4-BE49-F238E27FC236}">
              <a16:creationId xmlns:a16="http://schemas.microsoft.com/office/drawing/2014/main" id="{00000000-0008-0000-04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1" name="Picture 545">
          <a:extLst>
            <a:ext uri="{FF2B5EF4-FFF2-40B4-BE49-F238E27FC236}">
              <a16:creationId xmlns:a16="http://schemas.microsoft.com/office/drawing/2014/main" id="{00000000-0008-0000-04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2" name="Picture 546">
          <a:extLst>
            <a:ext uri="{FF2B5EF4-FFF2-40B4-BE49-F238E27FC236}">
              <a16:creationId xmlns:a16="http://schemas.microsoft.com/office/drawing/2014/main" id="{00000000-0008-0000-04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3" name="Picture 547">
          <a:extLst>
            <a:ext uri="{FF2B5EF4-FFF2-40B4-BE49-F238E27FC236}">
              <a16:creationId xmlns:a16="http://schemas.microsoft.com/office/drawing/2014/main" id="{00000000-0008-0000-04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4" name="Picture 548">
          <a:extLst>
            <a:ext uri="{FF2B5EF4-FFF2-40B4-BE49-F238E27FC236}">
              <a16:creationId xmlns:a16="http://schemas.microsoft.com/office/drawing/2014/main" id="{00000000-0008-0000-04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5" name="Picture 549">
          <a:extLst>
            <a:ext uri="{FF2B5EF4-FFF2-40B4-BE49-F238E27FC236}">
              <a16:creationId xmlns:a16="http://schemas.microsoft.com/office/drawing/2014/main" id="{00000000-0008-0000-04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6" name="Picture 550">
          <a:extLst>
            <a:ext uri="{FF2B5EF4-FFF2-40B4-BE49-F238E27FC236}">
              <a16:creationId xmlns:a16="http://schemas.microsoft.com/office/drawing/2014/main" id="{00000000-0008-0000-04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7" name="Picture 551">
          <a:extLst>
            <a:ext uri="{FF2B5EF4-FFF2-40B4-BE49-F238E27FC236}">
              <a16:creationId xmlns:a16="http://schemas.microsoft.com/office/drawing/2014/main" id="{00000000-0008-0000-04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8" name="Picture 552">
          <a:extLst>
            <a:ext uri="{FF2B5EF4-FFF2-40B4-BE49-F238E27FC236}">
              <a16:creationId xmlns:a16="http://schemas.microsoft.com/office/drawing/2014/main" id="{00000000-0008-0000-04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9" name="Picture 553">
          <a:extLst>
            <a:ext uri="{FF2B5EF4-FFF2-40B4-BE49-F238E27FC236}">
              <a16:creationId xmlns:a16="http://schemas.microsoft.com/office/drawing/2014/main" id="{00000000-0008-0000-04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0" name="Picture 554">
          <a:extLst>
            <a:ext uri="{FF2B5EF4-FFF2-40B4-BE49-F238E27FC236}">
              <a16:creationId xmlns:a16="http://schemas.microsoft.com/office/drawing/2014/main" id="{00000000-0008-0000-04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1" name="Picture 555">
          <a:extLst>
            <a:ext uri="{FF2B5EF4-FFF2-40B4-BE49-F238E27FC236}">
              <a16:creationId xmlns:a16="http://schemas.microsoft.com/office/drawing/2014/main" id="{00000000-0008-0000-04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2" name="Picture 556">
          <a:extLst>
            <a:ext uri="{FF2B5EF4-FFF2-40B4-BE49-F238E27FC236}">
              <a16:creationId xmlns:a16="http://schemas.microsoft.com/office/drawing/2014/main" id="{00000000-0008-0000-04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3" name="Picture 557">
          <a:extLst>
            <a:ext uri="{FF2B5EF4-FFF2-40B4-BE49-F238E27FC236}">
              <a16:creationId xmlns:a16="http://schemas.microsoft.com/office/drawing/2014/main" id="{00000000-0008-0000-04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4" name="Picture 558">
          <a:extLst>
            <a:ext uri="{FF2B5EF4-FFF2-40B4-BE49-F238E27FC236}">
              <a16:creationId xmlns:a16="http://schemas.microsoft.com/office/drawing/2014/main" id="{00000000-0008-0000-04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5" name="Picture 559">
          <a:extLst>
            <a:ext uri="{FF2B5EF4-FFF2-40B4-BE49-F238E27FC236}">
              <a16:creationId xmlns:a16="http://schemas.microsoft.com/office/drawing/2014/main" id="{00000000-0008-0000-04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6" name="Picture 560">
          <a:extLst>
            <a:ext uri="{FF2B5EF4-FFF2-40B4-BE49-F238E27FC236}">
              <a16:creationId xmlns:a16="http://schemas.microsoft.com/office/drawing/2014/main" id="{00000000-0008-0000-04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7" name="Picture 561">
          <a:extLst>
            <a:ext uri="{FF2B5EF4-FFF2-40B4-BE49-F238E27FC236}">
              <a16:creationId xmlns:a16="http://schemas.microsoft.com/office/drawing/2014/main" id="{00000000-0008-0000-04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8" name="Picture 562">
          <a:extLst>
            <a:ext uri="{FF2B5EF4-FFF2-40B4-BE49-F238E27FC236}">
              <a16:creationId xmlns:a16="http://schemas.microsoft.com/office/drawing/2014/main" id="{00000000-0008-0000-04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9" name="Picture 563">
          <a:extLst>
            <a:ext uri="{FF2B5EF4-FFF2-40B4-BE49-F238E27FC236}">
              <a16:creationId xmlns:a16="http://schemas.microsoft.com/office/drawing/2014/main" id="{00000000-0008-0000-04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0" name="Picture 564">
          <a:extLst>
            <a:ext uri="{FF2B5EF4-FFF2-40B4-BE49-F238E27FC236}">
              <a16:creationId xmlns:a16="http://schemas.microsoft.com/office/drawing/2014/main" id="{00000000-0008-0000-04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1" name="Picture 565">
          <a:extLst>
            <a:ext uri="{FF2B5EF4-FFF2-40B4-BE49-F238E27FC236}">
              <a16:creationId xmlns:a16="http://schemas.microsoft.com/office/drawing/2014/main" id="{00000000-0008-0000-04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2" name="Picture 566">
          <a:extLst>
            <a:ext uri="{FF2B5EF4-FFF2-40B4-BE49-F238E27FC236}">
              <a16:creationId xmlns:a16="http://schemas.microsoft.com/office/drawing/2014/main" id="{00000000-0008-0000-04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3" name="Picture 567">
          <a:extLst>
            <a:ext uri="{FF2B5EF4-FFF2-40B4-BE49-F238E27FC236}">
              <a16:creationId xmlns:a16="http://schemas.microsoft.com/office/drawing/2014/main" id="{00000000-0008-0000-04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4" name="Picture 568">
          <a:extLst>
            <a:ext uri="{FF2B5EF4-FFF2-40B4-BE49-F238E27FC236}">
              <a16:creationId xmlns:a16="http://schemas.microsoft.com/office/drawing/2014/main" id="{00000000-0008-0000-04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5" name="Picture 569">
          <a:extLst>
            <a:ext uri="{FF2B5EF4-FFF2-40B4-BE49-F238E27FC236}">
              <a16:creationId xmlns:a16="http://schemas.microsoft.com/office/drawing/2014/main" id="{00000000-0008-0000-04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6" name="Picture 570">
          <a:extLst>
            <a:ext uri="{FF2B5EF4-FFF2-40B4-BE49-F238E27FC236}">
              <a16:creationId xmlns:a16="http://schemas.microsoft.com/office/drawing/2014/main" id="{00000000-0008-0000-04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7" name="Picture 571">
          <a:extLst>
            <a:ext uri="{FF2B5EF4-FFF2-40B4-BE49-F238E27FC236}">
              <a16:creationId xmlns:a16="http://schemas.microsoft.com/office/drawing/2014/main" id="{00000000-0008-0000-04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8" name="Picture 572">
          <a:extLst>
            <a:ext uri="{FF2B5EF4-FFF2-40B4-BE49-F238E27FC236}">
              <a16:creationId xmlns:a16="http://schemas.microsoft.com/office/drawing/2014/main" id="{00000000-0008-0000-04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9" name="Picture 573">
          <a:extLst>
            <a:ext uri="{FF2B5EF4-FFF2-40B4-BE49-F238E27FC236}">
              <a16:creationId xmlns:a16="http://schemas.microsoft.com/office/drawing/2014/main" id="{00000000-0008-0000-04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0" name="Picture 574">
          <a:extLst>
            <a:ext uri="{FF2B5EF4-FFF2-40B4-BE49-F238E27FC236}">
              <a16:creationId xmlns:a16="http://schemas.microsoft.com/office/drawing/2014/main" id="{00000000-0008-0000-04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1" name="Picture 575">
          <a:extLst>
            <a:ext uri="{FF2B5EF4-FFF2-40B4-BE49-F238E27FC236}">
              <a16:creationId xmlns:a16="http://schemas.microsoft.com/office/drawing/2014/main" id="{00000000-0008-0000-04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2" name="Picture 576">
          <a:extLst>
            <a:ext uri="{FF2B5EF4-FFF2-40B4-BE49-F238E27FC236}">
              <a16:creationId xmlns:a16="http://schemas.microsoft.com/office/drawing/2014/main" id="{00000000-0008-0000-04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3" name="Picture 577">
          <a:extLst>
            <a:ext uri="{FF2B5EF4-FFF2-40B4-BE49-F238E27FC236}">
              <a16:creationId xmlns:a16="http://schemas.microsoft.com/office/drawing/2014/main" id="{00000000-0008-0000-04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4" name="Picture 578">
          <a:extLst>
            <a:ext uri="{FF2B5EF4-FFF2-40B4-BE49-F238E27FC236}">
              <a16:creationId xmlns:a16="http://schemas.microsoft.com/office/drawing/2014/main" id="{00000000-0008-0000-04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5" name="Picture 579">
          <a:extLst>
            <a:ext uri="{FF2B5EF4-FFF2-40B4-BE49-F238E27FC236}">
              <a16:creationId xmlns:a16="http://schemas.microsoft.com/office/drawing/2014/main" id="{00000000-0008-0000-04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6" name="Picture 580">
          <a:extLst>
            <a:ext uri="{FF2B5EF4-FFF2-40B4-BE49-F238E27FC236}">
              <a16:creationId xmlns:a16="http://schemas.microsoft.com/office/drawing/2014/main" id="{00000000-0008-0000-04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7" name="Picture 581">
          <a:extLst>
            <a:ext uri="{FF2B5EF4-FFF2-40B4-BE49-F238E27FC236}">
              <a16:creationId xmlns:a16="http://schemas.microsoft.com/office/drawing/2014/main" id="{00000000-0008-0000-04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8" name="Picture 582">
          <a:extLst>
            <a:ext uri="{FF2B5EF4-FFF2-40B4-BE49-F238E27FC236}">
              <a16:creationId xmlns:a16="http://schemas.microsoft.com/office/drawing/2014/main" id="{00000000-0008-0000-04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9" name="Picture 583">
          <a:extLst>
            <a:ext uri="{FF2B5EF4-FFF2-40B4-BE49-F238E27FC236}">
              <a16:creationId xmlns:a16="http://schemas.microsoft.com/office/drawing/2014/main" id="{00000000-0008-0000-04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0" name="Picture 584">
          <a:extLst>
            <a:ext uri="{FF2B5EF4-FFF2-40B4-BE49-F238E27FC236}">
              <a16:creationId xmlns:a16="http://schemas.microsoft.com/office/drawing/2014/main" id="{00000000-0008-0000-04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1" name="Picture 585">
          <a:extLst>
            <a:ext uri="{FF2B5EF4-FFF2-40B4-BE49-F238E27FC236}">
              <a16:creationId xmlns:a16="http://schemas.microsoft.com/office/drawing/2014/main" id="{00000000-0008-0000-04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2" name="Picture 586">
          <a:extLst>
            <a:ext uri="{FF2B5EF4-FFF2-40B4-BE49-F238E27FC236}">
              <a16:creationId xmlns:a16="http://schemas.microsoft.com/office/drawing/2014/main" id="{00000000-0008-0000-04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3" name="Picture 587">
          <a:extLst>
            <a:ext uri="{FF2B5EF4-FFF2-40B4-BE49-F238E27FC236}">
              <a16:creationId xmlns:a16="http://schemas.microsoft.com/office/drawing/2014/main" id="{00000000-0008-0000-04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4" name="Picture 588">
          <a:extLst>
            <a:ext uri="{FF2B5EF4-FFF2-40B4-BE49-F238E27FC236}">
              <a16:creationId xmlns:a16="http://schemas.microsoft.com/office/drawing/2014/main" id="{00000000-0008-0000-04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5" name="Picture 589">
          <a:extLst>
            <a:ext uri="{FF2B5EF4-FFF2-40B4-BE49-F238E27FC236}">
              <a16:creationId xmlns:a16="http://schemas.microsoft.com/office/drawing/2014/main" id="{00000000-0008-0000-04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6" name="Picture 590">
          <a:extLst>
            <a:ext uri="{FF2B5EF4-FFF2-40B4-BE49-F238E27FC236}">
              <a16:creationId xmlns:a16="http://schemas.microsoft.com/office/drawing/2014/main" id="{00000000-0008-0000-04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7" name="Picture 591">
          <a:extLst>
            <a:ext uri="{FF2B5EF4-FFF2-40B4-BE49-F238E27FC236}">
              <a16:creationId xmlns:a16="http://schemas.microsoft.com/office/drawing/2014/main" id="{00000000-0008-0000-04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8" name="Picture 592">
          <a:extLst>
            <a:ext uri="{FF2B5EF4-FFF2-40B4-BE49-F238E27FC236}">
              <a16:creationId xmlns:a16="http://schemas.microsoft.com/office/drawing/2014/main" id="{00000000-0008-0000-04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9" name="Picture 593">
          <a:extLst>
            <a:ext uri="{FF2B5EF4-FFF2-40B4-BE49-F238E27FC236}">
              <a16:creationId xmlns:a16="http://schemas.microsoft.com/office/drawing/2014/main" id="{00000000-0008-0000-04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0" name="Picture 594">
          <a:extLst>
            <a:ext uri="{FF2B5EF4-FFF2-40B4-BE49-F238E27FC236}">
              <a16:creationId xmlns:a16="http://schemas.microsoft.com/office/drawing/2014/main" id="{00000000-0008-0000-04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1" name="Picture 595">
          <a:extLst>
            <a:ext uri="{FF2B5EF4-FFF2-40B4-BE49-F238E27FC236}">
              <a16:creationId xmlns:a16="http://schemas.microsoft.com/office/drawing/2014/main" id="{00000000-0008-0000-04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2" name="Picture 596">
          <a:extLst>
            <a:ext uri="{FF2B5EF4-FFF2-40B4-BE49-F238E27FC236}">
              <a16:creationId xmlns:a16="http://schemas.microsoft.com/office/drawing/2014/main" id="{00000000-0008-0000-04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3" name="Picture 597">
          <a:extLst>
            <a:ext uri="{FF2B5EF4-FFF2-40B4-BE49-F238E27FC236}">
              <a16:creationId xmlns:a16="http://schemas.microsoft.com/office/drawing/2014/main" id="{00000000-0008-0000-04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4" name="Picture 598">
          <a:extLst>
            <a:ext uri="{FF2B5EF4-FFF2-40B4-BE49-F238E27FC236}">
              <a16:creationId xmlns:a16="http://schemas.microsoft.com/office/drawing/2014/main" id="{00000000-0008-0000-04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5" name="Picture 599">
          <a:extLst>
            <a:ext uri="{FF2B5EF4-FFF2-40B4-BE49-F238E27FC236}">
              <a16:creationId xmlns:a16="http://schemas.microsoft.com/office/drawing/2014/main" id="{00000000-0008-0000-04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6" name="Picture 600">
          <a:extLst>
            <a:ext uri="{FF2B5EF4-FFF2-40B4-BE49-F238E27FC236}">
              <a16:creationId xmlns:a16="http://schemas.microsoft.com/office/drawing/2014/main" id="{00000000-0008-0000-04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7" name="Picture 601">
          <a:extLst>
            <a:ext uri="{FF2B5EF4-FFF2-40B4-BE49-F238E27FC236}">
              <a16:creationId xmlns:a16="http://schemas.microsoft.com/office/drawing/2014/main" id="{00000000-0008-0000-04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8" name="Picture 602">
          <a:extLst>
            <a:ext uri="{FF2B5EF4-FFF2-40B4-BE49-F238E27FC236}">
              <a16:creationId xmlns:a16="http://schemas.microsoft.com/office/drawing/2014/main" id="{00000000-0008-0000-04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9" name="Picture 603">
          <a:extLst>
            <a:ext uri="{FF2B5EF4-FFF2-40B4-BE49-F238E27FC236}">
              <a16:creationId xmlns:a16="http://schemas.microsoft.com/office/drawing/2014/main" id="{00000000-0008-0000-04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0" name="Picture 604">
          <a:extLst>
            <a:ext uri="{FF2B5EF4-FFF2-40B4-BE49-F238E27FC236}">
              <a16:creationId xmlns:a16="http://schemas.microsoft.com/office/drawing/2014/main" id="{00000000-0008-0000-04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1" name="Picture 605">
          <a:extLst>
            <a:ext uri="{FF2B5EF4-FFF2-40B4-BE49-F238E27FC236}">
              <a16:creationId xmlns:a16="http://schemas.microsoft.com/office/drawing/2014/main" id="{00000000-0008-0000-04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2" name="Picture 606">
          <a:extLst>
            <a:ext uri="{FF2B5EF4-FFF2-40B4-BE49-F238E27FC236}">
              <a16:creationId xmlns:a16="http://schemas.microsoft.com/office/drawing/2014/main" id="{00000000-0008-0000-04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3" name="Picture 607">
          <a:extLst>
            <a:ext uri="{FF2B5EF4-FFF2-40B4-BE49-F238E27FC236}">
              <a16:creationId xmlns:a16="http://schemas.microsoft.com/office/drawing/2014/main" id="{00000000-0008-0000-04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4" name="Picture 608">
          <a:extLst>
            <a:ext uri="{FF2B5EF4-FFF2-40B4-BE49-F238E27FC236}">
              <a16:creationId xmlns:a16="http://schemas.microsoft.com/office/drawing/2014/main" id="{00000000-0008-0000-04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5" name="Picture 609">
          <a:extLst>
            <a:ext uri="{FF2B5EF4-FFF2-40B4-BE49-F238E27FC236}">
              <a16:creationId xmlns:a16="http://schemas.microsoft.com/office/drawing/2014/main" id="{00000000-0008-0000-04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6" name="Picture 610">
          <a:extLst>
            <a:ext uri="{FF2B5EF4-FFF2-40B4-BE49-F238E27FC236}">
              <a16:creationId xmlns:a16="http://schemas.microsoft.com/office/drawing/2014/main" id="{00000000-0008-0000-04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7" name="Picture 611">
          <a:extLst>
            <a:ext uri="{FF2B5EF4-FFF2-40B4-BE49-F238E27FC236}">
              <a16:creationId xmlns:a16="http://schemas.microsoft.com/office/drawing/2014/main" id="{00000000-0008-0000-04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8" name="Picture 612">
          <a:extLst>
            <a:ext uri="{FF2B5EF4-FFF2-40B4-BE49-F238E27FC236}">
              <a16:creationId xmlns:a16="http://schemas.microsoft.com/office/drawing/2014/main" id="{00000000-0008-0000-04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9" name="Picture 613">
          <a:extLst>
            <a:ext uri="{FF2B5EF4-FFF2-40B4-BE49-F238E27FC236}">
              <a16:creationId xmlns:a16="http://schemas.microsoft.com/office/drawing/2014/main" id="{00000000-0008-0000-04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0" name="Picture 614">
          <a:extLst>
            <a:ext uri="{FF2B5EF4-FFF2-40B4-BE49-F238E27FC236}">
              <a16:creationId xmlns:a16="http://schemas.microsoft.com/office/drawing/2014/main" id="{00000000-0008-0000-04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1" name="Picture 615">
          <a:extLst>
            <a:ext uri="{FF2B5EF4-FFF2-40B4-BE49-F238E27FC236}">
              <a16:creationId xmlns:a16="http://schemas.microsoft.com/office/drawing/2014/main" id="{00000000-0008-0000-04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2" name="Picture 616">
          <a:extLst>
            <a:ext uri="{FF2B5EF4-FFF2-40B4-BE49-F238E27FC236}">
              <a16:creationId xmlns:a16="http://schemas.microsoft.com/office/drawing/2014/main" id="{00000000-0008-0000-04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3" name="Picture 617">
          <a:extLst>
            <a:ext uri="{FF2B5EF4-FFF2-40B4-BE49-F238E27FC236}">
              <a16:creationId xmlns:a16="http://schemas.microsoft.com/office/drawing/2014/main" id="{00000000-0008-0000-04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4" name="Picture 618">
          <a:extLst>
            <a:ext uri="{FF2B5EF4-FFF2-40B4-BE49-F238E27FC236}">
              <a16:creationId xmlns:a16="http://schemas.microsoft.com/office/drawing/2014/main" id="{00000000-0008-0000-04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5" name="Picture 619">
          <a:extLst>
            <a:ext uri="{FF2B5EF4-FFF2-40B4-BE49-F238E27FC236}">
              <a16:creationId xmlns:a16="http://schemas.microsoft.com/office/drawing/2014/main" id="{00000000-0008-0000-04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6" name="Picture 620">
          <a:extLst>
            <a:ext uri="{FF2B5EF4-FFF2-40B4-BE49-F238E27FC236}">
              <a16:creationId xmlns:a16="http://schemas.microsoft.com/office/drawing/2014/main" id="{00000000-0008-0000-04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7" name="Picture 621">
          <a:extLst>
            <a:ext uri="{FF2B5EF4-FFF2-40B4-BE49-F238E27FC236}">
              <a16:creationId xmlns:a16="http://schemas.microsoft.com/office/drawing/2014/main" id="{00000000-0008-0000-04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8" name="Picture 622">
          <a:extLst>
            <a:ext uri="{FF2B5EF4-FFF2-40B4-BE49-F238E27FC236}">
              <a16:creationId xmlns:a16="http://schemas.microsoft.com/office/drawing/2014/main" id="{00000000-0008-0000-04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9" name="Picture 623">
          <a:extLst>
            <a:ext uri="{FF2B5EF4-FFF2-40B4-BE49-F238E27FC236}">
              <a16:creationId xmlns:a16="http://schemas.microsoft.com/office/drawing/2014/main" id="{00000000-0008-0000-04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0" name="Picture 624">
          <a:extLst>
            <a:ext uri="{FF2B5EF4-FFF2-40B4-BE49-F238E27FC236}">
              <a16:creationId xmlns:a16="http://schemas.microsoft.com/office/drawing/2014/main" id="{00000000-0008-0000-04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1" name="Picture 625">
          <a:extLst>
            <a:ext uri="{FF2B5EF4-FFF2-40B4-BE49-F238E27FC236}">
              <a16:creationId xmlns:a16="http://schemas.microsoft.com/office/drawing/2014/main" id="{00000000-0008-0000-04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2" name="Picture 626">
          <a:extLst>
            <a:ext uri="{FF2B5EF4-FFF2-40B4-BE49-F238E27FC236}">
              <a16:creationId xmlns:a16="http://schemas.microsoft.com/office/drawing/2014/main" id="{00000000-0008-0000-04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3" name="Picture 627">
          <a:extLst>
            <a:ext uri="{FF2B5EF4-FFF2-40B4-BE49-F238E27FC236}">
              <a16:creationId xmlns:a16="http://schemas.microsoft.com/office/drawing/2014/main" id="{00000000-0008-0000-04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4" name="Picture 628">
          <a:extLst>
            <a:ext uri="{FF2B5EF4-FFF2-40B4-BE49-F238E27FC236}">
              <a16:creationId xmlns:a16="http://schemas.microsoft.com/office/drawing/2014/main" id="{00000000-0008-0000-04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5" name="Picture 629">
          <a:extLst>
            <a:ext uri="{FF2B5EF4-FFF2-40B4-BE49-F238E27FC236}">
              <a16:creationId xmlns:a16="http://schemas.microsoft.com/office/drawing/2014/main" id="{00000000-0008-0000-04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6" name="Picture 630">
          <a:extLst>
            <a:ext uri="{FF2B5EF4-FFF2-40B4-BE49-F238E27FC236}">
              <a16:creationId xmlns:a16="http://schemas.microsoft.com/office/drawing/2014/main" id="{00000000-0008-0000-04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7" name="Picture 631">
          <a:extLst>
            <a:ext uri="{FF2B5EF4-FFF2-40B4-BE49-F238E27FC236}">
              <a16:creationId xmlns:a16="http://schemas.microsoft.com/office/drawing/2014/main" id="{00000000-0008-0000-04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8" name="Picture 632">
          <a:extLst>
            <a:ext uri="{FF2B5EF4-FFF2-40B4-BE49-F238E27FC236}">
              <a16:creationId xmlns:a16="http://schemas.microsoft.com/office/drawing/2014/main" id="{00000000-0008-0000-04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9" name="Picture 633">
          <a:extLst>
            <a:ext uri="{FF2B5EF4-FFF2-40B4-BE49-F238E27FC236}">
              <a16:creationId xmlns:a16="http://schemas.microsoft.com/office/drawing/2014/main" id="{00000000-0008-0000-04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0" name="Picture 634">
          <a:extLst>
            <a:ext uri="{FF2B5EF4-FFF2-40B4-BE49-F238E27FC236}">
              <a16:creationId xmlns:a16="http://schemas.microsoft.com/office/drawing/2014/main" id="{00000000-0008-0000-04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1" name="Picture 635">
          <a:extLst>
            <a:ext uri="{FF2B5EF4-FFF2-40B4-BE49-F238E27FC236}">
              <a16:creationId xmlns:a16="http://schemas.microsoft.com/office/drawing/2014/main" id="{00000000-0008-0000-04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2" name="Picture 636">
          <a:extLst>
            <a:ext uri="{FF2B5EF4-FFF2-40B4-BE49-F238E27FC236}">
              <a16:creationId xmlns:a16="http://schemas.microsoft.com/office/drawing/2014/main" id="{00000000-0008-0000-04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3" name="Picture 637">
          <a:extLst>
            <a:ext uri="{FF2B5EF4-FFF2-40B4-BE49-F238E27FC236}">
              <a16:creationId xmlns:a16="http://schemas.microsoft.com/office/drawing/2014/main" id="{00000000-0008-0000-04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4" name="Picture 638">
          <a:extLst>
            <a:ext uri="{FF2B5EF4-FFF2-40B4-BE49-F238E27FC236}">
              <a16:creationId xmlns:a16="http://schemas.microsoft.com/office/drawing/2014/main" id="{00000000-0008-0000-04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5" name="Picture 639">
          <a:extLst>
            <a:ext uri="{FF2B5EF4-FFF2-40B4-BE49-F238E27FC236}">
              <a16:creationId xmlns:a16="http://schemas.microsoft.com/office/drawing/2014/main" id="{00000000-0008-0000-04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6" name="Picture 640">
          <a:extLst>
            <a:ext uri="{FF2B5EF4-FFF2-40B4-BE49-F238E27FC236}">
              <a16:creationId xmlns:a16="http://schemas.microsoft.com/office/drawing/2014/main" id="{00000000-0008-0000-04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7" name="Picture 641">
          <a:extLst>
            <a:ext uri="{FF2B5EF4-FFF2-40B4-BE49-F238E27FC236}">
              <a16:creationId xmlns:a16="http://schemas.microsoft.com/office/drawing/2014/main" id="{00000000-0008-0000-04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8" name="Picture 642">
          <a:extLst>
            <a:ext uri="{FF2B5EF4-FFF2-40B4-BE49-F238E27FC236}">
              <a16:creationId xmlns:a16="http://schemas.microsoft.com/office/drawing/2014/main" id="{00000000-0008-0000-04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9" name="Picture 643">
          <a:extLst>
            <a:ext uri="{FF2B5EF4-FFF2-40B4-BE49-F238E27FC236}">
              <a16:creationId xmlns:a16="http://schemas.microsoft.com/office/drawing/2014/main" id="{00000000-0008-0000-04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0" name="Picture 644">
          <a:extLst>
            <a:ext uri="{FF2B5EF4-FFF2-40B4-BE49-F238E27FC236}">
              <a16:creationId xmlns:a16="http://schemas.microsoft.com/office/drawing/2014/main" id="{00000000-0008-0000-04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1" name="Picture 645">
          <a:extLst>
            <a:ext uri="{FF2B5EF4-FFF2-40B4-BE49-F238E27FC236}">
              <a16:creationId xmlns:a16="http://schemas.microsoft.com/office/drawing/2014/main" id="{00000000-0008-0000-04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2" name="Picture 646">
          <a:extLst>
            <a:ext uri="{FF2B5EF4-FFF2-40B4-BE49-F238E27FC236}">
              <a16:creationId xmlns:a16="http://schemas.microsoft.com/office/drawing/2014/main" id="{00000000-0008-0000-04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3" name="Picture 647">
          <a:extLst>
            <a:ext uri="{FF2B5EF4-FFF2-40B4-BE49-F238E27FC236}">
              <a16:creationId xmlns:a16="http://schemas.microsoft.com/office/drawing/2014/main" id="{00000000-0008-0000-04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4" name="Picture 648">
          <a:extLst>
            <a:ext uri="{FF2B5EF4-FFF2-40B4-BE49-F238E27FC236}">
              <a16:creationId xmlns:a16="http://schemas.microsoft.com/office/drawing/2014/main" id="{00000000-0008-0000-04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5" name="Picture 649">
          <a:extLst>
            <a:ext uri="{FF2B5EF4-FFF2-40B4-BE49-F238E27FC236}">
              <a16:creationId xmlns:a16="http://schemas.microsoft.com/office/drawing/2014/main" id="{00000000-0008-0000-04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6" name="Picture 650">
          <a:extLst>
            <a:ext uri="{FF2B5EF4-FFF2-40B4-BE49-F238E27FC236}">
              <a16:creationId xmlns:a16="http://schemas.microsoft.com/office/drawing/2014/main" id="{00000000-0008-0000-04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7" name="Picture 651">
          <a:extLst>
            <a:ext uri="{FF2B5EF4-FFF2-40B4-BE49-F238E27FC236}">
              <a16:creationId xmlns:a16="http://schemas.microsoft.com/office/drawing/2014/main" id="{00000000-0008-0000-04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8" name="Picture 652">
          <a:extLst>
            <a:ext uri="{FF2B5EF4-FFF2-40B4-BE49-F238E27FC236}">
              <a16:creationId xmlns:a16="http://schemas.microsoft.com/office/drawing/2014/main" id="{00000000-0008-0000-04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9" name="Picture 653">
          <a:extLst>
            <a:ext uri="{FF2B5EF4-FFF2-40B4-BE49-F238E27FC236}">
              <a16:creationId xmlns:a16="http://schemas.microsoft.com/office/drawing/2014/main" id="{00000000-0008-0000-04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0" name="Picture 654">
          <a:extLst>
            <a:ext uri="{FF2B5EF4-FFF2-40B4-BE49-F238E27FC236}">
              <a16:creationId xmlns:a16="http://schemas.microsoft.com/office/drawing/2014/main" id="{00000000-0008-0000-04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1" name="Picture 655">
          <a:extLst>
            <a:ext uri="{FF2B5EF4-FFF2-40B4-BE49-F238E27FC236}">
              <a16:creationId xmlns:a16="http://schemas.microsoft.com/office/drawing/2014/main" id="{00000000-0008-0000-04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2" name="Picture 656">
          <a:extLst>
            <a:ext uri="{FF2B5EF4-FFF2-40B4-BE49-F238E27FC236}">
              <a16:creationId xmlns:a16="http://schemas.microsoft.com/office/drawing/2014/main" id="{00000000-0008-0000-04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3" name="Picture 657">
          <a:extLst>
            <a:ext uri="{FF2B5EF4-FFF2-40B4-BE49-F238E27FC236}">
              <a16:creationId xmlns:a16="http://schemas.microsoft.com/office/drawing/2014/main" id="{00000000-0008-0000-04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4" name="Picture 658">
          <a:extLst>
            <a:ext uri="{FF2B5EF4-FFF2-40B4-BE49-F238E27FC236}">
              <a16:creationId xmlns:a16="http://schemas.microsoft.com/office/drawing/2014/main" id="{00000000-0008-0000-04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5" name="Picture 659">
          <a:extLst>
            <a:ext uri="{FF2B5EF4-FFF2-40B4-BE49-F238E27FC236}">
              <a16:creationId xmlns:a16="http://schemas.microsoft.com/office/drawing/2014/main" id="{00000000-0008-0000-04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6" name="Picture 660">
          <a:extLst>
            <a:ext uri="{FF2B5EF4-FFF2-40B4-BE49-F238E27FC236}">
              <a16:creationId xmlns:a16="http://schemas.microsoft.com/office/drawing/2014/main" id="{00000000-0008-0000-04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7" name="Picture 661">
          <a:extLst>
            <a:ext uri="{FF2B5EF4-FFF2-40B4-BE49-F238E27FC236}">
              <a16:creationId xmlns:a16="http://schemas.microsoft.com/office/drawing/2014/main" id="{00000000-0008-0000-04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8" name="Picture 662">
          <a:extLst>
            <a:ext uri="{FF2B5EF4-FFF2-40B4-BE49-F238E27FC236}">
              <a16:creationId xmlns:a16="http://schemas.microsoft.com/office/drawing/2014/main" id="{00000000-0008-0000-04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9" name="Picture 663">
          <a:extLst>
            <a:ext uri="{FF2B5EF4-FFF2-40B4-BE49-F238E27FC236}">
              <a16:creationId xmlns:a16="http://schemas.microsoft.com/office/drawing/2014/main" id="{00000000-0008-0000-04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0" name="Picture 664">
          <a:extLst>
            <a:ext uri="{FF2B5EF4-FFF2-40B4-BE49-F238E27FC236}">
              <a16:creationId xmlns:a16="http://schemas.microsoft.com/office/drawing/2014/main" id="{00000000-0008-0000-04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1" name="Picture 665">
          <a:extLst>
            <a:ext uri="{FF2B5EF4-FFF2-40B4-BE49-F238E27FC236}">
              <a16:creationId xmlns:a16="http://schemas.microsoft.com/office/drawing/2014/main" id="{00000000-0008-0000-04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2" name="Picture 666">
          <a:extLst>
            <a:ext uri="{FF2B5EF4-FFF2-40B4-BE49-F238E27FC236}">
              <a16:creationId xmlns:a16="http://schemas.microsoft.com/office/drawing/2014/main" id="{00000000-0008-0000-04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3" name="Picture 667">
          <a:extLst>
            <a:ext uri="{FF2B5EF4-FFF2-40B4-BE49-F238E27FC236}">
              <a16:creationId xmlns:a16="http://schemas.microsoft.com/office/drawing/2014/main" id="{00000000-0008-0000-04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4" name="Picture 668">
          <a:extLst>
            <a:ext uri="{FF2B5EF4-FFF2-40B4-BE49-F238E27FC236}">
              <a16:creationId xmlns:a16="http://schemas.microsoft.com/office/drawing/2014/main" id="{00000000-0008-0000-04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5" name="Picture 669">
          <a:extLst>
            <a:ext uri="{FF2B5EF4-FFF2-40B4-BE49-F238E27FC236}">
              <a16:creationId xmlns:a16="http://schemas.microsoft.com/office/drawing/2014/main" id="{00000000-0008-0000-04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6" name="Picture 670">
          <a:extLst>
            <a:ext uri="{FF2B5EF4-FFF2-40B4-BE49-F238E27FC236}">
              <a16:creationId xmlns:a16="http://schemas.microsoft.com/office/drawing/2014/main" id="{00000000-0008-0000-04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7" name="Picture 671">
          <a:extLst>
            <a:ext uri="{FF2B5EF4-FFF2-40B4-BE49-F238E27FC236}">
              <a16:creationId xmlns:a16="http://schemas.microsoft.com/office/drawing/2014/main" id="{00000000-0008-0000-04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8" name="Picture 672">
          <a:extLst>
            <a:ext uri="{FF2B5EF4-FFF2-40B4-BE49-F238E27FC236}">
              <a16:creationId xmlns:a16="http://schemas.microsoft.com/office/drawing/2014/main" id="{00000000-0008-0000-04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9" name="Picture 673">
          <a:extLst>
            <a:ext uri="{FF2B5EF4-FFF2-40B4-BE49-F238E27FC236}">
              <a16:creationId xmlns:a16="http://schemas.microsoft.com/office/drawing/2014/main" id="{00000000-0008-0000-04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0" name="Picture 674">
          <a:extLst>
            <a:ext uri="{FF2B5EF4-FFF2-40B4-BE49-F238E27FC236}">
              <a16:creationId xmlns:a16="http://schemas.microsoft.com/office/drawing/2014/main" id="{00000000-0008-0000-04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1" name="Picture 675">
          <a:extLst>
            <a:ext uri="{FF2B5EF4-FFF2-40B4-BE49-F238E27FC236}">
              <a16:creationId xmlns:a16="http://schemas.microsoft.com/office/drawing/2014/main" id="{00000000-0008-0000-04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2" name="Picture 676">
          <a:extLst>
            <a:ext uri="{FF2B5EF4-FFF2-40B4-BE49-F238E27FC236}">
              <a16:creationId xmlns:a16="http://schemas.microsoft.com/office/drawing/2014/main" id="{00000000-0008-0000-04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3" name="Picture 677">
          <a:extLst>
            <a:ext uri="{FF2B5EF4-FFF2-40B4-BE49-F238E27FC236}">
              <a16:creationId xmlns:a16="http://schemas.microsoft.com/office/drawing/2014/main" id="{00000000-0008-0000-04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4" name="Picture 678">
          <a:extLst>
            <a:ext uri="{FF2B5EF4-FFF2-40B4-BE49-F238E27FC236}">
              <a16:creationId xmlns:a16="http://schemas.microsoft.com/office/drawing/2014/main" id="{00000000-0008-0000-04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5" name="Picture 679">
          <a:extLst>
            <a:ext uri="{FF2B5EF4-FFF2-40B4-BE49-F238E27FC236}">
              <a16:creationId xmlns:a16="http://schemas.microsoft.com/office/drawing/2014/main" id="{00000000-0008-0000-04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6" name="Picture 680">
          <a:extLst>
            <a:ext uri="{FF2B5EF4-FFF2-40B4-BE49-F238E27FC236}">
              <a16:creationId xmlns:a16="http://schemas.microsoft.com/office/drawing/2014/main" id="{00000000-0008-0000-04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7" name="Picture 681">
          <a:extLst>
            <a:ext uri="{FF2B5EF4-FFF2-40B4-BE49-F238E27FC236}">
              <a16:creationId xmlns:a16="http://schemas.microsoft.com/office/drawing/2014/main" id="{00000000-0008-0000-04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8" name="Picture 682">
          <a:extLst>
            <a:ext uri="{FF2B5EF4-FFF2-40B4-BE49-F238E27FC236}">
              <a16:creationId xmlns:a16="http://schemas.microsoft.com/office/drawing/2014/main" id="{00000000-0008-0000-04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9" name="Picture 683">
          <a:extLst>
            <a:ext uri="{FF2B5EF4-FFF2-40B4-BE49-F238E27FC236}">
              <a16:creationId xmlns:a16="http://schemas.microsoft.com/office/drawing/2014/main" id="{00000000-0008-0000-04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0" name="Picture 684">
          <a:extLst>
            <a:ext uri="{FF2B5EF4-FFF2-40B4-BE49-F238E27FC236}">
              <a16:creationId xmlns:a16="http://schemas.microsoft.com/office/drawing/2014/main" id="{00000000-0008-0000-04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1" name="Picture 685">
          <a:extLst>
            <a:ext uri="{FF2B5EF4-FFF2-40B4-BE49-F238E27FC236}">
              <a16:creationId xmlns:a16="http://schemas.microsoft.com/office/drawing/2014/main" id="{00000000-0008-0000-04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2" name="Picture 686">
          <a:extLst>
            <a:ext uri="{FF2B5EF4-FFF2-40B4-BE49-F238E27FC236}">
              <a16:creationId xmlns:a16="http://schemas.microsoft.com/office/drawing/2014/main" id="{00000000-0008-0000-04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3" name="Picture 687">
          <a:extLst>
            <a:ext uri="{FF2B5EF4-FFF2-40B4-BE49-F238E27FC236}">
              <a16:creationId xmlns:a16="http://schemas.microsoft.com/office/drawing/2014/main" id="{00000000-0008-0000-04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4" name="Picture 688">
          <a:extLst>
            <a:ext uri="{FF2B5EF4-FFF2-40B4-BE49-F238E27FC236}">
              <a16:creationId xmlns:a16="http://schemas.microsoft.com/office/drawing/2014/main" id="{00000000-0008-0000-04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5" name="Picture 689">
          <a:extLst>
            <a:ext uri="{FF2B5EF4-FFF2-40B4-BE49-F238E27FC236}">
              <a16:creationId xmlns:a16="http://schemas.microsoft.com/office/drawing/2014/main" id="{00000000-0008-0000-04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6" name="Picture 690">
          <a:extLst>
            <a:ext uri="{FF2B5EF4-FFF2-40B4-BE49-F238E27FC236}">
              <a16:creationId xmlns:a16="http://schemas.microsoft.com/office/drawing/2014/main" id="{00000000-0008-0000-04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7" name="Picture 691">
          <a:extLst>
            <a:ext uri="{FF2B5EF4-FFF2-40B4-BE49-F238E27FC236}">
              <a16:creationId xmlns:a16="http://schemas.microsoft.com/office/drawing/2014/main" id="{00000000-0008-0000-04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8" name="Picture 692">
          <a:extLst>
            <a:ext uri="{FF2B5EF4-FFF2-40B4-BE49-F238E27FC236}">
              <a16:creationId xmlns:a16="http://schemas.microsoft.com/office/drawing/2014/main" id="{00000000-0008-0000-04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9" name="Picture 693">
          <a:extLst>
            <a:ext uri="{FF2B5EF4-FFF2-40B4-BE49-F238E27FC236}">
              <a16:creationId xmlns:a16="http://schemas.microsoft.com/office/drawing/2014/main" id="{00000000-0008-0000-04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0" name="Picture 694">
          <a:extLst>
            <a:ext uri="{FF2B5EF4-FFF2-40B4-BE49-F238E27FC236}">
              <a16:creationId xmlns:a16="http://schemas.microsoft.com/office/drawing/2014/main" id="{00000000-0008-0000-04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1" name="Picture 695">
          <a:extLst>
            <a:ext uri="{FF2B5EF4-FFF2-40B4-BE49-F238E27FC236}">
              <a16:creationId xmlns:a16="http://schemas.microsoft.com/office/drawing/2014/main" id="{00000000-0008-0000-04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2" name="Picture 696">
          <a:extLst>
            <a:ext uri="{FF2B5EF4-FFF2-40B4-BE49-F238E27FC236}">
              <a16:creationId xmlns:a16="http://schemas.microsoft.com/office/drawing/2014/main" id="{00000000-0008-0000-04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3" name="Picture 697">
          <a:extLst>
            <a:ext uri="{FF2B5EF4-FFF2-40B4-BE49-F238E27FC236}">
              <a16:creationId xmlns:a16="http://schemas.microsoft.com/office/drawing/2014/main" id="{00000000-0008-0000-04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4" name="Picture 698">
          <a:extLst>
            <a:ext uri="{FF2B5EF4-FFF2-40B4-BE49-F238E27FC236}">
              <a16:creationId xmlns:a16="http://schemas.microsoft.com/office/drawing/2014/main" id="{00000000-0008-0000-04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5" name="Picture 699">
          <a:extLst>
            <a:ext uri="{FF2B5EF4-FFF2-40B4-BE49-F238E27FC236}">
              <a16:creationId xmlns:a16="http://schemas.microsoft.com/office/drawing/2014/main" id="{00000000-0008-0000-04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6" name="Picture 700">
          <a:extLst>
            <a:ext uri="{FF2B5EF4-FFF2-40B4-BE49-F238E27FC236}">
              <a16:creationId xmlns:a16="http://schemas.microsoft.com/office/drawing/2014/main" id="{00000000-0008-0000-04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7" name="Picture 701">
          <a:extLst>
            <a:ext uri="{FF2B5EF4-FFF2-40B4-BE49-F238E27FC236}">
              <a16:creationId xmlns:a16="http://schemas.microsoft.com/office/drawing/2014/main" id="{00000000-0008-0000-04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8" name="Picture 702">
          <a:extLst>
            <a:ext uri="{FF2B5EF4-FFF2-40B4-BE49-F238E27FC236}">
              <a16:creationId xmlns:a16="http://schemas.microsoft.com/office/drawing/2014/main" id="{00000000-0008-0000-04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9" name="Picture 703">
          <a:extLst>
            <a:ext uri="{FF2B5EF4-FFF2-40B4-BE49-F238E27FC236}">
              <a16:creationId xmlns:a16="http://schemas.microsoft.com/office/drawing/2014/main" id="{00000000-0008-0000-04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0" name="Picture 704">
          <a:extLst>
            <a:ext uri="{FF2B5EF4-FFF2-40B4-BE49-F238E27FC236}">
              <a16:creationId xmlns:a16="http://schemas.microsoft.com/office/drawing/2014/main" id="{00000000-0008-0000-04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1" name="Picture 705">
          <a:extLst>
            <a:ext uri="{FF2B5EF4-FFF2-40B4-BE49-F238E27FC236}">
              <a16:creationId xmlns:a16="http://schemas.microsoft.com/office/drawing/2014/main" id="{00000000-0008-0000-04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2" name="Picture 706">
          <a:extLst>
            <a:ext uri="{FF2B5EF4-FFF2-40B4-BE49-F238E27FC236}">
              <a16:creationId xmlns:a16="http://schemas.microsoft.com/office/drawing/2014/main" id="{00000000-0008-0000-04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3" name="Picture 707">
          <a:extLst>
            <a:ext uri="{FF2B5EF4-FFF2-40B4-BE49-F238E27FC236}">
              <a16:creationId xmlns:a16="http://schemas.microsoft.com/office/drawing/2014/main" id="{00000000-0008-0000-04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4" name="Picture 708">
          <a:extLst>
            <a:ext uri="{FF2B5EF4-FFF2-40B4-BE49-F238E27FC236}">
              <a16:creationId xmlns:a16="http://schemas.microsoft.com/office/drawing/2014/main" id="{00000000-0008-0000-04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5" name="Picture 709">
          <a:extLst>
            <a:ext uri="{FF2B5EF4-FFF2-40B4-BE49-F238E27FC236}">
              <a16:creationId xmlns:a16="http://schemas.microsoft.com/office/drawing/2014/main" id="{00000000-0008-0000-04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6" name="Picture 710">
          <a:extLst>
            <a:ext uri="{FF2B5EF4-FFF2-40B4-BE49-F238E27FC236}">
              <a16:creationId xmlns:a16="http://schemas.microsoft.com/office/drawing/2014/main" id="{00000000-0008-0000-04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7" name="Picture 711">
          <a:extLst>
            <a:ext uri="{FF2B5EF4-FFF2-40B4-BE49-F238E27FC236}">
              <a16:creationId xmlns:a16="http://schemas.microsoft.com/office/drawing/2014/main" id="{00000000-0008-0000-04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8" name="Picture 712">
          <a:extLst>
            <a:ext uri="{FF2B5EF4-FFF2-40B4-BE49-F238E27FC236}">
              <a16:creationId xmlns:a16="http://schemas.microsoft.com/office/drawing/2014/main" id="{00000000-0008-0000-04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9" name="Picture 713">
          <a:extLst>
            <a:ext uri="{FF2B5EF4-FFF2-40B4-BE49-F238E27FC236}">
              <a16:creationId xmlns:a16="http://schemas.microsoft.com/office/drawing/2014/main" id="{00000000-0008-0000-04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0" name="Picture 714">
          <a:extLst>
            <a:ext uri="{FF2B5EF4-FFF2-40B4-BE49-F238E27FC236}">
              <a16:creationId xmlns:a16="http://schemas.microsoft.com/office/drawing/2014/main" id="{00000000-0008-0000-04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1" name="Picture 715">
          <a:extLst>
            <a:ext uri="{FF2B5EF4-FFF2-40B4-BE49-F238E27FC236}">
              <a16:creationId xmlns:a16="http://schemas.microsoft.com/office/drawing/2014/main" id="{00000000-0008-0000-04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2" name="Picture 716">
          <a:extLst>
            <a:ext uri="{FF2B5EF4-FFF2-40B4-BE49-F238E27FC236}">
              <a16:creationId xmlns:a16="http://schemas.microsoft.com/office/drawing/2014/main" id="{00000000-0008-0000-04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3" name="Picture 717">
          <a:extLst>
            <a:ext uri="{FF2B5EF4-FFF2-40B4-BE49-F238E27FC236}">
              <a16:creationId xmlns:a16="http://schemas.microsoft.com/office/drawing/2014/main" id="{00000000-0008-0000-04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4" name="Picture 718">
          <a:extLst>
            <a:ext uri="{FF2B5EF4-FFF2-40B4-BE49-F238E27FC236}">
              <a16:creationId xmlns:a16="http://schemas.microsoft.com/office/drawing/2014/main" id="{00000000-0008-0000-04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5" name="Picture 719">
          <a:extLst>
            <a:ext uri="{FF2B5EF4-FFF2-40B4-BE49-F238E27FC236}">
              <a16:creationId xmlns:a16="http://schemas.microsoft.com/office/drawing/2014/main" id="{00000000-0008-0000-04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6" name="Picture 720">
          <a:extLst>
            <a:ext uri="{FF2B5EF4-FFF2-40B4-BE49-F238E27FC236}">
              <a16:creationId xmlns:a16="http://schemas.microsoft.com/office/drawing/2014/main" id="{00000000-0008-0000-04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7" name="Picture 721">
          <a:extLst>
            <a:ext uri="{FF2B5EF4-FFF2-40B4-BE49-F238E27FC236}">
              <a16:creationId xmlns:a16="http://schemas.microsoft.com/office/drawing/2014/main" id="{00000000-0008-0000-04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8" name="Picture 722">
          <a:extLst>
            <a:ext uri="{FF2B5EF4-FFF2-40B4-BE49-F238E27FC236}">
              <a16:creationId xmlns:a16="http://schemas.microsoft.com/office/drawing/2014/main" id="{00000000-0008-0000-04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9" name="Picture 723">
          <a:extLst>
            <a:ext uri="{FF2B5EF4-FFF2-40B4-BE49-F238E27FC236}">
              <a16:creationId xmlns:a16="http://schemas.microsoft.com/office/drawing/2014/main" id="{00000000-0008-0000-04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0" name="Picture 724">
          <a:extLst>
            <a:ext uri="{FF2B5EF4-FFF2-40B4-BE49-F238E27FC236}">
              <a16:creationId xmlns:a16="http://schemas.microsoft.com/office/drawing/2014/main" id="{00000000-0008-0000-04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1" name="Picture 725">
          <a:extLst>
            <a:ext uri="{FF2B5EF4-FFF2-40B4-BE49-F238E27FC236}">
              <a16:creationId xmlns:a16="http://schemas.microsoft.com/office/drawing/2014/main" id="{00000000-0008-0000-04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2" name="Picture 726">
          <a:extLst>
            <a:ext uri="{FF2B5EF4-FFF2-40B4-BE49-F238E27FC236}">
              <a16:creationId xmlns:a16="http://schemas.microsoft.com/office/drawing/2014/main" id="{00000000-0008-0000-04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3" name="Picture 727">
          <a:extLst>
            <a:ext uri="{FF2B5EF4-FFF2-40B4-BE49-F238E27FC236}">
              <a16:creationId xmlns:a16="http://schemas.microsoft.com/office/drawing/2014/main" id="{00000000-0008-0000-04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4" name="Picture 728">
          <a:extLst>
            <a:ext uri="{FF2B5EF4-FFF2-40B4-BE49-F238E27FC236}">
              <a16:creationId xmlns:a16="http://schemas.microsoft.com/office/drawing/2014/main" id="{00000000-0008-0000-04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5" name="Picture 729">
          <a:extLst>
            <a:ext uri="{FF2B5EF4-FFF2-40B4-BE49-F238E27FC236}">
              <a16:creationId xmlns:a16="http://schemas.microsoft.com/office/drawing/2014/main" id="{00000000-0008-0000-04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6" name="Picture 730">
          <a:extLst>
            <a:ext uri="{FF2B5EF4-FFF2-40B4-BE49-F238E27FC236}">
              <a16:creationId xmlns:a16="http://schemas.microsoft.com/office/drawing/2014/main" id="{00000000-0008-0000-04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7" name="Picture 731">
          <a:extLst>
            <a:ext uri="{FF2B5EF4-FFF2-40B4-BE49-F238E27FC236}">
              <a16:creationId xmlns:a16="http://schemas.microsoft.com/office/drawing/2014/main" id="{00000000-0008-0000-04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8" name="Picture 732">
          <a:extLst>
            <a:ext uri="{FF2B5EF4-FFF2-40B4-BE49-F238E27FC236}">
              <a16:creationId xmlns:a16="http://schemas.microsoft.com/office/drawing/2014/main" id="{00000000-0008-0000-04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9" name="Picture 733">
          <a:extLst>
            <a:ext uri="{FF2B5EF4-FFF2-40B4-BE49-F238E27FC236}">
              <a16:creationId xmlns:a16="http://schemas.microsoft.com/office/drawing/2014/main" id="{00000000-0008-0000-04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0" name="Picture 734">
          <a:extLst>
            <a:ext uri="{FF2B5EF4-FFF2-40B4-BE49-F238E27FC236}">
              <a16:creationId xmlns:a16="http://schemas.microsoft.com/office/drawing/2014/main" id="{00000000-0008-0000-04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1" name="Picture 735">
          <a:extLst>
            <a:ext uri="{FF2B5EF4-FFF2-40B4-BE49-F238E27FC236}">
              <a16:creationId xmlns:a16="http://schemas.microsoft.com/office/drawing/2014/main" id="{00000000-0008-0000-04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2" name="Picture 736">
          <a:extLst>
            <a:ext uri="{FF2B5EF4-FFF2-40B4-BE49-F238E27FC236}">
              <a16:creationId xmlns:a16="http://schemas.microsoft.com/office/drawing/2014/main" id="{00000000-0008-0000-04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3" name="Picture 737">
          <a:extLst>
            <a:ext uri="{FF2B5EF4-FFF2-40B4-BE49-F238E27FC236}">
              <a16:creationId xmlns:a16="http://schemas.microsoft.com/office/drawing/2014/main" id="{00000000-0008-0000-04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4" name="Picture 738">
          <a:extLst>
            <a:ext uri="{FF2B5EF4-FFF2-40B4-BE49-F238E27FC236}">
              <a16:creationId xmlns:a16="http://schemas.microsoft.com/office/drawing/2014/main" id="{00000000-0008-0000-04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5" name="Picture 739">
          <a:extLst>
            <a:ext uri="{FF2B5EF4-FFF2-40B4-BE49-F238E27FC236}">
              <a16:creationId xmlns:a16="http://schemas.microsoft.com/office/drawing/2014/main" id="{00000000-0008-0000-04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6" name="Picture 740">
          <a:extLst>
            <a:ext uri="{FF2B5EF4-FFF2-40B4-BE49-F238E27FC236}">
              <a16:creationId xmlns:a16="http://schemas.microsoft.com/office/drawing/2014/main" id="{00000000-0008-0000-04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7" name="Picture 741">
          <a:extLst>
            <a:ext uri="{FF2B5EF4-FFF2-40B4-BE49-F238E27FC236}">
              <a16:creationId xmlns:a16="http://schemas.microsoft.com/office/drawing/2014/main" id="{00000000-0008-0000-04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8" name="Picture 742">
          <a:extLst>
            <a:ext uri="{FF2B5EF4-FFF2-40B4-BE49-F238E27FC236}">
              <a16:creationId xmlns:a16="http://schemas.microsoft.com/office/drawing/2014/main" id="{00000000-0008-0000-04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9" name="Picture 743">
          <a:extLst>
            <a:ext uri="{FF2B5EF4-FFF2-40B4-BE49-F238E27FC236}">
              <a16:creationId xmlns:a16="http://schemas.microsoft.com/office/drawing/2014/main" id="{00000000-0008-0000-04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0" name="Picture 744">
          <a:extLst>
            <a:ext uri="{FF2B5EF4-FFF2-40B4-BE49-F238E27FC236}">
              <a16:creationId xmlns:a16="http://schemas.microsoft.com/office/drawing/2014/main" id="{00000000-0008-0000-04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1" name="Picture 745">
          <a:extLst>
            <a:ext uri="{FF2B5EF4-FFF2-40B4-BE49-F238E27FC236}">
              <a16:creationId xmlns:a16="http://schemas.microsoft.com/office/drawing/2014/main" id="{00000000-0008-0000-04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2" name="Picture 746">
          <a:extLst>
            <a:ext uri="{FF2B5EF4-FFF2-40B4-BE49-F238E27FC236}">
              <a16:creationId xmlns:a16="http://schemas.microsoft.com/office/drawing/2014/main" id="{00000000-0008-0000-04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3" name="Picture 747">
          <a:extLst>
            <a:ext uri="{FF2B5EF4-FFF2-40B4-BE49-F238E27FC236}">
              <a16:creationId xmlns:a16="http://schemas.microsoft.com/office/drawing/2014/main" id="{00000000-0008-0000-04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4" name="Picture 748">
          <a:extLst>
            <a:ext uri="{FF2B5EF4-FFF2-40B4-BE49-F238E27FC236}">
              <a16:creationId xmlns:a16="http://schemas.microsoft.com/office/drawing/2014/main" id="{00000000-0008-0000-04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5" name="Picture 749">
          <a:extLst>
            <a:ext uri="{FF2B5EF4-FFF2-40B4-BE49-F238E27FC236}">
              <a16:creationId xmlns:a16="http://schemas.microsoft.com/office/drawing/2014/main" id="{00000000-0008-0000-04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6" name="Picture 750">
          <a:extLst>
            <a:ext uri="{FF2B5EF4-FFF2-40B4-BE49-F238E27FC236}">
              <a16:creationId xmlns:a16="http://schemas.microsoft.com/office/drawing/2014/main" id="{00000000-0008-0000-04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7" name="Picture 751">
          <a:extLst>
            <a:ext uri="{FF2B5EF4-FFF2-40B4-BE49-F238E27FC236}">
              <a16:creationId xmlns:a16="http://schemas.microsoft.com/office/drawing/2014/main" id="{00000000-0008-0000-04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8" name="Picture 752">
          <a:extLst>
            <a:ext uri="{FF2B5EF4-FFF2-40B4-BE49-F238E27FC236}">
              <a16:creationId xmlns:a16="http://schemas.microsoft.com/office/drawing/2014/main" id="{00000000-0008-0000-04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9" name="Picture 753">
          <a:extLst>
            <a:ext uri="{FF2B5EF4-FFF2-40B4-BE49-F238E27FC236}">
              <a16:creationId xmlns:a16="http://schemas.microsoft.com/office/drawing/2014/main" id="{00000000-0008-0000-04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0" name="Picture 754">
          <a:extLst>
            <a:ext uri="{FF2B5EF4-FFF2-40B4-BE49-F238E27FC236}">
              <a16:creationId xmlns:a16="http://schemas.microsoft.com/office/drawing/2014/main" id="{00000000-0008-0000-04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1" name="Picture 755">
          <a:extLst>
            <a:ext uri="{FF2B5EF4-FFF2-40B4-BE49-F238E27FC236}">
              <a16:creationId xmlns:a16="http://schemas.microsoft.com/office/drawing/2014/main" id="{00000000-0008-0000-04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2" name="Picture 756">
          <a:extLst>
            <a:ext uri="{FF2B5EF4-FFF2-40B4-BE49-F238E27FC236}">
              <a16:creationId xmlns:a16="http://schemas.microsoft.com/office/drawing/2014/main" id="{00000000-0008-0000-04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3" name="Picture 757">
          <a:extLst>
            <a:ext uri="{FF2B5EF4-FFF2-40B4-BE49-F238E27FC236}">
              <a16:creationId xmlns:a16="http://schemas.microsoft.com/office/drawing/2014/main" id="{00000000-0008-0000-04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4" name="Picture 758">
          <a:extLst>
            <a:ext uri="{FF2B5EF4-FFF2-40B4-BE49-F238E27FC236}">
              <a16:creationId xmlns:a16="http://schemas.microsoft.com/office/drawing/2014/main" id="{00000000-0008-0000-04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5" name="Picture 759">
          <a:extLst>
            <a:ext uri="{FF2B5EF4-FFF2-40B4-BE49-F238E27FC236}">
              <a16:creationId xmlns:a16="http://schemas.microsoft.com/office/drawing/2014/main" id="{00000000-0008-0000-04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6" name="Picture 760">
          <a:extLst>
            <a:ext uri="{FF2B5EF4-FFF2-40B4-BE49-F238E27FC236}">
              <a16:creationId xmlns:a16="http://schemas.microsoft.com/office/drawing/2014/main" id="{00000000-0008-0000-04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7" name="Picture 761">
          <a:extLst>
            <a:ext uri="{FF2B5EF4-FFF2-40B4-BE49-F238E27FC236}">
              <a16:creationId xmlns:a16="http://schemas.microsoft.com/office/drawing/2014/main" id="{00000000-0008-0000-04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8" name="Picture 762">
          <a:extLst>
            <a:ext uri="{FF2B5EF4-FFF2-40B4-BE49-F238E27FC236}">
              <a16:creationId xmlns:a16="http://schemas.microsoft.com/office/drawing/2014/main" id="{00000000-0008-0000-04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9" name="Picture 763">
          <a:extLst>
            <a:ext uri="{FF2B5EF4-FFF2-40B4-BE49-F238E27FC236}">
              <a16:creationId xmlns:a16="http://schemas.microsoft.com/office/drawing/2014/main" id="{00000000-0008-0000-04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0" name="Picture 764">
          <a:extLst>
            <a:ext uri="{FF2B5EF4-FFF2-40B4-BE49-F238E27FC236}">
              <a16:creationId xmlns:a16="http://schemas.microsoft.com/office/drawing/2014/main" id="{00000000-0008-0000-04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1" name="Picture 765">
          <a:extLst>
            <a:ext uri="{FF2B5EF4-FFF2-40B4-BE49-F238E27FC236}">
              <a16:creationId xmlns:a16="http://schemas.microsoft.com/office/drawing/2014/main" id="{00000000-0008-0000-04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2" name="Picture 766">
          <a:extLst>
            <a:ext uri="{FF2B5EF4-FFF2-40B4-BE49-F238E27FC236}">
              <a16:creationId xmlns:a16="http://schemas.microsoft.com/office/drawing/2014/main" id="{00000000-0008-0000-04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3" name="Picture 767">
          <a:extLst>
            <a:ext uri="{FF2B5EF4-FFF2-40B4-BE49-F238E27FC236}">
              <a16:creationId xmlns:a16="http://schemas.microsoft.com/office/drawing/2014/main" id="{00000000-0008-0000-04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4" name="Picture 768">
          <a:extLst>
            <a:ext uri="{FF2B5EF4-FFF2-40B4-BE49-F238E27FC236}">
              <a16:creationId xmlns:a16="http://schemas.microsoft.com/office/drawing/2014/main" id="{00000000-0008-0000-04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5" name="Picture 769">
          <a:extLst>
            <a:ext uri="{FF2B5EF4-FFF2-40B4-BE49-F238E27FC236}">
              <a16:creationId xmlns:a16="http://schemas.microsoft.com/office/drawing/2014/main" id="{00000000-0008-0000-04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6" name="Picture 770">
          <a:extLst>
            <a:ext uri="{FF2B5EF4-FFF2-40B4-BE49-F238E27FC236}">
              <a16:creationId xmlns:a16="http://schemas.microsoft.com/office/drawing/2014/main" id="{00000000-0008-0000-04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7" name="Picture 771">
          <a:extLst>
            <a:ext uri="{FF2B5EF4-FFF2-40B4-BE49-F238E27FC236}">
              <a16:creationId xmlns:a16="http://schemas.microsoft.com/office/drawing/2014/main" id="{00000000-0008-0000-04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8" name="Picture 772">
          <a:extLst>
            <a:ext uri="{FF2B5EF4-FFF2-40B4-BE49-F238E27FC236}">
              <a16:creationId xmlns:a16="http://schemas.microsoft.com/office/drawing/2014/main" id="{00000000-0008-0000-04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9" name="Picture 773">
          <a:extLst>
            <a:ext uri="{FF2B5EF4-FFF2-40B4-BE49-F238E27FC236}">
              <a16:creationId xmlns:a16="http://schemas.microsoft.com/office/drawing/2014/main" id="{00000000-0008-0000-04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0" name="Picture 774">
          <a:extLst>
            <a:ext uri="{FF2B5EF4-FFF2-40B4-BE49-F238E27FC236}">
              <a16:creationId xmlns:a16="http://schemas.microsoft.com/office/drawing/2014/main" id="{00000000-0008-0000-04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1" name="Picture 775">
          <a:extLst>
            <a:ext uri="{FF2B5EF4-FFF2-40B4-BE49-F238E27FC236}">
              <a16:creationId xmlns:a16="http://schemas.microsoft.com/office/drawing/2014/main" id="{00000000-0008-0000-04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2" name="Picture 776">
          <a:extLst>
            <a:ext uri="{FF2B5EF4-FFF2-40B4-BE49-F238E27FC236}">
              <a16:creationId xmlns:a16="http://schemas.microsoft.com/office/drawing/2014/main" id="{00000000-0008-0000-04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3" name="Picture 777">
          <a:extLst>
            <a:ext uri="{FF2B5EF4-FFF2-40B4-BE49-F238E27FC236}">
              <a16:creationId xmlns:a16="http://schemas.microsoft.com/office/drawing/2014/main" id="{00000000-0008-0000-04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4" name="Picture 778">
          <a:extLst>
            <a:ext uri="{FF2B5EF4-FFF2-40B4-BE49-F238E27FC236}">
              <a16:creationId xmlns:a16="http://schemas.microsoft.com/office/drawing/2014/main" id="{00000000-0008-0000-04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5" name="Picture 779">
          <a:extLst>
            <a:ext uri="{FF2B5EF4-FFF2-40B4-BE49-F238E27FC236}">
              <a16:creationId xmlns:a16="http://schemas.microsoft.com/office/drawing/2014/main" id="{00000000-0008-0000-04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6" name="Picture 780">
          <a:extLst>
            <a:ext uri="{FF2B5EF4-FFF2-40B4-BE49-F238E27FC236}">
              <a16:creationId xmlns:a16="http://schemas.microsoft.com/office/drawing/2014/main" id="{00000000-0008-0000-04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7" name="Picture 781">
          <a:extLst>
            <a:ext uri="{FF2B5EF4-FFF2-40B4-BE49-F238E27FC236}">
              <a16:creationId xmlns:a16="http://schemas.microsoft.com/office/drawing/2014/main" id="{00000000-0008-0000-04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8" name="Picture 782">
          <a:extLst>
            <a:ext uri="{FF2B5EF4-FFF2-40B4-BE49-F238E27FC236}">
              <a16:creationId xmlns:a16="http://schemas.microsoft.com/office/drawing/2014/main" id="{00000000-0008-0000-04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9" name="Picture 783">
          <a:extLst>
            <a:ext uri="{FF2B5EF4-FFF2-40B4-BE49-F238E27FC236}">
              <a16:creationId xmlns:a16="http://schemas.microsoft.com/office/drawing/2014/main" id="{00000000-0008-0000-04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0" name="Picture 784">
          <a:extLst>
            <a:ext uri="{FF2B5EF4-FFF2-40B4-BE49-F238E27FC236}">
              <a16:creationId xmlns:a16="http://schemas.microsoft.com/office/drawing/2014/main" id="{00000000-0008-0000-04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1" name="Picture 785">
          <a:extLst>
            <a:ext uri="{FF2B5EF4-FFF2-40B4-BE49-F238E27FC236}">
              <a16:creationId xmlns:a16="http://schemas.microsoft.com/office/drawing/2014/main" id="{00000000-0008-0000-04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2" name="Picture 786">
          <a:extLst>
            <a:ext uri="{FF2B5EF4-FFF2-40B4-BE49-F238E27FC236}">
              <a16:creationId xmlns:a16="http://schemas.microsoft.com/office/drawing/2014/main" id="{00000000-0008-0000-04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3" name="Picture 787">
          <a:extLst>
            <a:ext uri="{FF2B5EF4-FFF2-40B4-BE49-F238E27FC236}">
              <a16:creationId xmlns:a16="http://schemas.microsoft.com/office/drawing/2014/main" id="{00000000-0008-0000-04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4" name="Picture 788">
          <a:extLst>
            <a:ext uri="{FF2B5EF4-FFF2-40B4-BE49-F238E27FC236}">
              <a16:creationId xmlns:a16="http://schemas.microsoft.com/office/drawing/2014/main" id="{00000000-0008-0000-04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5" name="Picture 789">
          <a:extLst>
            <a:ext uri="{FF2B5EF4-FFF2-40B4-BE49-F238E27FC236}">
              <a16:creationId xmlns:a16="http://schemas.microsoft.com/office/drawing/2014/main" id="{00000000-0008-0000-04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6" name="Picture 790">
          <a:extLst>
            <a:ext uri="{FF2B5EF4-FFF2-40B4-BE49-F238E27FC236}">
              <a16:creationId xmlns:a16="http://schemas.microsoft.com/office/drawing/2014/main" id="{00000000-0008-0000-04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7" name="Picture 791">
          <a:extLst>
            <a:ext uri="{FF2B5EF4-FFF2-40B4-BE49-F238E27FC236}">
              <a16:creationId xmlns:a16="http://schemas.microsoft.com/office/drawing/2014/main" id="{00000000-0008-0000-04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8" name="Picture 792">
          <a:extLst>
            <a:ext uri="{FF2B5EF4-FFF2-40B4-BE49-F238E27FC236}">
              <a16:creationId xmlns:a16="http://schemas.microsoft.com/office/drawing/2014/main" id="{00000000-0008-0000-04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9" name="Picture 793">
          <a:extLst>
            <a:ext uri="{FF2B5EF4-FFF2-40B4-BE49-F238E27FC236}">
              <a16:creationId xmlns:a16="http://schemas.microsoft.com/office/drawing/2014/main" id="{00000000-0008-0000-04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0" name="Picture 794">
          <a:extLst>
            <a:ext uri="{FF2B5EF4-FFF2-40B4-BE49-F238E27FC236}">
              <a16:creationId xmlns:a16="http://schemas.microsoft.com/office/drawing/2014/main" id="{00000000-0008-0000-04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1" name="Picture 795">
          <a:extLst>
            <a:ext uri="{FF2B5EF4-FFF2-40B4-BE49-F238E27FC236}">
              <a16:creationId xmlns:a16="http://schemas.microsoft.com/office/drawing/2014/main" id="{00000000-0008-0000-04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2" name="Picture 796">
          <a:extLst>
            <a:ext uri="{FF2B5EF4-FFF2-40B4-BE49-F238E27FC236}">
              <a16:creationId xmlns:a16="http://schemas.microsoft.com/office/drawing/2014/main" id="{00000000-0008-0000-04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3" name="Picture 797">
          <a:extLst>
            <a:ext uri="{FF2B5EF4-FFF2-40B4-BE49-F238E27FC236}">
              <a16:creationId xmlns:a16="http://schemas.microsoft.com/office/drawing/2014/main" id="{00000000-0008-0000-04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4" name="Picture 798">
          <a:extLst>
            <a:ext uri="{FF2B5EF4-FFF2-40B4-BE49-F238E27FC236}">
              <a16:creationId xmlns:a16="http://schemas.microsoft.com/office/drawing/2014/main" id="{00000000-0008-0000-04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5" name="Picture 799">
          <a:extLst>
            <a:ext uri="{FF2B5EF4-FFF2-40B4-BE49-F238E27FC236}">
              <a16:creationId xmlns:a16="http://schemas.microsoft.com/office/drawing/2014/main" id="{00000000-0008-0000-04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6" name="Picture 800">
          <a:extLst>
            <a:ext uri="{FF2B5EF4-FFF2-40B4-BE49-F238E27FC236}">
              <a16:creationId xmlns:a16="http://schemas.microsoft.com/office/drawing/2014/main" id="{00000000-0008-0000-04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7" name="Picture 801">
          <a:extLst>
            <a:ext uri="{FF2B5EF4-FFF2-40B4-BE49-F238E27FC236}">
              <a16:creationId xmlns:a16="http://schemas.microsoft.com/office/drawing/2014/main" id="{00000000-0008-0000-04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8" name="Picture 802">
          <a:extLst>
            <a:ext uri="{FF2B5EF4-FFF2-40B4-BE49-F238E27FC236}">
              <a16:creationId xmlns:a16="http://schemas.microsoft.com/office/drawing/2014/main" id="{00000000-0008-0000-04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9" name="Picture 803">
          <a:extLst>
            <a:ext uri="{FF2B5EF4-FFF2-40B4-BE49-F238E27FC236}">
              <a16:creationId xmlns:a16="http://schemas.microsoft.com/office/drawing/2014/main" id="{00000000-0008-0000-04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0" name="Picture 804">
          <a:extLst>
            <a:ext uri="{FF2B5EF4-FFF2-40B4-BE49-F238E27FC236}">
              <a16:creationId xmlns:a16="http://schemas.microsoft.com/office/drawing/2014/main" id="{00000000-0008-0000-04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1" name="Picture 805">
          <a:extLst>
            <a:ext uri="{FF2B5EF4-FFF2-40B4-BE49-F238E27FC236}">
              <a16:creationId xmlns:a16="http://schemas.microsoft.com/office/drawing/2014/main" id="{00000000-0008-0000-04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2" name="Picture 806">
          <a:extLst>
            <a:ext uri="{FF2B5EF4-FFF2-40B4-BE49-F238E27FC236}">
              <a16:creationId xmlns:a16="http://schemas.microsoft.com/office/drawing/2014/main" id="{00000000-0008-0000-04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3" name="Picture 807">
          <a:extLst>
            <a:ext uri="{FF2B5EF4-FFF2-40B4-BE49-F238E27FC236}">
              <a16:creationId xmlns:a16="http://schemas.microsoft.com/office/drawing/2014/main" id="{00000000-0008-0000-04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4" name="Picture 808">
          <a:extLst>
            <a:ext uri="{FF2B5EF4-FFF2-40B4-BE49-F238E27FC236}">
              <a16:creationId xmlns:a16="http://schemas.microsoft.com/office/drawing/2014/main" id="{00000000-0008-0000-04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5" name="Picture 809">
          <a:extLst>
            <a:ext uri="{FF2B5EF4-FFF2-40B4-BE49-F238E27FC236}">
              <a16:creationId xmlns:a16="http://schemas.microsoft.com/office/drawing/2014/main" id="{00000000-0008-0000-04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6" name="Picture 810">
          <a:extLst>
            <a:ext uri="{FF2B5EF4-FFF2-40B4-BE49-F238E27FC236}">
              <a16:creationId xmlns:a16="http://schemas.microsoft.com/office/drawing/2014/main" id="{00000000-0008-0000-04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7" name="Picture 811">
          <a:extLst>
            <a:ext uri="{FF2B5EF4-FFF2-40B4-BE49-F238E27FC236}">
              <a16:creationId xmlns:a16="http://schemas.microsoft.com/office/drawing/2014/main" id="{00000000-0008-0000-04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8" name="Picture 812">
          <a:extLst>
            <a:ext uri="{FF2B5EF4-FFF2-40B4-BE49-F238E27FC236}">
              <a16:creationId xmlns:a16="http://schemas.microsoft.com/office/drawing/2014/main" id="{00000000-0008-0000-04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9" name="Picture 813">
          <a:extLst>
            <a:ext uri="{FF2B5EF4-FFF2-40B4-BE49-F238E27FC236}">
              <a16:creationId xmlns:a16="http://schemas.microsoft.com/office/drawing/2014/main" id="{00000000-0008-0000-04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0" name="Picture 814">
          <a:extLst>
            <a:ext uri="{FF2B5EF4-FFF2-40B4-BE49-F238E27FC236}">
              <a16:creationId xmlns:a16="http://schemas.microsoft.com/office/drawing/2014/main" id="{00000000-0008-0000-04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1" name="Picture 815">
          <a:extLst>
            <a:ext uri="{FF2B5EF4-FFF2-40B4-BE49-F238E27FC236}">
              <a16:creationId xmlns:a16="http://schemas.microsoft.com/office/drawing/2014/main" id="{00000000-0008-0000-04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2" name="Picture 816">
          <a:extLst>
            <a:ext uri="{FF2B5EF4-FFF2-40B4-BE49-F238E27FC236}">
              <a16:creationId xmlns:a16="http://schemas.microsoft.com/office/drawing/2014/main" id="{00000000-0008-0000-04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3" name="Picture 817">
          <a:extLst>
            <a:ext uri="{FF2B5EF4-FFF2-40B4-BE49-F238E27FC236}">
              <a16:creationId xmlns:a16="http://schemas.microsoft.com/office/drawing/2014/main" id="{00000000-0008-0000-04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4" name="Picture 818">
          <a:extLst>
            <a:ext uri="{FF2B5EF4-FFF2-40B4-BE49-F238E27FC236}">
              <a16:creationId xmlns:a16="http://schemas.microsoft.com/office/drawing/2014/main" id="{00000000-0008-0000-04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5" name="Picture 819">
          <a:extLst>
            <a:ext uri="{FF2B5EF4-FFF2-40B4-BE49-F238E27FC236}">
              <a16:creationId xmlns:a16="http://schemas.microsoft.com/office/drawing/2014/main" id="{00000000-0008-0000-04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6" name="Picture 820">
          <a:extLst>
            <a:ext uri="{FF2B5EF4-FFF2-40B4-BE49-F238E27FC236}">
              <a16:creationId xmlns:a16="http://schemas.microsoft.com/office/drawing/2014/main" id="{00000000-0008-0000-04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7" name="Picture 821">
          <a:extLst>
            <a:ext uri="{FF2B5EF4-FFF2-40B4-BE49-F238E27FC236}">
              <a16:creationId xmlns:a16="http://schemas.microsoft.com/office/drawing/2014/main" id="{00000000-0008-0000-04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8" name="Picture 822">
          <a:extLst>
            <a:ext uri="{FF2B5EF4-FFF2-40B4-BE49-F238E27FC236}">
              <a16:creationId xmlns:a16="http://schemas.microsoft.com/office/drawing/2014/main" id="{00000000-0008-0000-04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9" name="Picture 823">
          <a:extLst>
            <a:ext uri="{FF2B5EF4-FFF2-40B4-BE49-F238E27FC236}">
              <a16:creationId xmlns:a16="http://schemas.microsoft.com/office/drawing/2014/main" id="{00000000-0008-0000-04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0" name="Picture 824">
          <a:extLst>
            <a:ext uri="{FF2B5EF4-FFF2-40B4-BE49-F238E27FC236}">
              <a16:creationId xmlns:a16="http://schemas.microsoft.com/office/drawing/2014/main" id="{00000000-0008-0000-04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1" name="Picture 825">
          <a:extLst>
            <a:ext uri="{FF2B5EF4-FFF2-40B4-BE49-F238E27FC236}">
              <a16:creationId xmlns:a16="http://schemas.microsoft.com/office/drawing/2014/main" id="{00000000-0008-0000-04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2" name="Picture 826">
          <a:extLst>
            <a:ext uri="{FF2B5EF4-FFF2-40B4-BE49-F238E27FC236}">
              <a16:creationId xmlns:a16="http://schemas.microsoft.com/office/drawing/2014/main" id="{00000000-0008-0000-04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3" name="Picture 827">
          <a:extLst>
            <a:ext uri="{FF2B5EF4-FFF2-40B4-BE49-F238E27FC236}">
              <a16:creationId xmlns:a16="http://schemas.microsoft.com/office/drawing/2014/main" id="{00000000-0008-0000-04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4" name="Picture 828">
          <a:extLst>
            <a:ext uri="{FF2B5EF4-FFF2-40B4-BE49-F238E27FC236}">
              <a16:creationId xmlns:a16="http://schemas.microsoft.com/office/drawing/2014/main" id="{00000000-0008-0000-04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5" name="Picture 829">
          <a:extLst>
            <a:ext uri="{FF2B5EF4-FFF2-40B4-BE49-F238E27FC236}">
              <a16:creationId xmlns:a16="http://schemas.microsoft.com/office/drawing/2014/main" id="{00000000-0008-0000-04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6" name="Picture 830">
          <a:extLst>
            <a:ext uri="{FF2B5EF4-FFF2-40B4-BE49-F238E27FC236}">
              <a16:creationId xmlns:a16="http://schemas.microsoft.com/office/drawing/2014/main" id="{00000000-0008-0000-04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7" name="Picture 831">
          <a:extLst>
            <a:ext uri="{FF2B5EF4-FFF2-40B4-BE49-F238E27FC236}">
              <a16:creationId xmlns:a16="http://schemas.microsoft.com/office/drawing/2014/main" id="{00000000-0008-0000-04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8" name="Picture 832">
          <a:extLst>
            <a:ext uri="{FF2B5EF4-FFF2-40B4-BE49-F238E27FC236}">
              <a16:creationId xmlns:a16="http://schemas.microsoft.com/office/drawing/2014/main" id="{00000000-0008-0000-04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9" name="Picture 833">
          <a:extLst>
            <a:ext uri="{FF2B5EF4-FFF2-40B4-BE49-F238E27FC236}">
              <a16:creationId xmlns:a16="http://schemas.microsoft.com/office/drawing/2014/main" id="{00000000-0008-0000-04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0" name="Picture 834">
          <a:extLst>
            <a:ext uri="{FF2B5EF4-FFF2-40B4-BE49-F238E27FC236}">
              <a16:creationId xmlns:a16="http://schemas.microsoft.com/office/drawing/2014/main" id="{00000000-0008-0000-04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1" name="Picture 835">
          <a:extLst>
            <a:ext uri="{FF2B5EF4-FFF2-40B4-BE49-F238E27FC236}">
              <a16:creationId xmlns:a16="http://schemas.microsoft.com/office/drawing/2014/main" id="{00000000-0008-0000-04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2" name="Picture 836">
          <a:extLst>
            <a:ext uri="{FF2B5EF4-FFF2-40B4-BE49-F238E27FC236}">
              <a16:creationId xmlns:a16="http://schemas.microsoft.com/office/drawing/2014/main" id="{00000000-0008-0000-04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3" name="Picture 837">
          <a:extLst>
            <a:ext uri="{FF2B5EF4-FFF2-40B4-BE49-F238E27FC236}">
              <a16:creationId xmlns:a16="http://schemas.microsoft.com/office/drawing/2014/main" id="{00000000-0008-0000-04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4" name="Picture 838">
          <a:extLst>
            <a:ext uri="{FF2B5EF4-FFF2-40B4-BE49-F238E27FC236}">
              <a16:creationId xmlns:a16="http://schemas.microsoft.com/office/drawing/2014/main" id="{00000000-0008-0000-04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5" name="Picture 839">
          <a:extLst>
            <a:ext uri="{FF2B5EF4-FFF2-40B4-BE49-F238E27FC236}">
              <a16:creationId xmlns:a16="http://schemas.microsoft.com/office/drawing/2014/main" id="{00000000-0008-0000-04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6" name="Picture 840">
          <a:extLst>
            <a:ext uri="{FF2B5EF4-FFF2-40B4-BE49-F238E27FC236}">
              <a16:creationId xmlns:a16="http://schemas.microsoft.com/office/drawing/2014/main" id="{00000000-0008-0000-04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7" name="Picture 841">
          <a:extLst>
            <a:ext uri="{FF2B5EF4-FFF2-40B4-BE49-F238E27FC236}">
              <a16:creationId xmlns:a16="http://schemas.microsoft.com/office/drawing/2014/main" id="{00000000-0008-0000-04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8" name="Picture 842">
          <a:extLst>
            <a:ext uri="{FF2B5EF4-FFF2-40B4-BE49-F238E27FC236}">
              <a16:creationId xmlns:a16="http://schemas.microsoft.com/office/drawing/2014/main" id="{00000000-0008-0000-04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9" name="Picture 843">
          <a:extLst>
            <a:ext uri="{FF2B5EF4-FFF2-40B4-BE49-F238E27FC236}">
              <a16:creationId xmlns:a16="http://schemas.microsoft.com/office/drawing/2014/main" id="{00000000-0008-0000-04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0" name="Picture 844">
          <a:extLst>
            <a:ext uri="{FF2B5EF4-FFF2-40B4-BE49-F238E27FC236}">
              <a16:creationId xmlns:a16="http://schemas.microsoft.com/office/drawing/2014/main" id="{00000000-0008-0000-04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1" name="Picture 845">
          <a:extLst>
            <a:ext uri="{FF2B5EF4-FFF2-40B4-BE49-F238E27FC236}">
              <a16:creationId xmlns:a16="http://schemas.microsoft.com/office/drawing/2014/main" id="{00000000-0008-0000-04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2" name="Picture 846">
          <a:extLst>
            <a:ext uri="{FF2B5EF4-FFF2-40B4-BE49-F238E27FC236}">
              <a16:creationId xmlns:a16="http://schemas.microsoft.com/office/drawing/2014/main" id="{00000000-0008-0000-04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3" name="Picture 847">
          <a:extLst>
            <a:ext uri="{FF2B5EF4-FFF2-40B4-BE49-F238E27FC236}">
              <a16:creationId xmlns:a16="http://schemas.microsoft.com/office/drawing/2014/main" id="{00000000-0008-0000-04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4" name="Picture 848">
          <a:extLst>
            <a:ext uri="{FF2B5EF4-FFF2-40B4-BE49-F238E27FC236}">
              <a16:creationId xmlns:a16="http://schemas.microsoft.com/office/drawing/2014/main" id="{00000000-0008-0000-04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5" name="Picture 849">
          <a:extLst>
            <a:ext uri="{FF2B5EF4-FFF2-40B4-BE49-F238E27FC236}">
              <a16:creationId xmlns:a16="http://schemas.microsoft.com/office/drawing/2014/main" id="{00000000-0008-0000-04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6" name="Picture 850">
          <a:extLst>
            <a:ext uri="{FF2B5EF4-FFF2-40B4-BE49-F238E27FC236}">
              <a16:creationId xmlns:a16="http://schemas.microsoft.com/office/drawing/2014/main" id="{00000000-0008-0000-04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7" name="Picture 851">
          <a:extLst>
            <a:ext uri="{FF2B5EF4-FFF2-40B4-BE49-F238E27FC236}">
              <a16:creationId xmlns:a16="http://schemas.microsoft.com/office/drawing/2014/main" id="{00000000-0008-0000-04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8" name="Picture 852">
          <a:extLst>
            <a:ext uri="{FF2B5EF4-FFF2-40B4-BE49-F238E27FC236}">
              <a16:creationId xmlns:a16="http://schemas.microsoft.com/office/drawing/2014/main" id="{00000000-0008-0000-04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9" name="Picture 853">
          <a:extLst>
            <a:ext uri="{FF2B5EF4-FFF2-40B4-BE49-F238E27FC236}">
              <a16:creationId xmlns:a16="http://schemas.microsoft.com/office/drawing/2014/main" id="{00000000-0008-0000-04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0" name="Picture 854">
          <a:extLst>
            <a:ext uri="{FF2B5EF4-FFF2-40B4-BE49-F238E27FC236}">
              <a16:creationId xmlns:a16="http://schemas.microsoft.com/office/drawing/2014/main" id="{00000000-0008-0000-04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1" name="Picture 855">
          <a:extLst>
            <a:ext uri="{FF2B5EF4-FFF2-40B4-BE49-F238E27FC236}">
              <a16:creationId xmlns:a16="http://schemas.microsoft.com/office/drawing/2014/main" id="{00000000-0008-0000-04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2" name="Picture 856">
          <a:extLst>
            <a:ext uri="{FF2B5EF4-FFF2-40B4-BE49-F238E27FC236}">
              <a16:creationId xmlns:a16="http://schemas.microsoft.com/office/drawing/2014/main" id="{00000000-0008-0000-04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3" name="Picture 857">
          <a:extLst>
            <a:ext uri="{FF2B5EF4-FFF2-40B4-BE49-F238E27FC236}">
              <a16:creationId xmlns:a16="http://schemas.microsoft.com/office/drawing/2014/main" id="{00000000-0008-0000-04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4" name="Picture 858">
          <a:extLst>
            <a:ext uri="{FF2B5EF4-FFF2-40B4-BE49-F238E27FC236}">
              <a16:creationId xmlns:a16="http://schemas.microsoft.com/office/drawing/2014/main" id="{00000000-0008-0000-04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5" name="Picture 859">
          <a:extLst>
            <a:ext uri="{FF2B5EF4-FFF2-40B4-BE49-F238E27FC236}">
              <a16:creationId xmlns:a16="http://schemas.microsoft.com/office/drawing/2014/main" id="{00000000-0008-0000-04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6" name="Picture 860">
          <a:extLst>
            <a:ext uri="{FF2B5EF4-FFF2-40B4-BE49-F238E27FC236}">
              <a16:creationId xmlns:a16="http://schemas.microsoft.com/office/drawing/2014/main" id="{00000000-0008-0000-04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7" name="Picture 861">
          <a:extLst>
            <a:ext uri="{FF2B5EF4-FFF2-40B4-BE49-F238E27FC236}">
              <a16:creationId xmlns:a16="http://schemas.microsoft.com/office/drawing/2014/main" id="{00000000-0008-0000-04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8" name="Picture 862">
          <a:extLst>
            <a:ext uri="{FF2B5EF4-FFF2-40B4-BE49-F238E27FC236}">
              <a16:creationId xmlns:a16="http://schemas.microsoft.com/office/drawing/2014/main" id="{00000000-0008-0000-04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9" name="Picture 863">
          <a:extLst>
            <a:ext uri="{FF2B5EF4-FFF2-40B4-BE49-F238E27FC236}">
              <a16:creationId xmlns:a16="http://schemas.microsoft.com/office/drawing/2014/main" id="{00000000-0008-0000-04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0" name="Picture 864">
          <a:extLst>
            <a:ext uri="{FF2B5EF4-FFF2-40B4-BE49-F238E27FC236}">
              <a16:creationId xmlns:a16="http://schemas.microsoft.com/office/drawing/2014/main" id="{00000000-0008-0000-04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1" name="Picture 865">
          <a:extLst>
            <a:ext uri="{FF2B5EF4-FFF2-40B4-BE49-F238E27FC236}">
              <a16:creationId xmlns:a16="http://schemas.microsoft.com/office/drawing/2014/main" id="{00000000-0008-0000-04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2" name="Picture 866">
          <a:extLst>
            <a:ext uri="{FF2B5EF4-FFF2-40B4-BE49-F238E27FC236}">
              <a16:creationId xmlns:a16="http://schemas.microsoft.com/office/drawing/2014/main" id="{00000000-0008-0000-04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3" name="Picture 867">
          <a:extLst>
            <a:ext uri="{FF2B5EF4-FFF2-40B4-BE49-F238E27FC236}">
              <a16:creationId xmlns:a16="http://schemas.microsoft.com/office/drawing/2014/main" id="{00000000-0008-0000-04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4" name="Picture 868">
          <a:extLst>
            <a:ext uri="{FF2B5EF4-FFF2-40B4-BE49-F238E27FC236}">
              <a16:creationId xmlns:a16="http://schemas.microsoft.com/office/drawing/2014/main" id="{00000000-0008-0000-04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5" name="Picture 869">
          <a:extLst>
            <a:ext uri="{FF2B5EF4-FFF2-40B4-BE49-F238E27FC236}">
              <a16:creationId xmlns:a16="http://schemas.microsoft.com/office/drawing/2014/main" id="{00000000-0008-0000-04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6" name="Picture 870">
          <a:extLst>
            <a:ext uri="{FF2B5EF4-FFF2-40B4-BE49-F238E27FC236}">
              <a16:creationId xmlns:a16="http://schemas.microsoft.com/office/drawing/2014/main" id="{00000000-0008-0000-04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7" name="Picture 871">
          <a:extLst>
            <a:ext uri="{FF2B5EF4-FFF2-40B4-BE49-F238E27FC236}">
              <a16:creationId xmlns:a16="http://schemas.microsoft.com/office/drawing/2014/main" id="{00000000-0008-0000-04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8" name="Picture 872">
          <a:extLst>
            <a:ext uri="{FF2B5EF4-FFF2-40B4-BE49-F238E27FC236}">
              <a16:creationId xmlns:a16="http://schemas.microsoft.com/office/drawing/2014/main" id="{00000000-0008-0000-04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9" name="Picture 873">
          <a:extLst>
            <a:ext uri="{FF2B5EF4-FFF2-40B4-BE49-F238E27FC236}">
              <a16:creationId xmlns:a16="http://schemas.microsoft.com/office/drawing/2014/main" id="{00000000-0008-0000-04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0" name="Picture 874">
          <a:extLst>
            <a:ext uri="{FF2B5EF4-FFF2-40B4-BE49-F238E27FC236}">
              <a16:creationId xmlns:a16="http://schemas.microsoft.com/office/drawing/2014/main" id="{00000000-0008-0000-04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1" name="Picture 875">
          <a:extLst>
            <a:ext uri="{FF2B5EF4-FFF2-40B4-BE49-F238E27FC236}">
              <a16:creationId xmlns:a16="http://schemas.microsoft.com/office/drawing/2014/main" id="{00000000-0008-0000-04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2" name="Picture 876">
          <a:extLst>
            <a:ext uri="{FF2B5EF4-FFF2-40B4-BE49-F238E27FC236}">
              <a16:creationId xmlns:a16="http://schemas.microsoft.com/office/drawing/2014/main" id="{00000000-0008-0000-04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3" name="Picture 877">
          <a:extLst>
            <a:ext uri="{FF2B5EF4-FFF2-40B4-BE49-F238E27FC236}">
              <a16:creationId xmlns:a16="http://schemas.microsoft.com/office/drawing/2014/main" id="{00000000-0008-0000-04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4" name="Picture 878">
          <a:extLst>
            <a:ext uri="{FF2B5EF4-FFF2-40B4-BE49-F238E27FC236}">
              <a16:creationId xmlns:a16="http://schemas.microsoft.com/office/drawing/2014/main" id="{00000000-0008-0000-04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5" name="Picture 879">
          <a:extLst>
            <a:ext uri="{FF2B5EF4-FFF2-40B4-BE49-F238E27FC236}">
              <a16:creationId xmlns:a16="http://schemas.microsoft.com/office/drawing/2014/main" id="{00000000-0008-0000-04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6" name="Picture 880">
          <a:extLst>
            <a:ext uri="{FF2B5EF4-FFF2-40B4-BE49-F238E27FC236}">
              <a16:creationId xmlns:a16="http://schemas.microsoft.com/office/drawing/2014/main" id="{00000000-0008-0000-04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7" name="Picture 881">
          <a:extLst>
            <a:ext uri="{FF2B5EF4-FFF2-40B4-BE49-F238E27FC236}">
              <a16:creationId xmlns:a16="http://schemas.microsoft.com/office/drawing/2014/main" id="{00000000-0008-0000-04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8" name="Picture 882">
          <a:extLst>
            <a:ext uri="{FF2B5EF4-FFF2-40B4-BE49-F238E27FC236}">
              <a16:creationId xmlns:a16="http://schemas.microsoft.com/office/drawing/2014/main" id="{00000000-0008-0000-04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9" name="Picture 883">
          <a:extLst>
            <a:ext uri="{FF2B5EF4-FFF2-40B4-BE49-F238E27FC236}">
              <a16:creationId xmlns:a16="http://schemas.microsoft.com/office/drawing/2014/main" id="{00000000-0008-0000-04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0" name="Picture 884">
          <a:extLst>
            <a:ext uri="{FF2B5EF4-FFF2-40B4-BE49-F238E27FC236}">
              <a16:creationId xmlns:a16="http://schemas.microsoft.com/office/drawing/2014/main" id="{00000000-0008-0000-04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1" name="Picture 885">
          <a:extLst>
            <a:ext uri="{FF2B5EF4-FFF2-40B4-BE49-F238E27FC236}">
              <a16:creationId xmlns:a16="http://schemas.microsoft.com/office/drawing/2014/main" id="{00000000-0008-0000-04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2" name="Picture 886">
          <a:extLst>
            <a:ext uri="{FF2B5EF4-FFF2-40B4-BE49-F238E27FC236}">
              <a16:creationId xmlns:a16="http://schemas.microsoft.com/office/drawing/2014/main" id="{00000000-0008-0000-04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3" name="Picture 887">
          <a:extLst>
            <a:ext uri="{FF2B5EF4-FFF2-40B4-BE49-F238E27FC236}">
              <a16:creationId xmlns:a16="http://schemas.microsoft.com/office/drawing/2014/main" id="{00000000-0008-0000-04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4" name="Picture 888">
          <a:extLst>
            <a:ext uri="{FF2B5EF4-FFF2-40B4-BE49-F238E27FC236}">
              <a16:creationId xmlns:a16="http://schemas.microsoft.com/office/drawing/2014/main" id="{00000000-0008-0000-04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5" name="Picture 889">
          <a:extLst>
            <a:ext uri="{FF2B5EF4-FFF2-40B4-BE49-F238E27FC236}">
              <a16:creationId xmlns:a16="http://schemas.microsoft.com/office/drawing/2014/main" id="{00000000-0008-0000-04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6" name="Picture 890">
          <a:extLst>
            <a:ext uri="{FF2B5EF4-FFF2-40B4-BE49-F238E27FC236}">
              <a16:creationId xmlns:a16="http://schemas.microsoft.com/office/drawing/2014/main" id="{00000000-0008-0000-04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7" name="Picture 891">
          <a:extLst>
            <a:ext uri="{FF2B5EF4-FFF2-40B4-BE49-F238E27FC236}">
              <a16:creationId xmlns:a16="http://schemas.microsoft.com/office/drawing/2014/main" id="{00000000-0008-0000-04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8" name="Picture 892">
          <a:extLst>
            <a:ext uri="{FF2B5EF4-FFF2-40B4-BE49-F238E27FC236}">
              <a16:creationId xmlns:a16="http://schemas.microsoft.com/office/drawing/2014/main" id="{00000000-0008-0000-04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9" name="Picture 893">
          <a:extLst>
            <a:ext uri="{FF2B5EF4-FFF2-40B4-BE49-F238E27FC236}">
              <a16:creationId xmlns:a16="http://schemas.microsoft.com/office/drawing/2014/main" id="{00000000-0008-0000-04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0" name="Picture 894">
          <a:extLst>
            <a:ext uri="{FF2B5EF4-FFF2-40B4-BE49-F238E27FC236}">
              <a16:creationId xmlns:a16="http://schemas.microsoft.com/office/drawing/2014/main" id="{00000000-0008-0000-04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1" name="Picture 895">
          <a:extLst>
            <a:ext uri="{FF2B5EF4-FFF2-40B4-BE49-F238E27FC236}">
              <a16:creationId xmlns:a16="http://schemas.microsoft.com/office/drawing/2014/main" id="{00000000-0008-0000-04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2" name="Picture 896">
          <a:extLst>
            <a:ext uri="{FF2B5EF4-FFF2-40B4-BE49-F238E27FC236}">
              <a16:creationId xmlns:a16="http://schemas.microsoft.com/office/drawing/2014/main" id="{00000000-0008-0000-04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3" name="Picture 897">
          <a:extLst>
            <a:ext uri="{FF2B5EF4-FFF2-40B4-BE49-F238E27FC236}">
              <a16:creationId xmlns:a16="http://schemas.microsoft.com/office/drawing/2014/main" id="{00000000-0008-0000-04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4" name="Picture 898">
          <a:extLst>
            <a:ext uri="{FF2B5EF4-FFF2-40B4-BE49-F238E27FC236}">
              <a16:creationId xmlns:a16="http://schemas.microsoft.com/office/drawing/2014/main" id="{00000000-0008-0000-04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5" name="Picture 899">
          <a:extLst>
            <a:ext uri="{FF2B5EF4-FFF2-40B4-BE49-F238E27FC236}">
              <a16:creationId xmlns:a16="http://schemas.microsoft.com/office/drawing/2014/main" id="{00000000-0008-0000-04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6" name="Picture 900">
          <a:extLst>
            <a:ext uri="{FF2B5EF4-FFF2-40B4-BE49-F238E27FC236}">
              <a16:creationId xmlns:a16="http://schemas.microsoft.com/office/drawing/2014/main" id="{00000000-0008-0000-04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7" name="Picture 901">
          <a:extLst>
            <a:ext uri="{FF2B5EF4-FFF2-40B4-BE49-F238E27FC236}">
              <a16:creationId xmlns:a16="http://schemas.microsoft.com/office/drawing/2014/main" id="{00000000-0008-0000-04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8" name="Picture 902">
          <a:extLst>
            <a:ext uri="{FF2B5EF4-FFF2-40B4-BE49-F238E27FC236}">
              <a16:creationId xmlns:a16="http://schemas.microsoft.com/office/drawing/2014/main" id="{00000000-0008-0000-04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9" name="Picture 903">
          <a:extLst>
            <a:ext uri="{FF2B5EF4-FFF2-40B4-BE49-F238E27FC236}">
              <a16:creationId xmlns:a16="http://schemas.microsoft.com/office/drawing/2014/main" id="{00000000-0008-0000-04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0" name="Picture 904">
          <a:extLst>
            <a:ext uri="{FF2B5EF4-FFF2-40B4-BE49-F238E27FC236}">
              <a16:creationId xmlns:a16="http://schemas.microsoft.com/office/drawing/2014/main" id="{00000000-0008-0000-04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1" name="Picture 905">
          <a:extLst>
            <a:ext uri="{FF2B5EF4-FFF2-40B4-BE49-F238E27FC236}">
              <a16:creationId xmlns:a16="http://schemas.microsoft.com/office/drawing/2014/main" id="{00000000-0008-0000-04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2" name="Picture 906">
          <a:extLst>
            <a:ext uri="{FF2B5EF4-FFF2-40B4-BE49-F238E27FC236}">
              <a16:creationId xmlns:a16="http://schemas.microsoft.com/office/drawing/2014/main" id="{00000000-0008-0000-04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3" name="Picture 907">
          <a:extLst>
            <a:ext uri="{FF2B5EF4-FFF2-40B4-BE49-F238E27FC236}">
              <a16:creationId xmlns:a16="http://schemas.microsoft.com/office/drawing/2014/main" id="{00000000-0008-0000-04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4" name="Picture 908">
          <a:extLst>
            <a:ext uri="{FF2B5EF4-FFF2-40B4-BE49-F238E27FC236}">
              <a16:creationId xmlns:a16="http://schemas.microsoft.com/office/drawing/2014/main" id="{00000000-0008-0000-04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5" name="Picture 909">
          <a:extLst>
            <a:ext uri="{FF2B5EF4-FFF2-40B4-BE49-F238E27FC236}">
              <a16:creationId xmlns:a16="http://schemas.microsoft.com/office/drawing/2014/main" id="{00000000-0008-0000-04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6" name="Picture 910">
          <a:extLst>
            <a:ext uri="{FF2B5EF4-FFF2-40B4-BE49-F238E27FC236}">
              <a16:creationId xmlns:a16="http://schemas.microsoft.com/office/drawing/2014/main" id="{00000000-0008-0000-04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7" name="Picture 911">
          <a:extLst>
            <a:ext uri="{FF2B5EF4-FFF2-40B4-BE49-F238E27FC236}">
              <a16:creationId xmlns:a16="http://schemas.microsoft.com/office/drawing/2014/main" id="{00000000-0008-0000-04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8" name="Picture 912">
          <a:extLst>
            <a:ext uri="{FF2B5EF4-FFF2-40B4-BE49-F238E27FC236}">
              <a16:creationId xmlns:a16="http://schemas.microsoft.com/office/drawing/2014/main" id="{00000000-0008-0000-04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9" name="Picture 913">
          <a:extLst>
            <a:ext uri="{FF2B5EF4-FFF2-40B4-BE49-F238E27FC236}">
              <a16:creationId xmlns:a16="http://schemas.microsoft.com/office/drawing/2014/main" id="{00000000-0008-0000-04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0" name="Picture 914">
          <a:extLst>
            <a:ext uri="{FF2B5EF4-FFF2-40B4-BE49-F238E27FC236}">
              <a16:creationId xmlns:a16="http://schemas.microsoft.com/office/drawing/2014/main" id="{00000000-0008-0000-04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1" name="Picture 915">
          <a:extLst>
            <a:ext uri="{FF2B5EF4-FFF2-40B4-BE49-F238E27FC236}">
              <a16:creationId xmlns:a16="http://schemas.microsoft.com/office/drawing/2014/main" id="{00000000-0008-0000-04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2" name="Picture 916">
          <a:extLst>
            <a:ext uri="{FF2B5EF4-FFF2-40B4-BE49-F238E27FC236}">
              <a16:creationId xmlns:a16="http://schemas.microsoft.com/office/drawing/2014/main" id="{00000000-0008-0000-04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3" name="Picture 917">
          <a:extLst>
            <a:ext uri="{FF2B5EF4-FFF2-40B4-BE49-F238E27FC236}">
              <a16:creationId xmlns:a16="http://schemas.microsoft.com/office/drawing/2014/main" id="{00000000-0008-0000-04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4" name="Picture 918">
          <a:extLst>
            <a:ext uri="{FF2B5EF4-FFF2-40B4-BE49-F238E27FC236}">
              <a16:creationId xmlns:a16="http://schemas.microsoft.com/office/drawing/2014/main" id="{00000000-0008-0000-04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5" name="Picture 919">
          <a:extLst>
            <a:ext uri="{FF2B5EF4-FFF2-40B4-BE49-F238E27FC236}">
              <a16:creationId xmlns:a16="http://schemas.microsoft.com/office/drawing/2014/main" id="{00000000-0008-0000-04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6" name="Picture 920">
          <a:extLst>
            <a:ext uri="{FF2B5EF4-FFF2-40B4-BE49-F238E27FC236}">
              <a16:creationId xmlns:a16="http://schemas.microsoft.com/office/drawing/2014/main" id="{00000000-0008-0000-04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7" name="Picture 921">
          <a:extLst>
            <a:ext uri="{FF2B5EF4-FFF2-40B4-BE49-F238E27FC236}">
              <a16:creationId xmlns:a16="http://schemas.microsoft.com/office/drawing/2014/main" id="{00000000-0008-0000-04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8" name="Picture 922">
          <a:extLst>
            <a:ext uri="{FF2B5EF4-FFF2-40B4-BE49-F238E27FC236}">
              <a16:creationId xmlns:a16="http://schemas.microsoft.com/office/drawing/2014/main" id="{00000000-0008-0000-04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9" name="Picture 923">
          <a:extLst>
            <a:ext uri="{FF2B5EF4-FFF2-40B4-BE49-F238E27FC236}">
              <a16:creationId xmlns:a16="http://schemas.microsoft.com/office/drawing/2014/main" id="{00000000-0008-0000-04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0" name="Picture 924">
          <a:extLst>
            <a:ext uri="{FF2B5EF4-FFF2-40B4-BE49-F238E27FC236}">
              <a16:creationId xmlns:a16="http://schemas.microsoft.com/office/drawing/2014/main" id="{00000000-0008-0000-04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1" name="Picture 925">
          <a:extLst>
            <a:ext uri="{FF2B5EF4-FFF2-40B4-BE49-F238E27FC236}">
              <a16:creationId xmlns:a16="http://schemas.microsoft.com/office/drawing/2014/main" id="{00000000-0008-0000-04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2" name="Picture 926">
          <a:extLst>
            <a:ext uri="{FF2B5EF4-FFF2-40B4-BE49-F238E27FC236}">
              <a16:creationId xmlns:a16="http://schemas.microsoft.com/office/drawing/2014/main" id="{00000000-0008-0000-04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3" name="Picture 927">
          <a:extLst>
            <a:ext uri="{FF2B5EF4-FFF2-40B4-BE49-F238E27FC236}">
              <a16:creationId xmlns:a16="http://schemas.microsoft.com/office/drawing/2014/main" id="{00000000-0008-0000-04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4" name="Picture 928">
          <a:extLst>
            <a:ext uri="{FF2B5EF4-FFF2-40B4-BE49-F238E27FC236}">
              <a16:creationId xmlns:a16="http://schemas.microsoft.com/office/drawing/2014/main" id="{00000000-0008-0000-04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5" name="Picture 929">
          <a:extLst>
            <a:ext uri="{FF2B5EF4-FFF2-40B4-BE49-F238E27FC236}">
              <a16:creationId xmlns:a16="http://schemas.microsoft.com/office/drawing/2014/main" id="{00000000-0008-0000-04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6" name="Picture 930">
          <a:extLst>
            <a:ext uri="{FF2B5EF4-FFF2-40B4-BE49-F238E27FC236}">
              <a16:creationId xmlns:a16="http://schemas.microsoft.com/office/drawing/2014/main" id="{00000000-0008-0000-04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7" name="Picture 931">
          <a:extLst>
            <a:ext uri="{FF2B5EF4-FFF2-40B4-BE49-F238E27FC236}">
              <a16:creationId xmlns:a16="http://schemas.microsoft.com/office/drawing/2014/main" id="{00000000-0008-0000-04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8" name="Picture 932">
          <a:extLst>
            <a:ext uri="{FF2B5EF4-FFF2-40B4-BE49-F238E27FC236}">
              <a16:creationId xmlns:a16="http://schemas.microsoft.com/office/drawing/2014/main" id="{00000000-0008-0000-04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9" name="Picture 933">
          <a:extLst>
            <a:ext uri="{FF2B5EF4-FFF2-40B4-BE49-F238E27FC236}">
              <a16:creationId xmlns:a16="http://schemas.microsoft.com/office/drawing/2014/main" id="{00000000-0008-0000-04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0" name="Picture 934">
          <a:extLst>
            <a:ext uri="{FF2B5EF4-FFF2-40B4-BE49-F238E27FC236}">
              <a16:creationId xmlns:a16="http://schemas.microsoft.com/office/drawing/2014/main" id="{00000000-0008-0000-04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1" name="Picture 935">
          <a:extLst>
            <a:ext uri="{FF2B5EF4-FFF2-40B4-BE49-F238E27FC236}">
              <a16:creationId xmlns:a16="http://schemas.microsoft.com/office/drawing/2014/main" id="{00000000-0008-0000-04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2" name="Picture 936">
          <a:extLst>
            <a:ext uri="{FF2B5EF4-FFF2-40B4-BE49-F238E27FC236}">
              <a16:creationId xmlns:a16="http://schemas.microsoft.com/office/drawing/2014/main" id="{00000000-0008-0000-04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3" name="Picture 937">
          <a:extLst>
            <a:ext uri="{FF2B5EF4-FFF2-40B4-BE49-F238E27FC236}">
              <a16:creationId xmlns:a16="http://schemas.microsoft.com/office/drawing/2014/main" id="{00000000-0008-0000-04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4" name="Picture 938">
          <a:extLst>
            <a:ext uri="{FF2B5EF4-FFF2-40B4-BE49-F238E27FC236}">
              <a16:creationId xmlns:a16="http://schemas.microsoft.com/office/drawing/2014/main" id="{00000000-0008-0000-04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5" name="Picture 939">
          <a:extLst>
            <a:ext uri="{FF2B5EF4-FFF2-40B4-BE49-F238E27FC236}">
              <a16:creationId xmlns:a16="http://schemas.microsoft.com/office/drawing/2014/main" id="{00000000-0008-0000-04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6" name="Picture 940">
          <a:extLst>
            <a:ext uri="{FF2B5EF4-FFF2-40B4-BE49-F238E27FC236}">
              <a16:creationId xmlns:a16="http://schemas.microsoft.com/office/drawing/2014/main" id="{00000000-0008-0000-04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7" name="Picture 941">
          <a:extLst>
            <a:ext uri="{FF2B5EF4-FFF2-40B4-BE49-F238E27FC236}">
              <a16:creationId xmlns:a16="http://schemas.microsoft.com/office/drawing/2014/main" id="{00000000-0008-0000-04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8" name="Picture 942">
          <a:extLst>
            <a:ext uri="{FF2B5EF4-FFF2-40B4-BE49-F238E27FC236}">
              <a16:creationId xmlns:a16="http://schemas.microsoft.com/office/drawing/2014/main" id="{00000000-0008-0000-04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9" name="Picture 943">
          <a:extLst>
            <a:ext uri="{FF2B5EF4-FFF2-40B4-BE49-F238E27FC236}">
              <a16:creationId xmlns:a16="http://schemas.microsoft.com/office/drawing/2014/main" id="{00000000-0008-0000-04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0" name="Picture 944">
          <a:extLst>
            <a:ext uri="{FF2B5EF4-FFF2-40B4-BE49-F238E27FC236}">
              <a16:creationId xmlns:a16="http://schemas.microsoft.com/office/drawing/2014/main" id="{00000000-0008-0000-04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1" name="Picture 945">
          <a:extLst>
            <a:ext uri="{FF2B5EF4-FFF2-40B4-BE49-F238E27FC236}">
              <a16:creationId xmlns:a16="http://schemas.microsoft.com/office/drawing/2014/main" id="{00000000-0008-0000-04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2" name="Picture 946">
          <a:extLst>
            <a:ext uri="{FF2B5EF4-FFF2-40B4-BE49-F238E27FC236}">
              <a16:creationId xmlns:a16="http://schemas.microsoft.com/office/drawing/2014/main" id="{00000000-0008-0000-04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3" name="Picture 947">
          <a:extLst>
            <a:ext uri="{FF2B5EF4-FFF2-40B4-BE49-F238E27FC236}">
              <a16:creationId xmlns:a16="http://schemas.microsoft.com/office/drawing/2014/main" id="{00000000-0008-0000-04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4" name="Picture 948">
          <a:extLst>
            <a:ext uri="{FF2B5EF4-FFF2-40B4-BE49-F238E27FC236}">
              <a16:creationId xmlns:a16="http://schemas.microsoft.com/office/drawing/2014/main" id="{00000000-0008-0000-04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5" name="Picture 949">
          <a:extLst>
            <a:ext uri="{FF2B5EF4-FFF2-40B4-BE49-F238E27FC236}">
              <a16:creationId xmlns:a16="http://schemas.microsoft.com/office/drawing/2014/main" id="{00000000-0008-0000-04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6" name="Picture 950">
          <a:extLst>
            <a:ext uri="{FF2B5EF4-FFF2-40B4-BE49-F238E27FC236}">
              <a16:creationId xmlns:a16="http://schemas.microsoft.com/office/drawing/2014/main" id="{00000000-0008-0000-04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7" name="Picture 951">
          <a:extLst>
            <a:ext uri="{FF2B5EF4-FFF2-40B4-BE49-F238E27FC236}">
              <a16:creationId xmlns:a16="http://schemas.microsoft.com/office/drawing/2014/main" id="{00000000-0008-0000-04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8" name="Picture 952">
          <a:extLst>
            <a:ext uri="{FF2B5EF4-FFF2-40B4-BE49-F238E27FC236}">
              <a16:creationId xmlns:a16="http://schemas.microsoft.com/office/drawing/2014/main" id="{00000000-0008-0000-04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9" name="Picture 953">
          <a:extLst>
            <a:ext uri="{FF2B5EF4-FFF2-40B4-BE49-F238E27FC236}">
              <a16:creationId xmlns:a16="http://schemas.microsoft.com/office/drawing/2014/main" id="{00000000-0008-0000-04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0" name="Picture 954">
          <a:extLst>
            <a:ext uri="{FF2B5EF4-FFF2-40B4-BE49-F238E27FC236}">
              <a16:creationId xmlns:a16="http://schemas.microsoft.com/office/drawing/2014/main" id="{00000000-0008-0000-04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1" name="Picture 955">
          <a:extLst>
            <a:ext uri="{FF2B5EF4-FFF2-40B4-BE49-F238E27FC236}">
              <a16:creationId xmlns:a16="http://schemas.microsoft.com/office/drawing/2014/main" id="{00000000-0008-0000-04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2" name="Picture 956">
          <a:extLst>
            <a:ext uri="{FF2B5EF4-FFF2-40B4-BE49-F238E27FC236}">
              <a16:creationId xmlns:a16="http://schemas.microsoft.com/office/drawing/2014/main" id="{00000000-0008-0000-04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3" name="Picture 957">
          <a:extLst>
            <a:ext uri="{FF2B5EF4-FFF2-40B4-BE49-F238E27FC236}">
              <a16:creationId xmlns:a16="http://schemas.microsoft.com/office/drawing/2014/main" id="{00000000-0008-0000-04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4" name="Picture 958">
          <a:extLst>
            <a:ext uri="{FF2B5EF4-FFF2-40B4-BE49-F238E27FC236}">
              <a16:creationId xmlns:a16="http://schemas.microsoft.com/office/drawing/2014/main" id="{00000000-0008-0000-04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5" name="Picture 959">
          <a:extLst>
            <a:ext uri="{FF2B5EF4-FFF2-40B4-BE49-F238E27FC236}">
              <a16:creationId xmlns:a16="http://schemas.microsoft.com/office/drawing/2014/main" id="{00000000-0008-0000-04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6" name="Picture 960">
          <a:extLst>
            <a:ext uri="{FF2B5EF4-FFF2-40B4-BE49-F238E27FC236}">
              <a16:creationId xmlns:a16="http://schemas.microsoft.com/office/drawing/2014/main" id="{00000000-0008-0000-04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7" name="Picture 961">
          <a:extLst>
            <a:ext uri="{FF2B5EF4-FFF2-40B4-BE49-F238E27FC236}">
              <a16:creationId xmlns:a16="http://schemas.microsoft.com/office/drawing/2014/main" id="{00000000-0008-0000-04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8" name="Picture 962">
          <a:extLst>
            <a:ext uri="{FF2B5EF4-FFF2-40B4-BE49-F238E27FC236}">
              <a16:creationId xmlns:a16="http://schemas.microsoft.com/office/drawing/2014/main" id="{00000000-0008-0000-04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9" name="Picture 963">
          <a:extLst>
            <a:ext uri="{FF2B5EF4-FFF2-40B4-BE49-F238E27FC236}">
              <a16:creationId xmlns:a16="http://schemas.microsoft.com/office/drawing/2014/main" id="{00000000-0008-0000-04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0" name="Picture 964">
          <a:extLst>
            <a:ext uri="{FF2B5EF4-FFF2-40B4-BE49-F238E27FC236}">
              <a16:creationId xmlns:a16="http://schemas.microsoft.com/office/drawing/2014/main" id="{00000000-0008-0000-04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1" name="Picture 965">
          <a:extLst>
            <a:ext uri="{FF2B5EF4-FFF2-40B4-BE49-F238E27FC236}">
              <a16:creationId xmlns:a16="http://schemas.microsoft.com/office/drawing/2014/main" id="{00000000-0008-0000-04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2" name="Picture 966">
          <a:extLst>
            <a:ext uri="{FF2B5EF4-FFF2-40B4-BE49-F238E27FC236}">
              <a16:creationId xmlns:a16="http://schemas.microsoft.com/office/drawing/2014/main" id="{00000000-0008-0000-04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3" name="Picture 967">
          <a:extLst>
            <a:ext uri="{FF2B5EF4-FFF2-40B4-BE49-F238E27FC236}">
              <a16:creationId xmlns:a16="http://schemas.microsoft.com/office/drawing/2014/main" id="{00000000-0008-0000-04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4" name="Picture 968">
          <a:extLst>
            <a:ext uri="{FF2B5EF4-FFF2-40B4-BE49-F238E27FC236}">
              <a16:creationId xmlns:a16="http://schemas.microsoft.com/office/drawing/2014/main" id="{00000000-0008-0000-04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5" name="Picture 969">
          <a:extLst>
            <a:ext uri="{FF2B5EF4-FFF2-40B4-BE49-F238E27FC236}">
              <a16:creationId xmlns:a16="http://schemas.microsoft.com/office/drawing/2014/main" id="{00000000-0008-0000-04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6" name="Picture 970">
          <a:extLst>
            <a:ext uri="{FF2B5EF4-FFF2-40B4-BE49-F238E27FC236}">
              <a16:creationId xmlns:a16="http://schemas.microsoft.com/office/drawing/2014/main" id="{00000000-0008-0000-04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7" name="Picture 971">
          <a:extLst>
            <a:ext uri="{FF2B5EF4-FFF2-40B4-BE49-F238E27FC236}">
              <a16:creationId xmlns:a16="http://schemas.microsoft.com/office/drawing/2014/main" id="{00000000-0008-0000-04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8" name="Picture 972">
          <a:extLst>
            <a:ext uri="{FF2B5EF4-FFF2-40B4-BE49-F238E27FC236}">
              <a16:creationId xmlns:a16="http://schemas.microsoft.com/office/drawing/2014/main" id="{00000000-0008-0000-04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9" name="Picture 973">
          <a:extLst>
            <a:ext uri="{FF2B5EF4-FFF2-40B4-BE49-F238E27FC236}">
              <a16:creationId xmlns:a16="http://schemas.microsoft.com/office/drawing/2014/main" id="{00000000-0008-0000-04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0" name="Picture 974">
          <a:extLst>
            <a:ext uri="{FF2B5EF4-FFF2-40B4-BE49-F238E27FC236}">
              <a16:creationId xmlns:a16="http://schemas.microsoft.com/office/drawing/2014/main" id="{00000000-0008-0000-04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1" name="Picture 975">
          <a:extLst>
            <a:ext uri="{FF2B5EF4-FFF2-40B4-BE49-F238E27FC236}">
              <a16:creationId xmlns:a16="http://schemas.microsoft.com/office/drawing/2014/main" id="{00000000-0008-0000-04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2" name="Picture 976">
          <a:extLst>
            <a:ext uri="{FF2B5EF4-FFF2-40B4-BE49-F238E27FC236}">
              <a16:creationId xmlns:a16="http://schemas.microsoft.com/office/drawing/2014/main" id="{00000000-0008-0000-04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3" name="Picture 977">
          <a:extLst>
            <a:ext uri="{FF2B5EF4-FFF2-40B4-BE49-F238E27FC236}">
              <a16:creationId xmlns:a16="http://schemas.microsoft.com/office/drawing/2014/main" id="{00000000-0008-0000-04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4" name="Picture 978">
          <a:extLst>
            <a:ext uri="{FF2B5EF4-FFF2-40B4-BE49-F238E27FC236}">
              <a16:creationId xmlns:a16="http://schemas.microsoft.com/office/drawing/2014/main" id="{00000000-0008-0000-04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5" name="Picture 979">
          <a:extLst>
            <a:ext uri="{FF2B5EF4-FFF2-40B4-BE49-F238E27FC236}">
              <a16:creationId xmlns:a16="http://schemas.microsoft.com/office/drawing/2014/main" id="{00000000-0008-0000-04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6" name="Picture 980">
          <a:extLst>
            <a:ext uri="{FF2B5EF4-FFF2-40B4-BE49-F238E27FC236}">
              <a16:creationId xmlns:a16="http://schemas.microsoft.com/office/drawing/2014/main" id="{00000000-0008-0000-04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7" name="Picture 981">
          <a:extLst>
            <a:ext uri="{FF2B5EF4-FFF2-40B4-BE49-F238E27FC236}">
              <a16:creationId xmlns:a16="http://schemas.microsoft.com/office/drawing/2014/main" id="{00000000-0008-0000-04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8" name="Picture 982">
          <a:extLst>
            <a:ext uri="{FF2B5EF4-FFF2-40B4-BE49-F238E27FC236}">
              <a16:creationId xmlns:a16="http://schemas.microsoft.com/office/drawing/2014/main" id="{00000000-0008-0000-04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9" name="Picture 983">
          <a:extLst>
            <a:ext uri="{FF2B5EF4-FFF2-40B4-BE49-F238E27FC236}">
              <a16:creationId xmlns:a16="http://schemas.microsoft.com/office/drawing/2014/main" id="{00000000-0008-0000-04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0" name="Picture 984">
          <a:extLst>
            <a:ext uri="{FF2B5EF4-FFF2-40B4-BE49-F238E27FC236}">
              <a16:creationId xmlns:a16="http://schemas.microsoft.com/office/drawing/2014/main" id="{00000000-0008-0000-04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1" name="Picture 985">
          <a:extLst>
            <a:ext uri="{FF2B5EF4-FFF2-40B4-BE49-F238E27FC236}">
              <a16:creationId xmlns:a16="http://schemas.microsoft.com/office/drawing/2014/main" id="{00000000-0008-0000-04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2" name="Picture 986">
          <a:extLst>
            <a:ext uri="{FF2B5EF4-FFF2-40B4-BE49-F238E27FC236}">
              <a16:creationId xmlns:a16="http://schemas.microsoft.com/office/drawing/2014/main" id="{00000000-0008-0000-04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3" name="Picture 987">
          <a:extLst>
            <a:ext uri="{FF2B5EF4-FFF2-40B4-BE49-F238E27FC236}">
              <a16:creationId xmlns:a16="http://schemas.microsoft.com/office/drawing/2014/main" id="{00000000-0008-0000-04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4" name="Picture 988">
          <a:extLst>
            <a:ext uri="{FF2B5EF4-FFF2-40B4-BE49-F238E27FC236}">
              <a16:creationId xmlns:a16="http://schemas.microsoft.com/office/drawing/2014/main" id="{00000000-0008-0000-04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5" name="Picture 989">
          <a:extLst>
            <a:ext uri="{FF2B5EF4-FFF2-40B4-BE49-F238E27FC236}">
              <a16:creationId xmlns:a16="http://schemas.microsoft.com/office/drawing/2014/main" id="{00000000-0008-0000-04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6" name="Picture 990">
          <a:extLst>
            <a:ext uri="{FF2B5EF4-FFF2-40B4-BE49-F238E27FC236}">
              <a16:creationId xmlns:a16="http://schemas.microsoft.com/office/drawing/2014/main" id="{00000000-0008-0000-04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7" name="Picture 991">
          <a:extLst>
            <a:ext uri="{FF2B5EF4-FFF2-40B4-BE49-F238E27FC236}">
              <a16:creationId xmlns:a16="http://schemas.microsoft.com/office/drawing/2014/main" id="{00000000-0008-0000-04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8" name="Picture 992">
          <a:extLst>
            <a:ext uri="{FF2B5EF4-FFF2-40B4-BE49-F238E27FC236}">
              <a16:creationId xmlns:a16="http://schemas.microsoft.com/office/drawing/2014/main" id="{00000000-0008-0000-04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9" name="Picture 993">
          <a:extLst>
            <a:ext uri="{FF2B5EF4-FFF2-40B4-BE49-F238E27FC236}">
              <a16:creationId xmlns:a16="http://schemas.microsoft.com/office/drawing/2014/main" id="{00000000-0008-0000-04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0" name="Picture 994">
          <a:extLst>
            <a:ext uri="{FF2B5EF4-FFF2-40B4-BE49-F238E27FC236}">
              <a16:creationId xmlns:a16="http://schemas.microsoft.com/office/drawing/2014/main" id="{00000000-0008-0000-04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1" name="Picture 995">
          <a:extLst>
            <a:ext uri="{FF2B5EF4-FFF2-40B4-BE49-F238E27FC236}">
              <a16:creationId xmlns:a16="http://schemas.microsoft.com/office/drawing/2014/main" id="{00000000-0008-0000-04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2" name="Picture 996">
          <a:extLst>
            <a:ext uri="{FF2B5EF4-FFF2-40B4-BE49-F238E27FC236}">
              <a16:creationId xmlns:a16="http://schemas.microsoft.com/office/drawing/2014/main" id="{00000000-0008-0000-04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3" name="Picture 997">
          <a:extLst>
            <a:ext uri="{FF2B5EF4-FFF2-40B4-BE49-F238E27FC236}">
              <a16:creationId xmlns:a16="http://schemas.microsoft.com/office/drawing/2014/main" id="{00000000-0008-0000-04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4" name="Picture 998">
          <a:extLst>
            <a:ext uri="{FF2B5EF4-FFF2-40B4-BE49-F238E27FC236}">
              <a16:creationId xmlns:a16="http://schemas.microsoft.com/office/drawing/2014/main" id="{00000000-0008-0000-04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5" name="Picture 999">
          <a:extLst>
            <a:ext uri="{FF2B5EF4-FFF2-40B4-BE49-F238E27FC236}">
              <a16:creationId xmlns:a16="http://schemas.microsoft.com/office/drawing/2014/main" id="{00000000-0008-0000-04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6" name="Picture 1000">
          <a:extLst>
            <a:ext uri="{FF2B5EF4-FFF2-40B4-BE49-F238E27FC236}">
              <a16:creationId xmlns:a16="http://schemas.microsoft.com/office/drawing/2014/main" id="{00000000-0008-0000-04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7" name="Picture 1001">
          <a:extLst>
            <a:ext uri="{FF2B5EF4-FFF2-40B4-BE49-F238E27FC236}">
              <a16:creationId xmlns:a16="http://schemas.microsoft.com/office/drawing/2014/main" id="{00000000-0008-0000-04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8" name="Picture 1002">
          <a:extLst>
            <a:ext uri="{FF2B5EF4-FFF2-40B4-BE49-F238E27FC236}">
              <a16:creationId xmlns:a16="http://schemas.microsoft.com/office/drawing/2014/main" id="{00000000-0008-0000-04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9" name="Picture 1003">
          <a:extLst>
            <a:ext uri="{FF2B5EF4-FFF2-40B4-BE49-F238E27FC236}">
              <a16:creationId xmlns:a16="http://schemas.microsoft.com/office/drawing/2014/main" id="{00000000-0008-0000-04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0" name="Picture 1004">
          <a:extLst>
            <a:ext uri="{FF2B5EF4-FFF2-40B4-BE49-F238E27FC236}">
              <a16:creationId xmlns:a16="http://schemas.microsoft.com/office/drawing/2014/main" id="{00000000-0008-0000-04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1" name="Picture 1005">
          <a:extLst>
            <a:ext uri="{FF2B5EF4-FFF2-40B4-BE49-F238E27FC236}">
              <a16:creationId xmlns:a16="http://schemas.microsoft.com/office/drawing/2014/main" id="{00000000-0008-0000-04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2" name="Picture 1006">
          <a:extLst>
            <a:ext uri="{FF2B5EF4-FFF2-40B4-BE49-F238E27FC236}">
              <a16:creationId xmlns:a16="http://schemas.microsoft.com/office/drawing/2014/main" id="{00000000-0008-0000-04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3" name="Picture 1007">
          <a:extLst>
            <a:ext uri="{FF2B5EF4-FFF2-40B4-BE49-F238E27FC236}">
              <a16:creationId xmlns:a16="http://schemas.microsoft.com/office/drawing/2014/main" id="{00000000-0008-0000-04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4" name="Picture 1008">
          <a:extLst>
            <a:ext uri="{FF2B5EF4-FFF2-40B4-BE49-F238E27FC236}">
              <a16:creationId xmlns:a16="http://schemas.microsoft.com/office/drawing/2014/main" id="{00000000-0008-0000-04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5" name="Picture 1009">
          <a:extLst>
            <a:ext uri="{FF2B5EF4-FFF2-40B4-BE49-F238E27FC236}">
              <a16:creationId xmlns:a16="http://schemas.microsoft.com/office/drawing/2014/main" id="{00000000-0008-0000-04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6" name="Picture 1010">
          <a:extLst>
            <a:ext uri="{FF2B5EF4-FFF2-40B4-BE49-F238E27FC236}">
              <a16:creationId xmlns:a16="http://schemas.microsoft.com/office/drawing/2014/main" id="{00000000-0008-0000-04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7" name="Picture 1011">
          <a:extLst>
            <a:ext uri="{FF2B5EF4-FFF2-40B4-BE49-F238E27FC236}">
              <a16:creationId xmlns:a16="http://schemas.microsoft.com/office/drawing/2014/main" id="{00000000-0008-0000-04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8" name="Picture 1012">
          <a:extLst>
            <a:ext uri="{FF2B5EF4-FFF2-40B4-BE49-F238E27FC236}">
              <a16:creationId xmlns:a16="http://schemas.microsoft.com/office/drawing/2014/main" id="{00000000-0008-0000-04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9" name="Picture 1013">
          <a:extLst>
            <a:ext uri="{FF2B5EF4-FFF2-40B4-BE49-F238E27FC236}">
              <a16:creationId xmlns:a16="http://schemas.microsoft.com/office/drawing/2014/main" id="{00000000-0008-0000-04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0" name="Picture 1014">
          <a:extLst>
            <a:ext uri="{FF2B5EF4-FFF2-40B4-BE49-F238E27FC236}">
              <a16:creationId xmlns:a16="http://schemas.microsoft.com/office/drawing/2014/main" id="{00000000-0008-0000-04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1" name="Picture 1015">
          <a:extLst>
            <a:ext uri="{FF2B5EF4-FFF2-40B4-BE49-F238E27FC236}">
              <a16:creationId xmlns:a16="http://schemas.microsoft.com/office/drawing/2014/main" id="{00000000-0008-0000-04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2" name="Picture 1289">
          <a:extLst>
            <a:ext uri="{FF2B5EF4-FFF2-40B4-BE49-F238E27FC236}">
              <a16:creationId xmlns:a16="http://schemas.microsoft.com/office/drawing/2014/main" id="{00000000-0008-0000-04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3" name="Picture 1290">
          <a:extLst>
            <a:ext uri="{FF2B5EF4-FFF2-40B4-BE49-F238E27FC236}">
              <a16:creationId xmlns:a16="http://schemas.microsoft.com/office/drawing/2014/main" id="{00000000-0008-0000-04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4" name="Picture 1291">
          <a:extLst>
            <a:ext uri="{FF2B5EF4-FFF2-40B4-BE49-F238E27FC236}">
              <a16:creationId xmlns:a16="http://schemas.microsoft.com/office/drawing/2014/main" id="{00000000-0008-0000-04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5" name="Picture 1292">
          <a:extLst>
            <a:ext uri="{FF2B5EF4-FFF2-40B4-BE49-F238E27FC236}">
              <a16:creationId xmlns:a16="http://schemas.microsoft.com/office/drawing/2014/main" id="{00000000-0008-0000-04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6" name="Picture 1293">
          <a:extLst>
            <a:ext uri="{FF2B5EF4-FFF2-40B4-BE49-F238E27FC236}">
              <a16:creationId xmlns:a16="http://schemas.microsoft.com/office/drawing/2014/main" id="{00000000-0008-0000-04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7" name="Picture 1294">
          <a:extLst>
            <a:ext uri="{FF2B5EF4-FFF2-40B4-BE49-F238E27FC236}">
              <a16:creationId xmlns:a16="http://schemas.microsoft.com/office/drawing/2014/main" id="{00000000-0008-0000-04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8" name="Picture 1295">
          <a:extLst>
            <a:ext uri="{FF2B5EF4-FFF2-40B4-BE49-F238E27FC236}">
              <a16:creationId xmlns:a16="http://schemas.microsoft.com/office/drawing/2014/main" id="{00000000-0008-0000-04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9" name="Picture 1296">
          <a:extLst>
            <a:ext uri="{FF2B5EF4-FFF2-40B4-BE49-F238E27FC236}">
              <a16:creationId xmlns:a16="http://schemas.microsoft.com/office/drawing/2014/main" id="{00000000-0008-0000-04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0" name="Picture 1297">
          <a:extLst>
            <a:ext uri="{FF2B5EF4-FFF2-40B4-BE49-F238E27FC236}">
              <a16:creationId xmlns:a16="http://schemas.microsoft.com/office/drawing/2014/main" id="{00000000-0008-0000-04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1" name="Picture 1298">
          <a:extLst>
            <a:ext uri="{FF2B5EF4-FFF2-40B4-BE49-F238E27FC236}">
              <a16:creationId xmlns:a16="http://schemas.microsoft.com/office/drawing/2014/main" id="{00000000-0008-0000-04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2" name="Picture 1299">
          <a:extLst>
            <a:ext uri="{FF2B5EF4-FFF2-40B4-BE49-F238E27FC236}">
              <a16:creationId xmlns:a16="http://schemas.microsoft.com/office/drawing/2014/main" id="{00000000-0008-0000-04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3" name="Picture 1300">
          <a:extLst>
            <a:ext uri="{FF2B5EF4-FFF2-40B4-BE49-F238E27FC236}">
              <a16:creationId xmlns:a16="http://schemas.microsoft.com/office/drawing/2014/main" id="{00000000-0008-0000-04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4" name="Picture 1301">
          <a:extLst>
            <a:ext uri="{FF2B5EF4-FFF2-40B4-BE49-F238E27FC236}">
              <a16:creationId xmlns:a16="http://schemas.microsoft.com/office/drawing/2014/main" id="{00000000-0008-0000-04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5" name="Picture 1302">
          <a:extLst>
            <a:ext uri="{FF2B5EF4-FFF2-40B4-BE49-F238E27FC236}">
              <a16:creationId xmlns:a16="http://schemas.microsoft.com/office/drawing/2014/main" id="{00000000-0008-0000-04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6" name="Picture 1303">
          <a:extLst>
            <a:ext uri="{FF2B5EF4-FFF2-40B4-BE49-F238E27FC236}">
              <a16:creationId xmlns:a16="http://schemas.microsoft.com/office/drawing/2014/main" id="{00000000-0008-0000-04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7" name="Picture 1304">
          <a:extLst>
            <a:ext uri="{FF2B5EF4-FFF2-40B4-BE49-F238E27FC236}">
              <a16:creationId xmlns:a16="http://schemas.microsoft.com/office/drawing/2014/main" id="{00000000-0008-0000-04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8" name="Picture 1305">
          <a:extLst>
            <a:ext uri="{FF2B5EF4-FFF2-40B4-BE49-F238E27FC236}">
              <a16:creationId xmlns:a16="http://schemas.microsoft.com/office/drawing/2014/main" id="{00000000-0008-0000-04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9" name="Picture 1306">
          <a:extLst>
            <a:ext uri="{FF2B5EF4-FFF2-40B4-BE49-F238E27FC236}">
              <a16:creationId xmlns:a16="http://schemas.microsoft.com/office/drawing/2014/main" id="{00000000-0008-0000-04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0" name="Picture 1307">
          <a:extLst>
            <a:ext uri="{FF2B5EF4-FFF2-40B4-BE49-F238E27FC236}">
              <a16:creationId xmlns:a16="http://schemas.microsoft.com/office/drawing/2014/main" id="{00000000-0008-0000-04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1" name="Picture 1308">
          <a:extLst>
            <a:ext uri="{FF2B5EF4-FFF2-40B4-BE49-F238E27FC236}">
              <a16:creationId xmlns:a16="http://schemas.microsoft.com/office/drawing/2014/main" id="{00000000-0008-0000-04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2" name="Picture 1309">
          <a:extLst>
            <a:ext uri="{FF2B5EF4-FFF2-40B4-BE49-F238E27FC236}">
              <a16:creationId xmlns:a16="http://schemas.microsoft.com/office/drawing/2014/main" id="{00000000-0008-0000-04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3" name="Picture 1310">
          <a:extLst>
            <a:ext uri="{FF2B5EF4-FFF2-40B4-BE49-F238E27FC236}">
              <a16:creationId xmlns:a16="http://schemas.microsoft.com/office/drawing/2014/main" id="{00000000-0008-0000-04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4" name="Picture 1311">
          <a:extLst>
            <a:ext uri="{FF2B5EF4-FFF2-40B4-BE49-F238E27FC236}">
              <a16:creationId xmlns:a16="http://schemas.microsoft.com/office/drawing/2014/main" id="{00000000-0008-0000-04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5" name="Picture 1312">
          <a:extLst>
            <a:ext uri="{FF2B5EF4-FFF2-40B4-BE49-F238E27FC236}">
              <a16:creationId xmlns:a16="http://schemas.microsoft.com/office/drawing/2014/main" id="{00000000-0008-0000-04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6" name="Picture 1313">
          <a:extLst>
            <a:ext uri="{FF2B5EF4-FFF2-40B4-BE49-F238E27FC236}">
              <a16:creationId xmlns:a16="http://schemas.microsoft.com/office/drawing/2014/main" id="{00000000-0008-0000-04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7" name="Picture 1314">
          <a:extLst>
            <a:ext uri="{FF2B5EF4-FFF2-40B4-BE49-F238E27FC236}">
              <a16:creationId xmlns:a16="http://schemas.microsoft.com/office/drawing/2014/main" id="{00000000-0008-0000-04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8" name="Picture 1315">
          <a:extLst>
            <a:ext uri="{FF2B5EF4-FFF2-40B4-BE49-F238E27FC236}">
              <a16:creationId xmlns:a16="http://schemas.microsoft.com/office/drawing/2014/main" id="{00000000-0008-0000-04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9" name="Picture 1316">
          <a:extLst>
            <a:ext uri="{FF2B5EF4-FFF2-40B4-BE49-F238E27FC236}">
              <a16:creationId xmlns:a16="http://schemas.microsoft.com/office/drawing/2014/main" id="{00000000-0008-0000-04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0" name="Picture 1317">
          <a:extLst>
            <a:ext uri="{FF2B5EF4-FFF2-40B4-BE49-F238E27FC236}">
              <a16:creationId xmlns:a16="http://schemas.microsoft.com/office/drawing/2014/main" id="{00000000-0008-0000-04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1" name="Picture 1318">
          <a:extLst>
            <a:ext uri="{FF2B5EF4-FFF2-40B4-BE49-F238E27FC236}">
              <a16:creationId xmlns:a16="http://schemas.microsoft.com/office/drawing/2014/main" id="{00000000-0008-0000-04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2" name="Picture 1319">
          <a:extLst>
            <a:ext uri="{FF2B5EF4-FFF2-40B4-BE49-F238E27FC236}">
              <a16:creationId xmlns:a16="http://schemas.microsoft.com/office/drawing/2014/main" id="{00000000-0008-0000-04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3" name="Picture 1320">
          <a:extLst>
            <a:ext uri="{FF2B5EF4-FFF2-40B4-BE49-F238E27FC236}">
              <a16:creationId xmlns:a16="http://schemas.microsoft.com/office/drawing/2014/main" id="{00000000-0008-0000-04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4" name="Picture 1321">
          <a:extLst>
            <a:ext uri="{FF2B5EF4-FFF2-40B4-BE49-F238E27FC236}">
              <a16:creationId xmlns:a16="http://schemas.microsoft.com/office/drawing/2014/main" id="{00000000-0008-0000-04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5" name="Picture 1322">
          <a:extLst>
            <a:ext uri="{FF2B5EF4-FFF2-40B4-BE49-F238E27FC236}">
              <a16:creationId xmlns:a16="http://schemas.microsoft.com/office/drawing/2014/main" id="{00000000-0008-0000-04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6" name="Picture 1323">
          <a:extLst>
            <a:ext uri="{FF2B5EF4-FFF2-40B4-BE49-F238E27FC236}">
              <a16:creationId xmlns:a16="http://schemas.microsoft.com/office/drawing/2014/main" id="{00000000-0008-0000-04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7" name="Picture 1324">
          <a:extLst>
            <a:ext uri="{FF2B5EF4-FFF2-40B4-BE49-F238E27FC236}">
              <a16:creationId xmlns:a16="http://schemas.microsoft.com/office/drawing/2014/main" id="{00000000-0008-0000-04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8" name="Picture 1325">
          <a:extLst>
            <a:ext uri="{FF2B5EF4-FFF2-40B4-BE49-F238E27FC236}">
              <a16:creationId xmlns:a16="http://schemas.microsoft.com/office/drawing/2014/main" id="{00000000-0008-0000-04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9" name="Picture 1326">
          <a:extLst>
            <a:ext uri="{FF2B5EF4-FFF2-40B4-BE49-F238E27FC236}">
              <a16:creationId xmlns:a16="http://schemas.microsoft.com/office/drawing/2014/main" id="{00000000-0008-0000-04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0" name="Picture 1327">
          <a:extLst>
            <a:ext uri="{FF2B5EF4-FFF2-40B4-BE49-F238E27FC236}">
              <a16:creationId xmlns:a16="http://schemas.microsoft.com/office/drawing/2014/main" id="{00000000-0008-0000-04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1" name="Picture 1328">
          <a:extLst>
            <a:ext uri="{FF2B5EF4-FFF2-40B4-BE49-F238E27FC236}">
              <a16:creationId xmlns:a16="http://schemas.microsoft.com/office/drawing/2014/main" id="{00000000-0008-0000-04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2" name="Picture 1329">
          <a:extLst>
            <a:ext uri="{FF2B5EF4-FFF2-40B4-BE49-F238E27FC236}">
              <a16:creationId xmlns:a16="http://schemas.microsoft.com/office/drawing/2014/main" id="{00000000-0008-0000-04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3" name="Picture 1330">
          <a:extLst>
            <a:ext uri="{FF2B5EF4-FFF2-40B4-BE49-F238E27FC236}">
              <a16:creationId xmlns:a16="http://schemas.microsoft.com/office/drawing/2014/main" id="{00000000-0008-0000-04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4" name="Picture 1331">
          <a:extLst>
            <a:ext uri="{FF2B5EF4-FFF2-40B4-BE49-F238E27FC236}">
              <a16:creationId xmlns:a16="http://schemas.microsoft.com/office/drawing/2014/main" id="{00000000-0008-0000-04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5" name="Picture 1332">
          <a:extLst>
            <a:ext uri="{FF2B5EF4-FFF2-40B4-BE49-F238E27FC236}">
              <a16:creationId xmlns:a16="http://schemas.microsoft.com/office/drawing/2014/main" id="{00000000-0008-0000-04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6" name="Picture 1333">
          <a:extLst>
            <a:ext uri="{FF2B5EF4-FFF2-40B4-BE49-F238E27FC236}">
              <a16:creationId xmlns:a16="http://schemas.microsoft.com/office/drawing/2014/main" id="{00000000-0008-0000-04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7" name="Picture 1334">
          <a:extLst>
            <a:ext uri="{FF2B5EF4-FFF2-40B4-BE49-F238E27FC236}">
              <a16:creationId xmlns:a16="http://schemas.microsoft.com/office/drawing/2014/main" id="{00000000-0008-0000-04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8" name="Picture 1335">
          <a:extLst>
            <a:ext uri="{FF2B5EF4-FFF2-40B4-BE49-F238E27FC236}">
              <a16:creationId xmlns:a16="http://schemas.microsoft.com/office/drawing/2014/main" id="{00000000-0008-0000-04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9" name="Picture 1336">
          <a:extLst>
            <a:ext uri="{FF2B5EF4-FFF2-40B4-BE49-F238E27FC236}">
              <a16:creationId xmlns:a16="http://schemas.microsoft.com/office/drawing/2014/main" id="{00000000-0008-0000-04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0" name="Picture 1337">
          <a:extLst>
            <a:ext uri="{FF2B5EF4-FFF2-40B4-BE49-F238E27FC236}">
              <a16:creationId xmlns:a16="http://schemas.microsoft.com/office/drawing/2014/main" id="{00000000-0008-0000-04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1" name="Picture 1338">
          <a:extLst>
            <a:ext uri="{FF2B5EF4-FFF2-40B4-BE49-F238E27FC236}">
              <a16:creationId xmlns:a16="http://schemas.microsoft.com/office/drawing/2014/main" id="{00000000-0008-0000-04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2" name="Picture 1339">
          <a:extLst>
            <a:ext uri="{FF2B5EF4-FFF2-40B4-BE49-F238E27FC236}">
              <a16:creationId xmlns:a16="http://schemas.microsoft.com/office/drawing/2014/main" id="{00000000-0008-0000-04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3" name="Picture 1340">
          <a:extLst>
            <a:ext uri="{FF2B5EF4-FFF2-40B4-BE49-F238E27FC236}">
              <a16:creationId xmlns:a16="http://schemas.microsoft.com/office/drawing/2014/main" id="{00000000-0008-0000-04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4" name="Picture 1341">
          <a:extLst>
            <a:ext uri="{FF2B5EF4-FFF2-40B4-BE49-F238E27FC236}">
              <a16:creationId xmlns:a16="http://schemas.microsoft.com/office/drawing/2014/main" id="{00000000-0008-0000-04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5" name="Picture 1342">
          <a:extLst>
            <a:ext uri="{FF2B5EF4-FFF2-40B4-BE49-F238E27FC236}">
              <a16:creationId xmlns:a16="http://schemas.microsoft.com/office/drawing/2014/main" id="{00000000-0008-0000-04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6" name="Picture 1343">
          <a:extLst>
            <a:ext uri="{FF2B5EF4-FFF2-40B4-BE49-F238E27FC236}">
              <a16:creationId xmlns:a16="http://schemas.microsoft.com/office/drawing/2014/main" id="{00000000-0008-0000-04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7" name="Picture 1344">
          <a:extLst>
            <a:ext uri="{FF2B5EF4-FFF2-40B4-BE49-F238E27FC236}">
              <a16:creationId xmlns:a16="http://schemas.microsoft.com/office/drawing/2014/main" id="{00000000-0008-0000-04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8" name="Picture 1345">
          <a:extLst>
            <a:ext uri="{FF2B5EF4-FFF2-40B4-BE49-F238E27FC236}">
              <a16:creationId xmlns:a16="http://schemas.microsoft.com/office/drawing/2014/main" id="{00000000-0008-0000-04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9" name="Picture 1346">
          <a:extLst>
            <a:ext uri="{FF2B5EF4-FFF2-40B4-BE49-F238E27FC236}">
              <a16:creationId xmlns:a16="http://schemas.microsoft.com/office/drawing/2014/main" id="{00000000-0008-0000-04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0" name="Picture 1347">
          <a:extLst>
            <a:ext uri="{FF2B5EF4-FFF2-40B4-BE49-F238E27FC236}">
              <a16:creationId xmlns:a16="http://schemas.microsoft.com/office/drawing/2014/main" id="{00000000-0008-0000-04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1" name="Picture 1348">
          <a:extLst>
            <a:ext uri="{FF2B5EF4-FFF2-40B4-BE49-F238E27FC236}">
              <a16:creationId xmlns:a16="http://schemas.microsoft.com/office/drawing/2014/main" id="{00000000-0008-0000-04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2" name="Picture 1349">
          <a:extLst>
            <a:ext uri="{FF2B5EF4-FFF2-40B4-BE49-F238E27FC236}">
              <a16:creationId xmlns:a16="http://schemas.microsoft.com/office/drawing/2014/main" id="{00000000-0008-0000-04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3" name="Picture 1350">
          <a:extLst>
            <a:ext uri="{FF2B5EF4-FFF2-40B4-BE49-F238E27FC236}">
              <a16:creationId xmlns:a16="http://schemas.microsoft.com/office/drawing/2014/main" id="{00000000-0008-0000-04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4" name="Picture 1351">
          <a:extLst>
            <a:ext uri="{FF2B5EF4-FFF2-40B4-BE49-F238E27FC236}">
              <a16:creationId xmlns:a16="http://schemas.microsoft.com/office/drawing/2014/main" id="{00000000-0008-0000-04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5" name="Picture 1352">
          <a:extLst>
            <a:ext uri="{FF2B5EF4-FFF2-40B4-BE49-F238E27FC236}">
              <a16:creationId xmlns:a16="http://schemas.microsoft.com/office/drawing/2014/main" id="{00000000-0008-0000-04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6" name="Picture 1353">
          <a:extLst>
            <a:ext uri="{FF2B5EF4-FFF2-40B4-BE49-F238E27FC236}">
              <a16:creationId xmlns:a16="http://schemas.microsoft.com/office/drawing/2014/main" id="{00000000-0008-0000-04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7" name="Picture 1354">
          <a:extLst>
            <a:ext uri="{FF2B5EF4-FFF2-40B4-BE49-F238E27FC236}">
              <a16:creationId xmlns:a16="http://schemas.microsoft.com/office/drawing/2014/main" id="{00000000-0008-0000-04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8" name="Picture 1355">
          <a:extLst>
            <a:ext uri="{FF2B5EF4-FFF2-40B4-BE49-F238E27FC236}">
              <a16:creationId xmlns:a16="http://schemas.microsoft.com/office/drawing/2014/main" id="{00000000-0008-0000-04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9" name="Picture 1356">
          <a:extLst>
            <a:ext uri="{FF2B5EF4-FFF2-40B4-BE49-F238E27FC236}">
              <a16:creationId xmlns:a16="http://schemas.microsoft.com/office/drawing/2014/main" id="{00000000-0008-0000-04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0" name="Picture 1357">
          <a:extLst>
            <a:ext uri="{FF2B5EF4-FFF2-40B4-BE49-F238E27FC236}">
              <a16:creationId xmlns:a16="http://schemas.microsoft.com/office/drawing/2014/main" id="{00000000-0008-0000-04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1" name="Picture 1358">
          <a:extLst>
            <a:ext uri="{FF2B5EF4-FFF2-40B4-BE49-F238E27FC236}">
              <a16:creationId xmlns:a16="http://schemas.microsoft.com/office/drawing/2014/main" id="{00000000-0008-0000-04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2" name="Picture 1359">
          <a:extLst>
            <a:ext uri="{FF2B5EF4-FFF2-40B4-BE49-F238E27FC236}">
              <a16:creationId xmlns:a16="http://schemas.microsoft.com/office/drawing/2014/main" id="{00000000-0008-0000-04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3" name="Picture 1360">
          <a:extLst>
            <a:ext uri="{FF2B5EF4-FFF2-40B4-BE49-F238E27FC236}">
              <a16:creationId xmlns:a16="http://schemas.microsoft.com/office/drawing/2014/main" id="{00000000-0008-0000-04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4" name="Picture 1361">
          <a:extLst>
            <a:ext uri="{FF2B5EF4-FFF2-40B4-BE49-F238E27FC236}">
              <a16:creationId xmlns:a16="http://schemas.microsoft.com/office/drawing/2014/main" id="{00000000-0008-0000-04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5" name="Picture 1362">
          <a:extLst>
            <a:ext uri="{FF2B5EF4-FFF2-40B4-BE49-F238E27FC236}">
              <a16:creationId xmlns:a16="http://schemas.microsoft.com/office/drawing/2014/main" id="{00000000-0008-0000-04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6" name="Picture 1363">
          <a:extLst>
            <a:ext uri="{FF2B5EF4-FFF2-40B4-BE49-F238E27FC236}">
              <a16:creationId xmlns:a16="http://schemas.microsoft.com/office/drawing/2014/main" id="{00000000-0008-0000-04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7" name="Picture 1364">
          <a:extLst>
            <a:ext uri="{FF2B5EF4-FFF2-40B4-BE49-F238E27FC236}">
              <a16:creationId xmlns:a16="http://schemas.microsoft.com/office/drawing/2014/main" id="{00000000-0008-0000-04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8" name="Picture 1365">
          <a:extLst>
            <a:ext uri="{FF2B5EF4-FFF2-40B4-BE49-F238E27FC236}">
              <a16:creationId xmlns:a16="http://schemas.microsoft.com/office/drawing/2014/main" id="{00000000-0008-0000-04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9" name="Picture 1366">
          <a:extLst>
            <a:ext uri="{FF2B5EF4-FFF2-40B4-BE49-F238E27FC236}">
              <a16:creationId xmlns:a16="http://schemas.microsoft.com/office/drawing/2014/main" id="{00000000-0008-0000-04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0" name="Picture 1367">
          <a:extLst>
            <a:ext uri="{FF2B5EF4-FFF2-40B4-BE49-F238E27FC236}">
              <a16:creationId xmlns:a16="http://schemas.microsoft.com/office/drawing/2014/main" id="{00000000-0008-0000-04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1" name="Picture 1368">
          <a:extLst>
            <a:ext uri="{FF2B5EF4-FFF2-40B4-BE49-F238E27FC236}">
              <a16:creationId xmlns:a16="http://schemas.microsoft.com/office/drawing/2014/main" id="{00000000-0008-0000-04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2" name="Picture 1369">
          <a:extLst>
            <a:ext uri="{FF2B5EF4-FFF2-40B4-BE49-F238E27FC236}">
              <a16:creationId xmlns:a16="http://schemas.microsoft.com/office/drawing/2014/main" id="{00000000-0008-0000-04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3" name="Picture 1370">
          <a:extLst>
            <a:ext uri="{FF2B5EF4-FFF2-40B4-BE49-F238E27FC236}">
              <a16:creationId xmlns:a16="http://schemas.microsoft.com/office/drawing/2014/main" id="{00000000-0008-0000-04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4" name="Picture 1371">
          <a:extLst>
            <a:ext uri="{FF2B5EF4-FFF2-40B4-BE49-F238E27FC236}">
              <a16:creationId xmlns:a16="http://schemas.microsoft.com/office/drawing/2014/main" id="{00000000-0008-0000-04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5" name="Picture 1372">
          <a:extLst>
            <a:ext uri="{FF2B5EF4-FFF2-40B4-BE49-F238E27FC236}">
              <a16:creationId xmlns:a16="http://schemas.microsoft.com/office/drawing/2014/main" id="{00000000-0008-0000-04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6" name="Picture 1373">
          <a:extLst>
            <a:ext uri="{FF2B5EF4-FFF2-40B4-BE49-F238E27FC236}">
              <a16:creationId xmlns:a16="http://schemas.microsoft.com/office/drawing/2014/main" id="{00000000-0008-0000-04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7" name="Picture 1374">
          <a:extLst>
            <a:ext uri="{FF2B5EF4-FFF2-40B4-BE49-F238E27FC236}">
              <a16:creationId xmlns:a16="http://schemas.microsoft.com/office/drawing/2014/main" id="{00000000-0008-0000-04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8" name="Picture 1375">
          <a:extLst>
            <a:ext uri="{FF2B5EF4-FFF2-40B4-BE49-F238E27FC236}">
              <a16:creationId xmlns:a16="http://schemas.microsoft.com/office/drawing/2014/main" id="{00000000-0008-0000-04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9" name="Picture 1376">
          <a:extLst>
            <a:ext uri="{FF2B5EF4-FFF2-40B4-BE49-F238E27FC236}">
              <a16:creationId xmlns:a16="http://schemas.microsoft.com/office/drawing/2014/main" id="{00000000-0008-0000-04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0" name="Picture 1377">
          <a:extLst>
            <a:ext uri="{FF2B5EF4-FFF2-40B4-BE49-F238E27FC236}">
              <a16:creationId xmlns:a16="http://schemas.microsoft.com/office/drawing/2014/main" id="{00000000-0008-0000-04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1" name="Picture 1378">
          <a:extLst>
            <a:ext uri="{FF2B5EF4-FFF2-40B4-BE49-F238E27FC236}">
              <a16:creationId xmlns:a16="http://schemas.microsoft.com/office/drawing/2014/main" id="{00000000-0008-0000-04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2" name="Picture 1379">
          <a:extLst>
            <a:ext uri="{FF2B5EF4-FFF2-40B4-BE49-F238E27FC236}">
              <a16:creationId xmlns:a16="http://schemas.microsoft.com/office/drawing/2014/main" id="{00000000-0008-0000-04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5" name="AutoShape 13">
          <a:extLst>
            <a:ext uri="{FF2B5EF4-FFF2-40B4-BE49-F238E27FC236}">
              <a16:creationId xmlns:a16="http://schemas.microsoft.com/office/drawing/2014/main" id="{00000000-0008-0000-0500-000005000000}"/>
            </a:ext>
          </a:extLst>
        </xdr:cNvPr>
        <xdr:cNvSpPr>
          <a:spLocks noChangeArrowheads="1"/>
        </xdr:cNvSpPr>
      </xdr:nvSpPr>
      <xdr:spPr bwMode="auto">
        <a:xfrm>
          <a:off x="5637068" y="9732817"/>
          <a:ext cx="2095501" cy="1446069"/>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49904" name="Check Box 48" hidden="1">
              <a:extLst>
                <a:ext uri="{63B3BB69-23CF-44E3-9099-C40C66FF867C}">
                  <a14:compatExt spid="_x0000_s249904"/>
                </a:ext>
                <a:ext uri="{FF2B5EF4-FFF2-40B4-BE49-F238E27FC236}">
                  <a16:creationId xmlns:a16="http://schemas.microsoft.com/office/drawing/2014/main" id="{00000000-0008-0000-0500-000030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49908" name="Check Box 52" hidden="1">
              <a:extLst>
                <a:ext uri="{63B3BB69-23CF-44E3-9099-C40C66FF867C}">
                  <a14:compatExt spid="_x0000_s249908"/>
                </a:ext>
                <a:ext uri="{FF2B5EF4-FFF2-40B4-BE49-F238E27FC236}">
                  <a16:creationId xmlns:a16="http://schemas.microsoft.com/office/drawing/2014/main" id="{00000000-0008-0000-0500-000034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49909" name="Check Box 53" hidden="1">
              <a:extLst>
                <a:ext uri="{63B3BB69-23CF-44E3-9099-C40C66FF867C}">
                  <a14:compatExt spid="_x0000_s249909"/>
                </a:ext>
                <a:ext uri="{FF2B5EF4-FFF2-40B4-BE49-F238E27FC236}">
                  <a16:creationId xmlns:a16="http://schemas.microsoft.com/office/drawing/2014/main" id="{00000000-0008-0000-0500-000035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49910" name="Check Box 54" hidden="1">
              <a:extLst>
                <a:ext uri="{63B3BB69-23CF-44E3-9099-C40C66FF867C}">
                  <a14:compatExt spid="_x0000_s249910"/>
                </a:ext>
                <a:ext uri="{FF2B5EF4-FFF2-40B4-BE49-F238E27FC236}">
                  <a16:creationId xmlns:a16="http://schemas.microsoft.com/office/drawing/2014/main" id="{00000000-0008-0000-0500-000036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68580</xdr:colOff>
          <xdr:row>0</xdr:row>
          <xdr:rowOff>60960</xdr:rowOff>
        </xdr:from>
        <xdr:to>
          <xdr:col>65</xdr:col>
          <xdr:colOff>0</xdr:colOff>
          <xdr:row>0</xdr:row>
          <xdr:rowOff>304800</xdr:rowOff>
        </xdr:to>
        <xdr:sp macro="" textlink="">
          <xdr:nvSpPr>
            <xdr:cNvPr id="249943" name="Check Box 87" hidden="1">
              <a:extLst>
                <a:ext uri="{63B3BB69-23CF-44E3-9099-C40C66FF867C}">
                  <a14:compatExt spid="_x0000_s249943"/>
                </a:ext>
                <a:ext uri="{FF2B5EF4-FFF2-40B4-BE49-F238E27FC236}">
                  <a16:creationId xmlns:a16="http://schemas.microsoft.com/office/drawing/2014/main" id="{00000000-0008-0000-0500-000057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49944" name="Check Box 88" hidden="1">
              <a:extLst>
                <a:ext uri="{63B3BB69-23CF-44E3-9099-C40C66FF867C}">
                  <a14:compatExt spid="_x0000_s249944"/>
                </a:ext>
                <a:ext uri="{FF2B5EF4-FFF2-40B4-BE49-F238E27FC236}">
                  <a16:creationId xmlns:a16="http://schemas.microsoft.com/office/drawing/2014/main" id="{00000000-0008-0000-0500-000058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49945" name="Check Box 89" hidden="1">
              <a:extLst>
                <a:ext uri="{63B3BB69-23CF-44E3-9099-C40C66FF867C}">
                  <a14:compatExt spid="_x0000_s249945"/>
                </a:ext>
                <a:ext uri="{FF2B5EF4-FFF2-40B4-BE49-F238E27FC236}">
                  <a16:creationId xmlns:a16="http://schemas.microsoft.com/office/drawing/2014/main" id="{00000000-0008-0000-0500-000059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249946" name="Check Box 90" hidden="1">
              <a:extLst>
                <a:ext uri="{63B3BB69-23CF-44E3-9099-C40C66FF867C}">
                  <a14:compatExt spid="_x0000_s249946"/>
                </a:ext>
                <a:ext uri="{FF2B5EF4-FFF2-40B4-BE49-F238E27FC236}">
                  <a16:creationId xmlns:a16="http://schemas.microsoft.com/office/drawing/2014/main" id="{00000000-0008-0000-0500-00005A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49948" name="Check Box 92" hidden="1">
              <a:extLst>
                <a:ext uri="{63B3BB69-23CF-44E3-9099-C40C66FF867C}">
                  <a14:compatExt spid="_x0000_s249948"/>
                </a:ext>
                <a:ext uri="{FF2B5EF4-FFF2-40B4-BE49-F238E27FC236}">
                  <a16:creationId xmlns:a16="http://schemas.microsoft.com/office/drawing/2014/main" id="{00000000-0008-0000-0500-00005C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249950" name="Check Box 94" hidden="1">
              <a:extLst>
                <a:ext uri="{63B3BB69-23CF-44E3-9099-C40C66FF867C}">
                  <a14:compatExt spid="_x0000_s249950"/>
                </a:ext>
                <a:ext uri="{FF2B5EF4-FFF2-40B4-BE49-F238E27FC236}">
                  <a16:creationId xmlns:a16="http://schemas.microsoft.com/office/drawing/2014/main" id="{00000000-0008-0000-0500-00005E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6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18</xdr:col>
      <xdr:colOff>66675</xdr:colOff>
      <xdr:row>15</xdr:row>
      <xdr:rowOff>58420</xdr:rowOff>
    </xdr:to>
    <xdr:sp macro="" textlink="">
      <xdr:nvSpPr>
        <xdr:cNvPr id="4" name="四角形: 角を丸くする 3">
          <a:extLst>
            <a:ext uri="{FF2B5EF4-FFF2-40B4-BE49-F238E27FC236}">
              <a16:creationId xmlns:a16="http://schemas.microsoft.com/office/drawing/2014/main" id="{00000000-0008-0000-0600-000004000000}"/>
            </a:ext>
          </a:extLst>
        </xdr:cNvPr>
        <xdr:cNvSpPr/>
      </xdr:nvSpPr>
      <xdr:spPr>
        <a:xfrm>
          <a:off x="167640" y="2898140"/>
          <a:ext cx="8823960"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74840</xdr:colOff>
      <xdr:row>17</xdr:row>
      <xdr:rowOff>108857</xdr:rowOff>
    </xdr:from>
    <xdr:to>
      <xdr:col>18</xdr:col>
      <xdr:colOff>66675</xdr:colOff>
      <xdr:row>20</xdr:row>
      <xdr:rowOff>163286</xdr:rowOff>
    </xdr:to>
    <xdr:sp macro="" textlink="">
      <xdr:nvSpPr>
        <xdr:cNvPr id="5" name="四角形: 角を丸くする 4">
          <a:extLst>
            <a:ext uri="{FF2B5EF4-FFF2-40B4-BE49-F238E27FC236}">
              <a16:creationId xmlns:a16="http://schemas.microsoft.com/office/drawing/2014/main" id="{00000000-0008-0000-0600-000005000000}"/>
            </a:ext>
          </a:extLst>
        </xdr:cNvPr>
        <xdr:cNvSpPr/>
      </xdr:nvSpPr>
      <xdr:spPr>
        <a:xfrm>
          <a:off x="2713265" y="3966482"/>
          <a:ext cx="6278335"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266700</xdr:colOff>
      <xdr:row>22</xdr:row>
      <xdr:rowOff>9525</xdr:rowOff>
    </xdr:from>
    <xdr:to>
      <xdr:col>20</xdr:col>
      <xdr:colOff>561975</xdr:colOff>
      <xdr:row>23</xdr:row>
      <xdr:rowOff>19050</xdr:rowOff>
    </xdr:to>
    <xdr:sp macro="" textlink="">
      <xdr:nvSpPr>
        <xdr:cNvPr id="7" name="楕円 6">
          <a:extLst>
            <a:ext uri="{FF2B5EF4-FFF2-40B4-BE49-F238E27FC236}">
              <a16:creationId xmlns:a16="http://schemas.microsoft.com/office/drawing/2014/main" id="{00000000-0008-0000-0600-000007000000}"/>
            </a:ext>
          </a:extLst>
        </xdr:cNvPr>
        <xdr:cNvSpPr/>
      </xdr:nvSpPr>
      <xdr:spPr>
        <a:xfrm>
          <a:off x="10067925" y="5105400"/>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309880</xdr:colOff>
      <xdr:row>87</xdr:row>
      <xdr:rowOff>203200</xdr:rowOff>
    </xdr:from>
    <xdr:to>
      <xdr:col>10</xdr:col>
      <xdr:colOff>60960</xdr:colOff>
      <xdr:row>91</xdr:row>
      <xdr:rowOff>30480</xdr:rowOff>
    </xdr:to>
    <xdr:sp macro="" textlink="">
      <xdr:nvSpPr>
        <xdr:cNvPr id="2" name="四角形: 角を丸くする 1">
          <a:extLst>
            <a:ext uri="{FF2B5EF4-FFF2-40B4-BE49-F238E27FC236}">
              <a16:creationId xmlns:a16="http://schemas.microsoft.com/office/drawing/2014/main" id="{00000000-0008-0000-0700-000002000000}"/>
            </a:ext>
          </a:extLst>
        </xdr:cNvPr>
        <xdr:cNvSpPr/>
      </xdr:nvSpPr>
      <xdr:spPr>
        <a:xfrm>
          <a:off x="309880" y="18310225"/>
          <a:ext cx="6189980" cy="66548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45720</xdr:colOff>
      <xdr:row>0</xdr:row>
      <xdr:rowOff>68580</xdr:rowOff>
    </xdr:from>
    <xdr:to>
      <xdr:col>1</xdr:col>
      <xdr:colOff>632460</xdr:colOff>
      <xdr:row>1</xdr:row>
      <xdr:rowOff>182880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45720" y="68580"/>
          <a:ext cx="94869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3-Ba]</a:t>
          </a:r>
          <a:endParaRPr kumimoji="1" lang="ja-JP" altLang="en-US" sz="1100"/>
        </a:p>
      </xdr:txBody>
    </xdr:sp>
    <xdr:clientData/>
  </xdr:twoCellAnchor>
  <xdr:twoCellAnchor>
    <xdr:from>
      <xdr:col>0</xdr:col>
      <xdr:colOff>83820</xdr:colOff>
      <xdr:row>99</xdr:row>
      <xdr:rowOff>198120</xdr:rowOff>
    </xdr:from>
    <xdr:to>
      <xdr:col>10</xdr:col>
      <xdr:colOff>190500</xdr:colOff>
      <xdr:row>103</xdr:row>
      <xdr:rowOff>0</xdr:rowOff>
    </xdr:to>
    <xdr:sp macro="" textlink="">
      <xdr:nvSpPr>
        <xdr:cNvPr id="4" name="四角形: 角を丸くする 3">
          <a:extLst>
            <a:ext uri="{FF2B5EF4-FFF2-40B4-BE49-F238E27FC236}">
              <a16:creationId xmlns:a16="http://schemas.microsoft.com/office/drawing/2014/main" id="{00000000-0008-0000-0700-000004000000}"/>
            </a:ext>
          </a:extLst>
        </xdr:cNvPr>
        <xdr:cNvSpPr/>
      </xdr:nvSpPr>
      <xdr:spPr>
        <a:xfrm>
          <a:off x="83820" y="20695920"/>
          <a:ext cx="6545580" cy="64008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254000</xdr:colOff>
      <xdr:row>72</xdr:row>
      <xdr:rowOff>2540</xdr:rowOff>
    </xdr:from>
    <xdr:to>
      <xdr:col>9</xdr:col>
      <xdr:colOff>469900</xdr:colOff>
      <xdr:row>75</xdr:row>
      <xdr:rowOff>25400</xdr:rowOff>
    </xdr:to>
    <xdr:sp macro="" textlink="">
      <xdr:nvSpPr>
        <xdr:cNvPr id="5" name="四角形: 角を丸くする 4">
          <a:extLst>
            <a:ext uri="{FF2B5EF4-FFF2-40B4-BE49-F238E27FC236}">
              <a16:creationId xmlns:a16="http://schemas.microsoft.com/office/drawing/2014/main" id="{00000000-0008-0000-0700-000005000000}"/>
            </a:ext>
          </a:extLst>
        </xdr:cNvPr>
        <xdr:cNvSpPr/>
      </xdr:nvSpPr>
      <xdr:spPr>
        <a:xfrm>
          <a:off x="615950" y="15042515"/>
          <a:ext cx="5626100" cy="6515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495300</xdr:colOff>
      <xdr:row>91</xdr:row>
      <xdr:rowOff>85725</xdr:rowOff>
    </xdr:from>
    <xdr:to>
      <xdr:col>5</xdr:col>
      <xdr:colOff>622300</xdr:colOff>
      <xdr:row>94</xdr:row>
      <xdr:rowOff>0</xdr:rowOff>
    </xdr:to>
    <xdr:sp macro="" textlink="">
      <xdr:nvSpPr>
        <xdr:cNvPr id="6" name="矢印: 下 5">
          <a:extLst>
            <a:ext uri="{FF2B5EF4-FFF2-40B4-BE49-F238E27FC236}">
              <a16:creationId xmlns:a16="http://schemas.microsoft.com/office/drawing/2014/main" id="{00000000-0008-0000-0700-000006000000}"/>
            </a:ext>
          </a:extLst>
        </xdr:cNvPr>
        <xdr:cNvSpPr/>
      </xdr:nvSpPr>
      <xdr:spPr>
        <a:xfrm>
          <a:off x="2933700" y="19030950"/>
          <a:ext cx="793750" cy="419100"/>
        </a:xfrm>
        <a:prstGeom prst="downArrow">
          <a:avLst/>
        </a:prstGeom>
        <a:solidFill>
          <a:sysClr val="windowText" lastClr="000000"/>
        </a:solidFill>
        <a:ln w="12700" cap="flat" cmpd="sng" algn="ctr">
          <a:solidFill>
            <a:sysClr val="windowText" lastClr="000000">
              <a:shade val="50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281940</xdr:colOff>
      <xdr:row>94</xdr:row>
      <xdr:rowOff>190500</xdr:rowOff>
    </xdr:from>
    <xdr:to>
      <xdr:col>9</xdr:col>
      <xdr:colOff>632460</xdr:colOff>
      <xdr:row>99</xdr:row>
      <xdr:rowOff>60960</xdr:rowOff>
    </xdr:to>
    <xdr:sp macro="" textlink="">
      <xdr:nvSpPr>
        <xdr:cNvPr id="7" name="四角形: 角を丸くする 6">
          <a:extLst>
            <a:ext uri="{FF2B5EF4-FFF2-40B4-BE49-F238E27FC236}">
              <a16:creationId xmlns:a16="http://schemas.microsoft.com/office/drawing/2014/main" id="{00000000-0008-0000-0700-000007000000}"/>
            </a:ext>
          </a:extLst>
        </xdr:cNvPr>
        <xdr:cNvSpPr/>
      </xdr:nvSpPr>
      <xdr:spPr>
        <a:xfrm>
          <a:off x="3387090" y="19640550"/>
          <a:ext cx="3017520" cy="9182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266700</xdr:colOff>
      <xdr:row>94</xdr:row>
      <xdr:rowOff>190500</xdr:rowOff>
    </xdr:from>
    <xdr:to>
      <xdr:col>5</xdr:col>
      <xdr:colOff>68580</xdr:colOff>
      <xdr:row>97</xdr:row>
      <xdr:rowOff>99060</xdr:rowOff>
    </xdr:to>
    <xdr:sp macro="" textlink="">
      <xdr:nvSpPr>
        <xdr:cNvPr id="8" name="四角形: 角を丸くする 7">
          <a:extLst>
            <a:ext uri="{FF2B5EF4-FFF2-40B4-BE49-F238E27FC236}">
              <a16:creationId xmlns:a16="http://schemas.microsoft.com/office/drawing/2014/main" id="{00000000-0008-0000-0700-000008000000}"/>
            </a:ext>
          </a:extLst>
        </xdr:cNvPr>
        <xdr:cNvSpPr/>
      </xdr:nvSpPr>
      <xdr:spPr>
        <a:xfrm>
          <a:off x="266700" y="19640550"/>
          <a:ext cx="2907030" cy="5372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281940</xdr:colOff>
      <xdr:row>93</xdr:row>
      <xdr:rowOff>99060</xdr:rowOff>
    </xdr:from>
    <xdr:to>
      <xdr:col>3</xdr:col>
      <xdr:colOff>134060</xdr:colOff>
      <xdr:row>94</xdr:row>
      <xdr:rowOff>161636</xdr:rowOff>
    </xdr:to>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281940" y="19339560"/>
          <a:ext cx="1623770" cy="272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A</a:t>
          </a:r>
          <a:r>
            <a:rPr kumimoji="1" lang="ja-JP" altLang="en-US" sz="1100" b="1"/>
            <a:t>）自己除去の場合</a:t>
          </a:r>
        </a:p>
      </xdr:txBody>
    </xdr:sp>
    <xdr:clientData/>
  </xdr:twoCellAnchor>
  <xdr:twoCellAnchor>
    <xdr:from>
      <xdr:col>5</xdr:col>
      <xdr:colOff>373380</xdr:colOff>
      <xdr:row>93</xdr:row>
      <xdr:rowOff>99060</xdr:rowOff>
    </xdr:from>
    <xdr:to>
      <xdr:col>7</xdr:col>
      <xdr:colOff>659840</xdr:colOff>
      <xdr:row>94</xdr:row>
      <xdr:rowOff>184496</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3478530" y="19339560"/>
          <a:ext cx="1619960" cy="294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B</a:t>
          </a:r>
          <a:r>
            <a:rPr kumimoji="1" lang="ja-JP" altLang="en-US" sz="1100" b="1"/>
            <a:t>）持ち込みの場合</a:t>
          </a:r>
        </a:p>
      </xdr:txBody>
    </xdr:sp>
    <xdr:clientData/>
  </xdr:twoCellAnchor>
  <xdr:twoCellAnchor>
    <xdr:from>
      <xdr:col>1</xdr:col>
      <xdr:colOff>7620</xdr:colOff>
      <xdr:row>37</xdr:row>
      <xdr:rowOff>111760</xdr:rowOff>
    </xdr:from>
    <xdr:to>
      <xdr:col>10</xdr:col>
      <xdr:colOff>241300</xdr:colOff>
      <xdr:row>49</xdr:row>
      <xdr:rowOff>132080</xdr:rowOff>
    </xdr:to>
    <xdr:sp macro="" textlink="">
      <xdr:nvSpPr>
        <xdr:cNvPr id="11" name="四角形: 角を丸くする 10">
          <a:extLst>
            <a:ext uri="{FF2B5EF4-FFF2-40B4-BE49-F238E27FC236}">
              <a16:creationId xmlns:a16="http://schemas.microsoft.com/office/drawing/2014/main" id="{00000000-0008-0000-0700-00000B000000}"/>
            </a:ext>
          </a:extLst>
        </xdr:cNvPr>
        <xdr:cNvSpPr/>
      </xdr:nvSpPr>
      <xdr:spPr>
        <a:xfrm>
          <a:off x="369570" y="7817485"/>
          <a:ext cx="6310630" cy="253492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243840</xdr:colOff>
      <xdr:row>13</xdr:row>
      <xdr:rowOff>0</xdr:rowOff>
    </xdr:from>
    <xdr:to>
      <xdr:col>10</xdr:col>
      <xdr:colOff>60960</xdr:colOff>
      <xdr:row>17</xdr:row>
      <xdr:rowOff>60960</xdr:rowOff>
    </xdr:to>
    <xdr:sp macro="" textlink="">
      <xdr:nvSpPr>
        <xdr:cNvPr id="12" name="四角形: 角を丸くする 11">
          <a:extLst>
            <a:ext uri="{FF2B5EF4-FFF2-40B4-BE49-F238E27FC236}">
              <a16:creationId xmlns:a16="http://schemas.microsoft.com/office/drawing/2014/main" id="{00000000-0008-0000-0700-00000C000000}"/>
            </a:ext>
          </a:extLst>
        </xdr:cNvPr>
        <xdr:cNvSpPr/>
      </xdr:nvSpPr>
      <xdr:spPr>
        <a:xfrm>
          <a:off x="243840" y="2619375"/>
          <a:ext cx="6256020" cy="89916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0</xdr:colOff>
      <xdr:row>52</xdr:row>
      <xdr:rowOff>0</xdr:rowOff>
    </xdr:to>
    <xdr:sp macro="" textlink="">
      <xdr:nvSpPr>
        <xdr:cNvPr id="3" name="AutoShape 21">
          <a:extLst>
            <a:ext uri="{FF2B5EF4-FFF2-40B4-BE49-F238E27FC236}">
              <a16:creationId xmlns:a16="http://schemas.microsoft.com/office/drawing/2014/main" id="{00000000-0008-0000-0800-000003000000}"/>
            </a:ext>
          </a:extLst>
        </xdr:cNvPr>
        <xdr:cNvSpPr>
          <a:spLocks noChangeArrowheads="1"/>
        </xdr:cNvSpPr>
      </xdr:nvSpPr>
      <xdr:spPr bwMode="auto">
        <a:xfrm>
          <a:off x="0" y="123920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52</xdr:row>
      <xdr:rowOff>0</xdr:rowOff>
    </xdr:from>
    <xdr:to>
      <xdr:col>0</xdr:col>
      <xdr:colOff>0</xdr:colOff>
      <xdr:row>55</xdr:row>
      <xdr:rowOff>0</xdr:rowOff>
    </xdr:to>
    <xdr:sp macro="" textlink="">
      <xdr:nvSpPr>
        <xdr:cNvPr id="4" name="AutoShape 22">
          <a:extLst>
            <a:ext uri="{FF2B5EF4-FFF2-40B4-BE49-F238E27FC236}">
              <a16:creationId xmlns:a16="http://schemas.microsoft.com/office/drawing/2014/main" id="{00000000-0008-0000-0800-000004000000}"/>
            </a:ext>
          </a:extLst>
        </xdr:cNvPr>
        <xdr:cNvSpPr>
          <a:spLocks noChangeArrowheads="1"/>
        </xdr:cNvSpPr>
      </xdr:nvSpPr>
      <xdr:spPr bwMode="auto">
        <a:xfrm>
          <a:off x="0" y="129063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49</xdr:row>
      <xdr:rowOff>0</xdr:rowOff>
    </xdr:from>
    <xdr:to>
      <xdr:col>0</xdr:col>
      <xdr:colOff>0</xdr:colOff>
      <xdr:row>52</xdr:row>
      <xdr:rowOff>0</xdr:rowOff>
    </xdr:to>
    <xdr:sp macro="" textlink="">
      <xdr:nvSpPr>
        <xdr:cNvPr id="5" name="AutoShape 23">
          <a:extLst>
            <a:ext uri="{FF2B5EF4-FFF2-40B4-BE49-F238E27FC236}">
              <a16:creationId xmlns:a16="http://schemas.microsoft.com/office/drawing/2014/main" id="{00000000-0008-0000-0800-000005000000}"/>
            </a:ext>
          </a:extLst>
        </xdr:cNvPr>
        <xdr:cNvSpPr>
          <a:spLocks noChangeArrowheads="1"/>
        </xdr:cNvSpPr>
      </xdr:nvSpPr>
      <xdr:spPr bwMode="auto">
        <a:xfrm>
          <a:off x="0" y="123920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38</xdr:col>
          <xdr:colOff>83820</xdr:colOff>
          <xdr:row>11</xdr:row>
          <xdr:rowOff>22860</xdr:rowOff>
        </xdr:from>
        <xdr:to>
          <xdr:col>42</xdr:col>
          <xdr:colOff>0</xdr:colOff>
          <xdr:row>12</xdr:row>
          <xdr:rowOff>0</xdr:rowOff>
        </xdr:to>
        <xdr:sp macro="" textlink="">
          <xdr:nvSpPr>
            <xdr:cNvPr id="311298" name="Check Box 2" hidden="1">
              <a:extLst>
                <a:ext uri="{63B3BB69-23CF-44E3-9099-C40C66FF867C}">
                  <a14:compatExt spid="_x0000_s311298"/>
                </a:ext>
                <a:ext uri="{FF2B5EF4-FFF2-40B4-BE49-F238E27FC236}">
                  <a16:creationId xmlns:a16="http://schemas.microsoft.com/office/drawing/2014/main" id="{00000000-0008-0000-0800-000002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311299" name="Check Box 3" hidden="1">
              <a:extLst>
                <a:ext uri="{63B3BB69-23CF-44E3-9099-C40C66FF867C}">
                  <a14:compatExt spid="_x0000_s311299"/>
                </a:ext>
                <a:ext uri="{FF2B5EF4-FFF2-40B4-BE49-F238E27FC236}">
                  <a16:creationId xmlns:a16="http://schemas.microsoft.com/office/drawing/2014/main" id="{00000000-0008-0000-0800-000003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311300" name="Check Box 4" hidden="1">
              <a:extLst>
                <a:ext uri="{63B3BB69-23CF-44E3-9099-C40C66FF867C}">
                  <a14:compatExt spid="_x0000_s311300"/>
                </a:ext>
                <a:ext uri="{FF2B5EF4-FFF2-40B4-BE49-F238E27FC236}">
                  <a16:creationId xmlns:a16="http://schemas.microsoft.com/office/drawing/2014/main" id="{00000000-0008-0000-0800-000004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83820</xdr:colOff>
          <xdr:row>11</xdr:row>
          <xdr:rowOff>0</xdr:rowOff>
        </xdr:from>
        <xdr:to>
          <xdr:col>25</xdr:col>
          <xdr:colOff>55245</xdr:colOff>
          <xdr:row>12</xdr:row>
          <xdr:rowOff>0</xdr:rowOff>
        </xdr:to>
        <xdr:sp macro="" textlink="">
          <xdr:nvSpPr>
            <xdr:cNvPr id="311314" name="Check Box 18" hidden="1">
              <a:extLst>
                <a:ext uri="{63B3BB69-23CF-44E3-9099-C40C66FF867C}">
                  <a14:compatExt spid="_x0000_s311314"/>
                </a:ext>
                <a:ext uri="{FF2B5EF4-FFF2-40B4-BE49-F238E27FC236}">
                  <a16:creationId xmlns:a16="http://schemas.microsoft.com/office/drawing/2014/main" id="{00000000-0008-0000-0800-000012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311322" name="Check Box 26" hidden="1">
              <a:extLst>
                <a:ext uri="{63B3BB69-23CF-44E3-9099-C40C66FF867C}">
                  <a14:compatExt spid="_x0000_s311322"/>
                </a:ext>
                <a:ext uri="{FF2B5EF4-FFF2-40B4-BE49-F238E27FC236}">
                  <a16:creationId xmlns:a16="http://schemas.microsoft.com/office/drawing/2014/main" id="{00000000-0008-0000-0800-00001A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311323" name="Check Box 27" hidden="1">
              <a:extLst>
                <a:ext uri="{63B3BB69-23CF-44E3-9099-C40C66FF867C}">
                  <a14:compatExt spid="_x0000_s311323"/>
                </a:ext>
                <a:ext uri="{FF2B5EF4-FFF2-40B4-BE49-F238E27FC236}">
                  <a16:creationId xmlns:a16="http://schemas.microsoft.com/office/drawing/2014/main" id="{00000000-0008-0000-0800-00001B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31</xdr:row>
          <xdr:rowOff>0</xdr:rowOff>
        </xdr:from>
        <xdr:to>
          <xdr:col>33</xdr:col>
          <xdr:colOff>0</xdr:colOff>
          <xdr:row>32</xdr:row>
          <xdr:rowOff>0</xdr:rowOff>
        </xdr:to>
        <xdr:sp macro="" textlink="">
          <xdr:nvSpPr>
            <xdr:cNvPr id="311324" name="Check Box 28" hidden="1">
              <a:extLst>
                <a:ext uri="{63B3BB69-23CF-44E3-9099-C40C66FF867C}">
                  <a14:compatExt spid="_x0000_s311324"/>
                </a:ext>
                <a:ext uri="{FF2B5EF4-FFF2-40B4-BE49-F238E27FC236}">
                  <a16:creationId xmlns:a16="http://schemas.microsoft.com/office/drawing/2014/main" id="{00000000-0008-0000-0800-00001C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33</xdr:row>
          <xdr:rowOff>0</xdr:rowOff>
        </xdr:from>
        <xdr:to>
          <xdr:col>33</xdr:col>
          <xdr:colOff>0</xdr:colOff>
          <xdr:row>34</xdr:row>
          <xdr:rowOff>0</xdr:rowOff>
        </xdr:to>
        <xdr:sp macro="" textlink="">
          <xdr:nvSpPr>
            <xdr:cNvPr id="311326" name="Check Box 30" hidden="1">
              <a:extLst>
                <a:ext uri="{63B3BB69-23CF-44E3-9099-C40C66FF867C}">
                  <a14:compatExt spid="_x0000_s311326"/>
                </a:ext>
                <a:ext uri="{FF2B5EF4-FFF2-40B4-BE49-F238E27FC236}">
                  <a16:creationId xmlns:a16="http://schemas.microsoft.com/office/drawing/2014/main" id="{00000000-0008-0000-0800-00001E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31</xdr:row>
          <xdr:rowOff>0</xdr:rowOff>
        </xdr:from>
        <xdr:to>
          <xdr:col>58</xdr:col>
          <xdr:colOff>0</xdr:colOff>
          <xdr:row>32</xdr:row>
          <xdr:rowOff>0</xdr:rowOff>
        </xdr:to>
        <xdr:sp macro="" textlink="">
          <xdr:nvSpPr>
            <xdr:cNvPr id="311327" name="Check Box 31" hidden="1">
              <a:extLst>
                <a:ext uri="{63B3BB69-23CF-44E3-9099-C40C66FF867C}">
                  <a14:compatExt spid="_x0000_s311327"/>
                </a:ext>
                <a:ext uri="{FF2B5EF4-FFF2-40B4-BE49-F238E27FC236}">
                  <a16:creationId xmlns:a16="http://schemas.microsoft.com/office/drawing/2014/main" id="{00000000-0008-0000-0800-00001F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32</xdr:row>
          <xdr:rowOff>0</xdr:rowOff>
        </xdr:from>
        <xdr:to>
          <xdr:col>58</xdr:col>
          <xdr:colOff>0</xdr:colOff>
          <xdr:row>33</xdr:row>
          <xdr:rowOff>0</xdr:rowOff>
        </xdr:to>
        <xdr:sp macro="" textlink="">
          <xdr:nvSpPr>
            <xdr:cNvPr id="311328" name="Check Box 32" hidden="1">
              <a:extLst>
                <a:ext uri="{63B3BB69-23CF-44E3-9099-C40C66FF867C}">
                  <a14:compatExt spid="_x0000_s311328"/>
                </a:ext>
                <a:ext uri="{FF2B5EF4-FFF2-40B4-BE49-F238E27FC236}">
                  <a16:creationId xmlns:a16="http://schemas.microsoft.com/office/drawing/2014/main" id="{00000000-0008-0000-0800-000020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77</xdr:col>
          <xdr:colOff>45720</xdr:colOff>
          <xdr:row>11</xdr:row>
          <xdr:rowOff>60960</xdr:rowOff>
        </xdr:from>
        <xdr:to>
          <xdr:col>78</xdr:col>
          <xdr:colOff>121920</xdr:colOff>
          <xdr:row>12</xdr:row>
          <xdr:rowOff>144780</xdr:rowOff>
        </xdr:to>
        <xdr:sp macro="" textlink="">
          <xdr:nvSpPr>
            <xdr:cNvPr id="312321" name="Check Box 1" hidden="1">
              <a:extLst>
                <a:ext uri="{63B3BB69-23CF-44E3-9099-C40C66FF867C}">
                  <a14:compatExt spid="_x0000_s312321"/>
                </a:ext>
                <a:ext uri="{FF2B5EF4-FFF2-40B4-BE49-F238E27FC236}">
                  <a16:creationId xmlns:a16="http://schemas.microsoft.com/office/drawing/2014/main" id="{00000000-0008-0000-0900-000001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45720</xdr:colOff>
          <xdr:row>13</xdr:row>
          <xdr:rowOff>60960</xdr:rowOff>
        </xdr:from>
        <xdr:to>
          <xdr:col>78</xdr:col>
          <xdr:colOff>121920</xdr:colOff>
          <xdr:row>14</xdr:row>
          <xdr:rowOff>144780</xdr:rowOff>
        </xdr:to>
        <xdr:sp macro="" textlink="">
          <xdr:nvSpPr>
            <xdr:cNvPr id="312322" name="Check Box 2" hidden="1">
              <a:extLst>
                <a:ext uri="{63B3BB69-23CF-44E3-9099-C40C66FF867C}">
                  <a14:compatExt spid="_x0000_s312322"/>
                </a:ext>
                <a:ext uri="{FF2B5EF4-FFF2-40B4-BE49-F238E27FC236}">
                  <a16:creationId xmlns:a16="http://schemas.microsoft.com/office/drawing/2014/main" id="{00000000-0008-0000-0900-000002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5</xdr:row>
          <xdr:rowOff>0</xdr:rowOff>
        </xdr:from>
        <xdr:to>
          <xdr:col>20</xdr:col>
          <xdr:colOff>121920</xdr:colOff>
          <xdr:row>6</xdr:row>
          <xdr:rowOff>7620</xdr:rowOff>
        </xdr:to>
        <xdr:sp macro="" textlink="">
          <xdr:nvSpPr>
            <xdr:cNvPr id="312323" name="Check Box 3" hidden="1">
              <a:extLst>
                <a:ext uri="{63B3BB69-23CF-44E3-9099-C40C66FF867C}">
                  <a14:compatExt spid="_x0000_s312323"/>
                </a:ext>
                <a:ext uri="{FF2B5EF4-FFF2-40B4-BE49-F238E27FC236}">
                  <a16:creationId xmlns:a16="http://schemas.microsoft.com/office/drawing/2014/main" id="{00000000-0008-0000-0900-000003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7</xdr:row>
          <xdr:rowOff>0</xdr:rowOff>
        </xdr:from>
        <xdr:to>
          <xdr:col>20</xdr:col>
          <xdr:colOff>121920</xdr:colOff>
          <xdr:row>8</xdr:row>
          <xdr:rowOff>7620</xdr:rowOff>
        </xdr:to>
        <xdr:sp macro="" textlink="">
          <xdr:nvSpPr>
            <xdr:cNvPr id="312324" name="Check Box 4" hidden="1">
              <a:extLst>
                <a:ext uri="{63B3BB69-23CF-44E3-9099-C40C66FF867C}">
                  <a14:compatExt spid="_x0000_s312324"/>
                </a:ext>
                <a:ext uri="{FF2B5EF4-FFF2-40B4-BE49-F238E27FC236}">
                  <a16:creationId xmlns:a16="http://schemas.microsoft.com/office/drawing/2014/main" id="{00000000-0008-0000-0900-000004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4</xdr:row>
          <xdr:rowOff>0</xdr:rowOff>
        </xdr:from>
        <xdr:to>
          <xdr:col>49</xdr:col>
          <xdr:colOff>121920</xdr:colOff>
          <xdr:row>5</xdr:row>
          <xdr:rowOff>7620</xdr:rowOff>
        </xdr:to>
        <xdr:sp macro="" textlink="">
          <xdr:nvSpPr>
            <xdr:cNvPr id="312325" name="Check Box 5" hidden="1">
              <a:extLst>
                <a:ext uri="{63B3BB69-23CF-44E3-9099-C40C66FF867C}">
                  <a14:compatExt spid="_x0000_s312325"/>
                </a:ext>
                <a:ext uri="{FF2B5EF4-FFF2-40B4-BE49-F238E27FC236}">
                  <a16:creationId xmlns:a16="http://schemas.microsoft.com/office/drawing/2014/main" id="{00000000-0008-0000-0900-000005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5</xdr:row>
          <xdr:rowOff>0</xdr:rowOff>
        </xdr:from>
        <xdr:to>
          <xdr:col>49</xdr:col>
          <xdr:colOff>121920</xdr:colOff>
          <xdr:row>6</xdr:row>
          <xdr:rowOff>7620</xdr:rowOff>
        </xdr:to>
        <xdr:sp macro="" textlink="">
          <xdr:nvSpPr>
            <xdr:cNvPr id="312326" name="Check Box 6" hidden="1">
              <a:extLst>
                <a:ext uri="{63B3BB69-23CF-44E3-9099-C40C66FF867C}">
                  <a14:compatExt spid="_x0000_s312326"/>
                </a:ext>
                <a:ext uri="{FF2B5EF4-FFF2-40B4-BE49-F238E27FC236}">
                  <a16:creationId xmlns:a16="http://schemas.microsoft.com/office/drawing/2014/main" id="{00000000-0008-0000-0900-000006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7</xdr:row>
          <xdr:rowOff>0</xdr:rowOff>
        </xdr:from>
        <xdr:to>
          <xdr:col>49</xdr:col>
          <xdr:colOff>121920</xdr:colOff>
          <xdr:row>8</xdr:row>
          <xdr:rowOff>7620</xdr:rowOff>
        </xdr:to>
        <xdr:sp macro="" textlink="">
          <xdr:nvSpPr>
            <xdr:cNvPr id="312327" name="Check Box 7" hidden="1">
              <a:extLst>
                <a:ext uri="{63B3BB69-23CF-44E3-9099-C40C66FF867C}">
                  <a14:compatExt spid="_x0000_s312327"/>
                </a:ext>
                <a:ext uri="{FF2B5EF4-FFF2-40B4-BE49-F238E27FC236}">
                  <a16:creationId xmlns:a16="http://schemas.microsoft.com/office/drawing/2014/main" id="{00000000-0008-0000-0900-000007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99392</xdr:colOff>
      <xdr:row>16</xdr:row>
      <xdr:rowOff>0</xdr:rowOff>
    </xdr:from>
    <xdr:to>
      <xdr:col>109</xdr:col>
      <xdr:colOff>16566</xdr:colOff>
      <xdr:row>25</xdr:row>
      <xdr:rowOff>223631</xdr:rowOff>
    </xdr:to>
    <xdr:sp macro="" textlink="">
      <xdr:nvSpPr>
        <xdr:cNvPr id="9" name="テキスト ボックス 8">
          <a:extLst>
            <a:ext uri="{FF2B5EF4-FFF2-40B4-BE49-F238E27FC236}">
              <a16:creationId xmlns:a16="http://schemas.microsoft.com/office/drawing/2014/main" id="{00000000-0008-0000-0900-000009000000}"/>
            </a:ext>
          </a:extLst>
        </xdr:cNvPr>
        <xdr:cNvSpPr txBox="1"/>
      </xdr:nvSpPr>
      <xdr:spPr>
        <a:xfrm>
          <a:off x="12958142" y="3790950"/>
          <a:ext cx="2631799" cy="2366756"/>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略称一覧</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●活動プログラム等</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ysClr val="windowText" lastClr="000000"/>
              </a:solidFill>
              <a:effectLst/>
              <a:latin typeface="+mn-lt"/>
              <a:ea typeface="+mn-ea"/>
              <a:cs typeface="+mn-cs"/>
            </a:rPr>
            <a:t>【OR】</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オリエンテーション</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キャンプファイヤー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【CS】➡</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キャンドルのつどい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➡アドベンチャープログラム</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➡グリーンアドベンチャー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OL】</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➡ショコラオリエンテーリング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➡ディスクゴルフ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てんちゃれ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➡テンちゃれんじピック</a:t>
          </a:r>
        </a:p>
      </xdr:txBody>
    </xdr:sp>
    <xdr:clientData/>
  </xdr:twoCellAnchor>
  <xdr:twoCellAnchor>
    <xdr:from>
      <xdr:col>91</xdr:col>
      <xdr:colOff>9525</xdr:colOff>
      <xdr:row>4</xdr:row>
      <xdr:rowOff>104775</xdr:rowOff>
    </xdr:from>
    <xdr:to>
      <xdr:col>109</xdr:col>
      <xdr:colOff>76200</xdr:colOff>
      <xdr:row>8</xdr:row>
      <xdr:rowOff>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13011150" y="885825"/>
          <a:ext cx="263842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活動プログラムの詳細は、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当施設</a:t>
          </a:r>
          <a:r>
            <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HP</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に掲載されている</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活動資料集をご覧ください。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4" name="Picture 14">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5" name="Picture 15">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6" name="Picture 16">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7" name="Picture 17">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8" name="Picture 18">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9" name="Picture 19">
          <a:extLst>
            <a:ext uri="{FF2B5EF4-FFF2-40B4-BE49-F238E27FC236}">
              <a16:creationId xmlns:a16="http://schemas.microsoft.com/office/drawing/2014/main" id="{00000000-0008-0000-0B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0" name="Picture 20">
          <a:extLst>
            <a:ext uri="{FF2B5EF4-FFF2-40B4-BE49-F238E27FC236}">
              <a16:creationId xmlns:a16="http://schemas.microsoft.com/office/drawing/2014/main" id="{00000000-0008-0000-0B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1" name="Picture 21">
          <a:extLst>
            <a:ext uri="{FF2B5EF4-FFF2-40B4-BE49-F238E27FC236}">
              <a16:creationId xmlns:a16="http://schemas.microsoft.com/office/drawing/2014/main" id="{00000000-0008-0000-0B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2" name="Picture 22">
          <a:extLst>
            <a:ext uri="{FF2B5EF4-FFF2-40B4-BE49-F238E27FC236}">
              <a16:creationId xmlns:a16="http://schemas.microsoft.com/office/drawing/2014/main" id="{00000000-0008-0000-0B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3" name="Picture 23">
          <a:extLst>
            <a:ext uri="{FF2B5EF4-FFF2-40B4-BE49-F238E27FC236}">
              <a16:creationId xmlns:a16="http://schemas.microsoft.com/office/drawing/2014/main" id="{00000000-0008-0000-0B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4" name="Picture 24">
          <a:extLst>
            <a:ext uri="{FF2B5EF4-FFF2-40B4-BE49-F238E27FC236}">
              <a16:creationId xmlns:a16="http://schemas.microsoft.com/office/drawing/2014/main" id="{00000000-0008-0000-0B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5" name="Picture 25">
          <a:extLst>
            <a:ext uri="{FF2B5EF4-FFF2-40B4-BE49-F238E27FC236}">
              <a16:creationId xmlns:a16="http://schemas.microsoft.com/office/drawing/2014/main" id="{00000000-0008-0000-0B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6" name="Picture 26">
          <a:extLst>
            <a:ext uri="{FF2B5EF4-FFF2-40B4-BE49-F238E27FC236}">
              <a16:creationId xmlns:a16="http://schemas.microsoft.com/office/drawing/2014/main" id="{00000000-0008-0000-0B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7" name="Picture 27">
          <a:extLst>
            <a:ext uri="{FF2B5EF4-FFF2-40B4-BE49-F238E27FC236}">
              <a16:creationId xmlns:a16="http://schemas.microsoft.com/office/drawing/2014/main" id="{00000000-0008-0000-0B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8" name="Picture 28">
          <a:extLst>
            <a:ext uri="{FF2B5EF4-FFF2-40B4-BE49-F238E27FC236}">
              <a16:creationId xmlns:a16="http://schemas.microsoft.com/office/drawing/2014/main" id="{00000000-0008-0000-0B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9" name="Picture 29">
          <a:extLst>
            <a:ext uri="{FF2B5EF4-FFF2-40B4-BE49-F238E27FC236}">
              <a16:creationId xmlns:a16="http://schemas.microsoft.com/office/drawing/2014/main" id="{00000000-0008-0000-0B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0" name="Picture 30">
          <a:extLst>
            <a:ext uri="{FF2B5EF4-FFF2-40B4-BE49-F238E27FC236}">
              <a16:creationId xmlns:a16="http://schemas.microsoft.com/office/drawing/2014/main" id="{00000000-0008-0000-0B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1" name="Picture 31">
          <a:extLst>
            <a:ext uri="{FF2B5EF4-FFF2-40B4-BE49-F238E27FC236}">
              <a16:creationId xmlns:a16="http://schemas.microsoft.com/office/drawing/2014/main" id="{00000000-0008-0000-0B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2" name="Picture 32">
          <a:extLst>
            <a:ext uri="{FF2B5EF4-FFF2-40B4-BE49-F238E27FC236}">
              <a16:creationId xmlns:a16="http://schemas.microsoft.com/office/drawing/2014/main" id="{00000000-0008-0000-0B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3" name="Picture 33">
          <a:extLst>
            <a:ext uri="{FF2B5EF4-FFF2-40B4-BE49-F238E27FC236}">
              <a16:creationId xmlns:a16="http://schemas.microsoft.com/office/drawing/2014/main" id="{00000000-0008-0000-0B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4" name="Picture 34">
          <a:extLst>
            <a:ext uri="{FF2B5EF4-FFF2-40B4-BE49-F238E27FC236}">
              <a16:creationId xmlns:a16="http://schemas.microsoft.com/office/drawing/2014/main" id="{00000000-0008-0000-0B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5" name="Picture 35">
          <a:extLst>
            <a:ext uri="{FF2B5EF4-FFF2-40B4-BE49-F238E27FC236}">
              <a16:creationId xmlns:a16="http://schemas.microsoft.com/office/drawing/2014/main" id="{00000000-0008-0000-0B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6" name="Picture 36">
          <a:extLst>
            <a:ext uri="{FF2B5EF4-FFF2-40B4-BE49-F238E27FC236}">
              <a16:creationId xmlns:a16="http://schemas.microsoft.com/office/drawing/2014/main" id="{00000000-0008-0000-0B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7" name="Picture 37">
          <a:extLst>
            <a:ext uri="{FF2B5EF4-FFF2-40B4-BE49-F238E27FC236}">
              <a16:creationId xmlns:a16="http://schemas.microsoft.com/office/drawing/2014/main" id="{00000000-0008-0000-0B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8" name="Picture 38">
          <a:extLst>
            <a:ext uri="{FF2B5EF4-FFF2-40B4-BE49-F238E27FC236}">
              <a16:creationId xmlns:a16="http://schemas.microsoft.com/office/drawing/2014/main" id="{00000000-0008-0000-0B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9" name="Picture 39">
          <a:extLst>
            <a:ext uri="{FF2B5EF4-FFF2-40B4-BE49-F238E27FC236}">
              <a16:creationId xmlns:a16="http://schemas.microsoft.com/office/drawing/2014/main" id="{00000000-0008-0000-0B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0" name="Picture 40">
          <a:extLst>
            <a:ext uri="{FF2B5EF4-FFF2-40B4-BE49-F238E27FC236}">
              <a16:creationId xmlns:a16="http://schemas.microsoft.com/office/drawing/2014/main" id="{00000000-0008-0000-0B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1" name="Picture 41">
          <a:extLst>
            <a:ext uri="{FF2B5EF4-FFF2-40B4-BE49-F238E27FC236}">
              <a16:creationId xmlns:a16="http://schemas.microsoft.com/office/drawing/2014/main" id="{00000000-0008-0000-0B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2" name="Picture 42">
          <a:extLst>
            <a:ext uri="{FF2B5EF4-FFF2-40B4-BE49-F238E27FC236}">
              <a16:creationId xmlns:a16="http://schemas.microsoft.com/office/drawing/2014/main" id="{00000000-0008-0000-0B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3" name="Picture 43">
          <a:extLst>
            <a:ext uri="{FF2B5EF4-FFF2-40B4-BE49-F238E27FC236}">
              <a16:creationId xmlns:a16="http://schemas.microsoft.com/office/drawing/2014/main" id="{00000000-0008-0000-0B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4" name="Picture 44">
          <a:extLst>
            <a:ext uri="{FF2B5EF4-FFF2-40B4-BE49-F238E27FC236}">
              <a16:creationId xmlns:a16="http://schemas.microsoft.com/office/drawing/2014/main" id="{00000000-0008-0000-0B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5" name="Picture 45">
          <a:extLst>
            <a:ext uri="{FF2B5EF4-FFF2-40B4-BE49-F238E27FC236}">
              <a16:creationId xmlns:a16="http://schemas.microsoft.com/office/drawing/2014/main" id="{00000000-0008-0000-0B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6" name="Picture 46">
          <a:extLst>
            <a:ext uri="{FF2B5EF4-FFF2-40B4-BE49-F238E27FC236}">
              <a16:creationId xmlns:a16="http://schemas.microsoft.com/office/drawing/2014/main" id="{00000000-0008-0000-0B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7" name="Picture 47">
          <a:extLst>
            <a:ext uri="{FF2B5EF4-FFF2-40B4-BE49-F238E27FC236}">
              <a16:creationId xmlns:a16="http://schemas.microsoft.com/office/drawing/2014/main" id="{00000000-0008-0000-0B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8" name="Picture 48">
          <a:extLst>
            <a:ext uri="{FF2B5EF4-FFF2-40B4-BE49-F238E27FC236}">
              <a16:creationId xmlns:a16="http://schemas.microsoft.com/office/drawing/2014/main" id="{00000000-0008-0000-0B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9" name="Picture 49">
          <a:extLst>
            <a:ext uri="{FF2B5EF4-FFF2-40B4-BE49-F238E27FC236}">
              <a16:creationId xmlns:a16="http://schemas.microsoft.com/office/drawing/2014/main" id="{00000000-0008-0000-0B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0" name="Picture 50">
          <a:extLst>
            <a:ext uri="{FF2B5EF4-FFF2-40B4-BE49-F238E27FC236}">
              <a16:creationId xmlns:a16="http://schemas.microsoft.com/office/drawing/2014/main" id="{00000000-0008-0000-0B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1" name="Picture 51">
          <a:extLst>
            <a:ext uri="{FF2B5EF4-FFF2-40B4-BE49-F238E27FC236}">
              <a16:creationId xmlns:a16="http://schemas.microsoft.com/office/drawing/2014/main" id="{00000000-0008-0000-0B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2" name="Picture 52">
          <a:extLst>
            <a:ext uri="{FF2B5EF4-FFF2-40B4-BE49-F238E27FC236}">
              <a16:creationId xmlns:a16="http://schemas.microsoft.com/office/drawing/2014/main" id="{00000000-0008-0000-0B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3" name="Picture 53">
          <a:extLst>
            <a:ext uri="{FF2B5EF4-FFF2-40B4-BE49-F238E27FC236}">
              <a16:creationId xmlns:a16="http://schemas.microsoft.com/office/drawing/2014/main" id="{00000000-0008-0000-0B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4" name="Picture 54">
          <a:extLst>
            <a:ext uri="{FF2B5EF4-FFF2-40B4-BE49-F238E27FC236}">
              <a16:creationId xmlns:a16="http://schemas.microsoft.com/office/drawing/2014/main" id="{00000000-0008-0000-0B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5" name="Picture 55">
          <a:extLst>
            <a:ext uri="{FF2B5EF4-FFF2-40B4-BE49-F238E27FC236}">
              <a16:creationId xmlns:a16="http://schemas.microsoft.com/office/drawing/2014/main" id="{00000000-0008-0000-0B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6" name="Picture 56">
          <a:extLst>
            <a:ext uri="{FF2B5EF4-FFF2-40B4-BE49-F238E27FC236}">
              <a16:creationId xmlns:a16="http://schemas.microsoft.com/office/drawing/2014/main" id="{00000000-0008-0000-0B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7" name="Picture 57">
          <a:extLst>
            <a:ext uri="{FF2B5EF4-FFF2-40B4-BE49-F238E27FC236}">
              <a16:creationId xmlns:a16="http://schemas.microsoft.com/office/drawing/2014/main" id="{00000000-0008-0000-0B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8" name="Picture 58">
          <a:extLst>
            <a:ext uri="{FF2B5EF4-FFF2-40B4-BE49-F238E27FC236}">
              <a16:creationId xmlns:a16="http://schemas.microsoft.com/office/drawing/2014/main" id="{00000000-0008-0000-0B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9" name="Picture 59">
          <a:extLst>
            <a:ext uri="{FF2B5EF4-FFF2-40B4-BE49-F238E27FC236}">
              <a16:creationId xmlns:a16="http://schemas.microsoft.com/office/drawing/2014/main" id="{00000000-0008-0000-0B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0" name="Picture 60">
          <a:extLst>
            <a:ext uri="{FF2B5EF4-FFF2-40B4-BE49-F238E27FC236}">
              <a16:creationId xmlns:a16="http://schemas.microsoft.com/office/drawing/2014/main" id="{00000000-0008-0000-0B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1" name="Picture 61">
          <a:extLst>
            <a:ext uri="{FF2B5EF4-FFF2-40B4-BE49-F238E27FC236}">
              <a16:creationId xmlns:a16="http://schemas.microsoft.com/office/drawing/2014/main" id="{00000000-0008-0000-0B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2" name="Picture 62">
          <a:extLst>
            <a:ext uri="{FF2B5EF4-FFF2-40B4-BE49-F238E27FC236}">
              <a16:creationId xmlns:a16="http://schemas.microsoft.com/office/drawing/2014/main" id="{00000000-0008-0000-0B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3" name="Picture 63">
          <a:extLst>
            <a:ext uri="{FF2B5EF4-FFF2-40B4-BE49-F238E27FC236}">
              <a16:creationId xmlns:a16="http://schemas.microsoft.com/office/drawing/2014/main" id="{00000000-0008-0000-0B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4" name="Picture 64">
          <a:extLst>
            <a:ext uri="{FF2B5EF4-FFF2-40B4-BE49-F238E27FC236}">
              <a16:creationId xmlns:a16="http://schemas.microsoft.com/office/drawing/2014/main" id="{00000000-0008-0000-0B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5" name="Picture 65">
          <a:extLst>
            <a:ext uri="{FF2B5EF4-FFF2-40B4-BE49-F238E27FC236}">
              <a16:creationId xmlns:a16="http://schemas.microsoft.com/office/drawing/2014/main" id="{00000000-0008-0000-0B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6" name="Picture 66">
          <a:extLst>
            <a:ext uri="{FF2B5EF4-FFF2-40B4-BE49-F238E27FC236}">
              <a16:creationId xmlns:a16="http://schemas.microsoft.com/office/drawing/2014/main" id="{00000000-0008-0000-0B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7" name="Picture 67">
          <a:extLst>
            <a:ext uri="{FF2B5EF4-FFF2-40B4-BE49-F238E27FC236}">
              <a16:creationId xmlns:a16="http://schemas.microsoft.com/office/drawing/2014/main" id="{00000000-0008-0000-0B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8" name="Picture 68">
          <a:extLst>
            <a:ext uri="{FF2B5EF4-FFF2-40B4-BE49-F238E27FC236}">
              <a16:creationId xmlns:a16="http://schemas.microsoft.com/office/drawing/2014/main" id="{00000000-0008-0000-0B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9" name="Picture 69">
          <a:extLst>
            <a:ext uri="{FF2B5EF4-FFF2-40B4-BE49-F238E27FC236}">
              <a16:creationId xmlns:a16="http://schemas.microsoft.com/office/drawing/2014/main" id="{00000000-0008-0000-0B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0" name="Picture 70">
          <a:extLst>
            <a:ext uri="{FF2B5EF4-FFF2-40B4-BE49-F238E27FC236}">
              <a16:creationId xmlns:a16="http://schemas.microsoft.com/office/drawing/2014/main" id="{00000000-0008-0000-0B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1" name="Picture 71">
          <a:extLst>
            <a:ext uri="{FF2B5EF4-FFF2-40B4-BE49-F238E27FC236}">
              <a16:creationId xmlns:a16="http://schemas.microsoft.com/office/drawing/2014/main" id="{00000000-0008-0000-0B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2" name="Picture 72">
          <a:extLst>
            <a:ext uri="{FF2B5EF4-FFF2-40B4-BE49-F238E27FC236}">
              <a16:creationId xmlns:a16="http://schemas.microsoft.com/office/drawing/2014/main" id="{00000000-0008-0000-0B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3" name="Picture 73">
          <a:extLst>
            <a:ext uri="{FF2B5EF4-FFF2-40B4-BE49-F238E27FC236}">
              <a16:creationId xmlns:a16="http://schemas.microsoft.com/office/drawing/2014/main" id="{00000000-0008-0000-0B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4" name="Picture 74">
          <a:extLst>
            <a:ext uri="{FF2B5EF4-FFF2-40B4-BE49-F238E27FC236}">
              <a16:creationId xmlns:a16="http://schemas.microsoft.com/office/drawing/2014/main" id="{00000000-0008-0000-0B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5" name="Picture 75">
          <a:extLst>
            <a:ext uri="{FF2B5EF4-FFF2-40B4-BE49-F238E27FC236}">
              <a16:creationId xmlns:a16="http://schemas.microsoft.com/office/drawing/2014/main" id="{00000000-0008-0000-0B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6" name="Picture 76">
          <a:extLst>
            <a:ext uri="{FF2B5EF4-FFF2-40B4-BE49-F238E27FC236}">
              <a16:creationId xmlns:a16="http://schemas.microsoft.com/office/drawing/2014/main" id="{00000000-0008-0000-0B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7" name="Picture 77">
          <a:extLst>
            <a:ext uri="{FF2B5EF4-FFF2-40B4-BE49-F238E27FC236}">
              <a16:creationId xmlns:a16="http://schemas.microsoft.com/office/drawing/2014/main" id="{00000000-0008-0000-0B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8" name="Picture 78">
          <a:extLst>
            <a:ext uri="{FF2B5EF4-FFF2-40B4-BE49-F238E27FC236}">
              <a16:creationId xmlns:a16="http://schemas.microsoft.com/office/drawing/2014/main" id="{00000000-0008-0000-0B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9" name="Picture 79">
          <a:extLst>
            <a:ext uri="{FF2B5EF4-FFF2-40B4-BE49-F238E27FC236}">
              <a16:creationId xmlns:a16="http://schemas.microsoft.com/office/drawing/2014/main" id="{00000000-0008-0000-0B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0" name="Picture 80">
          <a:extLst>
            <a:ext uri="{FF2B5EF4-FFF2-40B4-BE49-F238E27FC236}">
              <a16:creationId xmlns:a16="http://schemas.microsoft.com/office/drawing/2014/main" id="{00000000-0008-0000-0B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1" name="Picture 81">
          <a:extLst>
            <a:ext uri="{FF2B5EF4-FFF2-40B4-BE49-F238E27FC236}">
              <a16:creationId xmlns:a16="http://schemas.microsoft.com/office/drawing/2014/main" id="{00000000-0008-0000-0B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2" name="Picture 82">
          <a:extLst>
            <a:ext uri="{FF2B5EF4-FFF2-40B4-BE49-F238E27FC236}">
              <a16:creationId xmlns:a16="http://schemas.microsoft.com/office/drawing/2014/main" id="{00000000-0008-0000-0B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3" name="Picture 83">
          <a:extLst>
            <a:ext uri="{FF2B5EF4-FFF2-40B4-BE49-F238E27FC236}">
              <a16:creationId xmlns:a16="http://schemas.microsoft.com/office/drawing/2014/main" id="{00000000-0008-0000-0B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4" name="Picture 84">
          <a:extLst>
            <a:ext uri="{FF2B5EF4-FFF2-40B4-BE49-F238E27FC236}">
              <a16:creationId xmlns:a16="http://schemas.microsoft.com/office/drawing/2014/main" id="{00000000-0008-0000-0B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5" name="Picture 85">
          <a:extLst>
            <a:ext uri="{FF2B5EF4-FFF2-40B4-BE49-F238E27FC236}">
              <a16:creationId xmlns:a16="http://schemas.microsoft.com/office/drawing/2014/main" id="{00000000-0008-0000-0B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6" name="Picture 86">
          <a:extLst>
            <a:ext uri="{FF2B5EF4-FFF2-40B4-BE49-F238E27FC236}">
              <a16:creationId xmlns:a16="http://schemas.microsoft.com/office/drawing/2014/main" id="{00000000-0008-0000-0B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7" name="Picture 87">
          <a:extLst>
            <a:ext uri="{FF2B5EF4-FFF2-40B4-BE49-F238E27FC236}">
              <a16:creationId xmlns:a16="http://schemas.microsoft.com/office/drawing/2014/main" id="{00000000-0008-0000-0B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8" name="Picture 88">
          <a:extLst>
            <a:ext uri="{FF2B5EF4-FFF2-40B4-BE49-F238E27FC236}">
              <a16:creationId xmlns:a16="http://schemas.microsoft.com/office/drawing/2014/main" id="{00000000-0008-0000-0B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9" name="Picture 89">
          <a:extLst>
            <a:ext uri="{FF2B5EF4-FFF2-40B4-BE49-F238E27FC236}">
              <a16:creationId xmlns:a16="http://schemas.microsoft.com/office/drawing/2014/main" id="{00000000-0008-0000-0B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0" name="Picture 90">
          <a:extLst>
            <a:ext uri="{FF2B5EF4-FFF2-40B4-BE49-F238E27FC236}">
              <a16:creationId xmlns:a16="http://schemas.microsoft.com/office/drawing/2014/main" id="{00000000-0008-0000-0B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1" name="Picture 91">
          <a:extLst>
            <a:ext uri="{FF2B5EF4-FFF2-40B4-BE49-F238E27FC236}">
              <a16:creationId xmlns:a16="http://schemas.microsoft.com/office/drawing/2014/main" id="{00000000-0008-0000-0B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2" name="Picture 92">
          <a:extLst>
            <a:ext uri="{FF2B5EF4-FFF2-40B4-BE49-F238E27FC236}">
              <a16:creationId xmlns:a16="http://schemas.microsoft.com/office/drawing/2014/main" id="{00000000-0008-0000-0B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3" name="Picture 93">
          <a:extLst>
            <a:ext uri="{FF2B5EF4-FFF2-40B4-BE49-F238E27FC236}">
              <a16:creationId xmlns:a16="http://schemas.microsoft.com/office/drawing/2014/main" id="{00000000-0008-0000-0B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4" name="Picture 94">
          <a:extLst>
            <a:ext uri="{FF2B5EF4-FFF2-40B4-BE49-F238E27FC236}">
              <a16:creationId xmlns:a16="http://schemas.microsoft.com/office/drawing/2014/main" id="{00000000-0008-0000-0B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5" name="Picture 95">
          <a:extLst>
            <a:ext uri="{FF2B5EF4-FFF2-40B4-BE49-F238E27FC236}">
              <a16:creationId xmlns:a16="http://schemas.microsoft.com/office/drawing/2014/main" id="{00000000-0008-0000-0B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6" name="Picture 96">
          <a:extLst>
            <a:ext uri="{FF2B5EF4-FFF2-40B4-BE49-F238E27FC236}">
              <a16:creationId xmlns:a16="http://schemas.microsoft.com/office/drawing/2014/main" id="{00000000-0008-0000-0B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7" name="Picture 97">
          <a:extLst>
            <a:ext uri="{FF2B5EF4-FFF2-40B4-BE49-F238E27FC236}">
              <a16:creationId xmlns:a16="http://schemas.microsoft.com/office/drawing/2014/main" id="{00000000-0008-0000-0B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8" name="Picture 98">
          <a:extLst>
            <a:ext uri="{FF2B5EF4-FFF2-40B4-BE49-F238E27FC236}">
              <a16:creationId xmlns:a16="http://schemas.microsoft.com/office/drawing/2014/main" id="{00000000-0008-0000-0B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9" name="Picture 99">
          <a:extLst>
            <a:ext uri="{FF2B5EF4-FFF2-40B4-BE49-F238E27FC236}">
              <a16:creationId xmlns:a16="http://schemas.microsoft.com/office/drawing/2014/main" id="{00000000-0008-0000-0B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0" name="Picture 100">
          <a:extLst>
            <a:ext uri="{FF2B5EF4-FFF2-40B4-BE49-F238E27FC236}">
              <a16:creationId xmlns:a16="http://schemas.microsoft.com/office/drawing/2014/main" id="{00000000-0008-0000-0B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1" name="Picture 101">
          <a:extLst>
            <a:ext uri="{FF2B5EF4-FFF2-40B4-BE49-F238E27FC236}">
              <a16:creationId xmlns:a16="http://schemas.microsoft.com/office/drawing/2014/main" id="{00000000-0008-0000-0B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2" name="Picture 102">
          <a:extLst>
            <a:ext uri="{FF2B5EF4-FFF2-40B4-BE49-F238E27FC236}">
              <a16:creationId xmlns:a16="http://schemas.microsoft.com/office/drawing/2014/main" id="{00000000-0008-0000-0B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3" name="Picture 103">
          <a:extLst>
            <a:ext uri="{FF2B5EF4-FFF2-40B4-BE49-F238E27FC236}">
              <a16:creationId xmlns:a16="http://schemas.microsoft.com/office/drawing/2014/main" id="{00000000-0008-0000-0B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4" name="Picture 104">
          <a:extLst>
            <a:ext uri="{FF2B5EF4-FFF2-40B4-BE49-F238E27FC236}">
              <a16:creationId xmlns:a16="http://schemas.microsoft.com/office/drawing/2014/main" id="{00000000-0008-0000-0B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5" name="Picture 105">
          <a:extLst>
            <a:ext uri="{FF2B5EF4-FFF2-40B4-BE49-F238E27FC236}">
              <a16:creationId xmlns:a16="http://schemas.microsoft.com/office/drawing/2014/main" id="{00000000-0008-0000-0B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6" name="Picture 106">
          <a:extLst>
            <a:ext uri="{FF2B5EF4-FFF2-40B4-BE49-F238E27FC236}">
              <a16:creationId xmlns:a16="http://schemas.microsoft.com/office/drawing/2014/main" id="{00000000-0008-0000-0B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7" name="Picture 107">
          <a:extLst>
            <a:ext uri="{FF2B5EF4-FFF2-40B4-BE49-F238E27FC236}">
              <a16:creationId xmlns:a16="http://schemas.microsoft.com/office/drawing/2014/main" id="{00000000-0008-0000-0B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8" name="Picture 108">
          <a:extLst>
            <a:ext uri="{FF2B5EF4-FFF2-40B4-BE49-F238E27FC236}">
              <a16:creationId xmlns:a16="http://schemas.microsoft.com/office/drawing/2014/main" id="{00000000-0008-0000-0B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9" name="Picture 109">
          <a:extLst>
            <a:ext uri="{FF2B5EF4-FFF2-40B4-BE49-F238E27FC236}">
              <a16:creationId xmlns:a16="http://schemas.microsoft.com/office/drawing/2014/main" id="{00000000-0008-0000-0B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0" name="Picture 110">
          <a:extLst>
            <a:ext uri="{FF2B5EF4-FFF2-40B4-BE49-F238E27FC236}">
              <a16:creationId xmlns:a16="http://schemas.microsoft.com/office/drawing/2014/main" id="{00000000-0008-0000-0B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1" name="Picture 111">
          <a:extLst>
            <a:ext uri="{FF2B5EF4-FFF2-40B4-BE49-F238E27FC236}">
              <a16:creationId xmlns:a16="http://schemas.microsoft.com/office/drawing/2014/main" id="{00000000-0008-0000-0B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2" name="Picture 112">
          <a:extLst>
            <a:ext uri="{FF2B5EF4-FFF2-40B4-BE49-F238E27FC236}">
              <a16:creationId xmlns:a16="http://schemas.microsoft.com/office/drawing/2014/main" id="{00000000-0008-0000-0B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3" name="Picture 113">
          <a:extLst>
            <a:ext uri="{FF2B5EF4-FFF2-40B4-BE49-F238E27FC236}">
              <a16:creationId xmlns:a16="http://schemas.microsoft.com/office/drawing/2014/main" id="{00000000-0008-0000-0B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4" name="Picture 114">
          <a:extLst>
            <a:ext uri="{FF2B5EF4-FFF2-40B4-BE49-F238E27FC236}">
              <a16:creationId xmlns:a16="http://schemas.microsoft.com/office/drawing/2014/main" id="{00000000-0008-0000-0B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5" name="Picture 115">
          <a:extLst>
            <a:ext uri="{FF2B5EF4-FFF2-40B4-BE49-F238E27FC236}">
              <a16:creationId xmlns:a16="http://schemas.microsoft.com/office/drawing/2014/main" id="{00000000-0008-0000-0B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6" name="Picture 116">
          <a:extLst>
            <a:ext uri="{FF2B5EF4-FFF2-40B4-BE49-F238E27FC236}">
              <a16:creationId xmlns:a16="http://schemas.microsoft.com/office/drawing/2014/main" id="{00000000-0008-0000-0B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7" name="Picture 117">
          <a:extLst>
            <a:ext uri="{FF2B5EF4-FFF2-40B4-BE49-F238E27FC236}">
              <a16:creationId xmlns:a16="http://schemas.microsoft.com/office/drawing/2014/main" id="{00000000-0008-0000-0B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8" name="Picture 118">
          <a:extLst>
            <a:ext uri="{FF2B5EF4-FFF2-40B4-BE49-F238E27FC236}">
              <a16:creationId xmlns:a16="http://schemas.microsoft.com/office/drawing/2014/main" id="{00000000-0008-0000-0B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9" name="Picture 119">
          <a:extLst>
            <a:ext uri="{FF2B5EF4-FFF2-40B4-BE49-F238E27FC236}">
              <a16:creationId xmlns:a16="http://schemas.microsoft.com/office/drawing/2014/main" id="{00000000-0008-0000-0B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0" name="Picture 120">
          <a:extLst>
            <a:ext uri="{FF2B5EF4-FFF2-40B4-BE49-F238E27FC236}">
              <a16:creationId xmlns:a16="http://schemas.microsoft.com/office/drawing/2014/main" id="{00000000-0008-0000-0B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1" name="Picture 121">
          <a:extLst>
            <a:ext uri="{FF2B5EF4-FFF2-40B4-BE49-F238E27FC236}">
              <a16:creationId xmlns:a16="http://schemas.microsoft.com/office/drawing/2014/main" id="{00000000-0008-0000-0B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2" name="Picture 122">
          <a:extLst>
            <a:ext uri="{FF2B5EF4-FFF2-40B4-BE49-F238E27FC236}">
              <a16:creationId xmlns:a16="http://schemas.microsoft.com/office/drawing/2014/main" id="{00000000-0008-0000-0B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3" name="Picture 123">
          <a:extLst>
            <a:ext uri="{FF2B5EF4-FFF2-40B4-BE49-F238E27FC236}">
              <a16:creationId xmlns:a16="http://schemas.microsoft.com/office/drawing/2014/main" id="{00000000-0008-0000-0B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4" name="Picture 124">
          <a:extLst>
            <a:ext uri="{FF2B5EF4-FFF2-40B4-BE49-F238E27FC236}">
              <a16:creationId xmlns:a16="http://schemas.microsoft.com/office/drawing/2014/main" id="{00000000-0008-0000-0B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5" name="Picture 125">
          <a:extLst>
            <a:ext uri="{FF2B5EF4-FFF2-40B4-BE49-F238E27FC236}">
              <a16:creationId xmlns:a16="http://schemas.microsoft.com/office/drawing/2014/main" id="{00000000-0008-0000-0B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6" name="Picture 126">
          <a:extLst>
            <a:ext uri="{FF2B5EF4-FFF2-40B4-BE49-F238E27FC236}">
              <a16:creationId xmlns:a16="http://schemas.microsoft.com/office/drawing/2014/main" id="{00000000-0008-0000-0B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7" name="Picture 127">
          <a:extLst>
            <a:ext uri="{FF2B5EF4-FFF2-40B4-BE49-F238E27FC236}">
              <a16:creationId xmlns:a16="http://schemas.microsoft.com/office/drawing/2014/main" id="{00000000-0008-0000-0B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8" name="Picture 128">
          <a:extLst>
            <a:ext uri="{FF2B5EF4-FFF2-40B4-BE49-F238E27FC236}">
              <a16:creationId xmlns:a16="http://schemas.microsoft.com/office/drawing/2014/main" id="{00000000-0008-0000-0B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9" name="Picture 129">
          <a:extLst>
            <a:ext uri="{FF2B5EF4-FFF2-40B4-BE49-F238E27FC236}">
              <a16:creationId xmlns:a16="http://schemas.microsoft.com/office/drawing/2014/main" id="{00000000-0008-0000-0B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0" name="Picture 130">
          <a:extLst>
            <a:ext uri="{FF2B5EF4-FFF2-40B4-BE49-F238E27FC236}">
              <a16:creationId xmlns:a16="http://schemas.microsoft.com/office/drawing/2014/main" id="{00000000-0008-0000-0B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1" name="Picture 131">
          <a:extLst>
            <a:ext uri="{FF2B5EF4-FFF2-40B4-BE49-F238E27FC236}">
              <a16:creationId xmlns:a16="http://schemas.microsoft.com/office/drawing/2014/main" id="{00000000-0008-0000-0B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2" name="Picture 132">
          <a:extLst>
            <a:ext uri="{FF2B5EF4-FFF2-40B4-BE49-F238E27FC236}">
              <a16:creationId xmlns:a16="http://schemas.microsoft.com/office/drawing/2014/main" id="{00000000-0008-0000-0B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3" name="Picture 133">
          <a:extLst>
            <a:ext uri="{FF2B5EF4-FFF2-40B4-BE49-F238E27FC236}">
              <a16:creationId xmlns:a16="http://schemas.microsoft.com/office/drawing/2014/main" id="{00000000-0008-0000-0B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4" name="Picture 134">
          <a:extLst>
            <a:ext uri="{FF2B5EF4-FFF2-40B4-BE49-F238E27FC236}">
              <a16:creationId xmlns:a16="http://schemas.microsoft.com/office/drawing/2014/main" id="{00000000-0008-0000-0B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5" name="Picture 135">
          <a:extLst>
            <a:ext uri="{FF2B5EF4-FFF2-40B4-BE49-F238E27FC236}">
              <a16:creationId xmlns:a16="http://schemas.microsoft.com/office/drawing/2014/main" id="{00000000-0008-0000-0B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6" name="Picture 136">
          <a:extLst>
            <a:ext uri="{FF2B5EF4-FFF2-40B4-BE49-F238E27FC236}">
              <a16:creationId xmlns:a16="http://schemas.microsoft.com/office/drawing/2014/main" id="{00000000-0008-0000-0B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7" name="Picture 137">
          <a:extLst>
            <a:ext uri="{FF2B5EF4-FFF2-40B4-BE49-F238E27FC236}">
              <a16:creationId xmlns:a16="http://schemas.microsoft.com/office/drawing/2014/main" id="{00000000-0008-0000-0B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8" name="Picture 138">
          <a:extLst>
            <a:ext uri="{FF2B5EF4-FFF2-40B4-BE49-F238E27FC236}">
              <a16:creationId xmlns:a16="http://schemas.microsoft.com/office/drawing/2014/main" id="{00000000-0008-0000-0B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9" name="Picture 139">
          <a:extLst>
            <a:ext uri="{FF2B5EF4-FFF2-40B4-BE49-F238E27FC236}">
              <a16:creationId xmlns:a16="http://schemas.microsoft.com/office/drawing/2014/main" id="{00000000-0008-0000-0B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0" name="Picture 140">
          <a:extLst>
            <a:ext uri="{FF2B5EF4-FFF2-40B4-BE49-F238E27FC236}">
              <a16:creationId xmlns:a16="http://schemas.microsoft.com/office/drawing/2014/main" id="{00000000-0008-0000-0B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1" name="Picture 141">
          <a:extLst>
            <a:ext uri="{FF2B5EF4-FFF2-40B4-BE49-F238E27FC236}">
              <a16:creationId xmlns:a16="http://schemas.microsoft.com/office/drawing/2014/main" id="{00000000-0008-0000-0B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2" name="Picture 142">
          <a:extLst>
            <a:ext uri="{FF2B5EF4-FFF2-40B4-BE49-F238E27FC236}">
              <a16:creationId xmlns:a16="http://schemas.microsoft.com/office/drawing/2014/main" id="{00000000-0008-0000-0B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3" name="Picture 143">
          <a:extLst>
            <a:ext uri="{FF2B5EF4-FFF2-40B4-BE49-F238E27FC236}">
              <a16:creationId xmlns:a16="http://schemas.microsoft.com/office/drawing/2014/main" id="{00000000-0008-0000-0B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4" name="Picture 144">
          <a:extLst>
            <a:ext uri="{FF2B5EF4-FFF2-40B4-BE49-F238E27FC236}">
              <a16:creationId xmlns:a16="http://schemas.microsoft.com/office/drawing/2014/main" id="{00000000-0008-0000-0B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5" name="Picture 145">
          <a:extLst>
            <a:ext uri="{FF2B5EF4-FFF2-40B4-BE49-F238E27FC236}">
              <a16:creationId xmlns:a16="http://schemas.microsoft.com/office/drawing/2014/main" id="{00000000-0008-0000-0B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6" name="Picture 146">
          <a:extLst>
            <a:ext uri="{FF2B5EF4-FFF2-40B4-BE49-F238E27FC236}">
              <a16:creationId xmlns:a16="http://schemas.microsoft.com/office/drawing/2014/main" id="{00000000-0008-0000-0B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7" name="Picture 147">
          <a:extLst>
            <a:ext uri="{FF2B5EF4-FFF2-40B4-BE49-F238E27FC236}">
              <a16:creationId xmlns:a16="http://schemas.microsoft.com/office/drawing/2014/main" id="{00000000-0008-0000-0B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8" name="Picture 148">
          <a:extLst>
            <a:ext uri="{FF2B5EF4-FFF2-40B4-BE49-F238E27FC236}">
              <a16:creationId xmlns:a16="http://schemas.microsoft.com/office/drawing/2014/main" id="{00000000-0008-0000-0B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9" name="Picture 149">
          <a:extLst>
            <a:ext uri="{FF2B5EF4-FFF2-40B4-BE49-F238E27FC236}">
              <a16:creationId xmlns:a16="http://schemas.microsoft.com/office/drawing/2014/main" id="{00000000-0008-0000-0B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0" name="Picture 150">
          <a:extLst>
            <a:ext uri="{FF2B5EF4-FFF2-40B4-BE49-F238E27FC236}">
              <a16:creationId xmlns:a16="http://schemas.microsoft.com/office/drawing/2014/main" id="{00000000-0008-0000-0B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1" name="Picture 151">
          <a:extLst>
            <a:ext uri="{FF2B5EF4-FFF2-40B4-BE49-F238E27FC236}">
              <a16:creationId xmlns:a16="http://schemas.microsoft.com/office/drawing/2014/main" id="{00000000-0008-0000-0B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2" name="Picture 152">
          <a:extLst>
            <a:ext uri="{FF2B5EF4-FFF2-40B4-BE49-F238E27FC236}">
              <a16:creationId xmlns:a16="http://schemas.microsoft.com/office/drawing/2014/main" id="{00000000-0008-0000-0B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3" name="Picture 153">
          <a:extLst>
            <a:ext uri="{FF2B5EF4-FFF2-40B4-BE49-F238E27FC236}">
              <a16:creationId xmlns:a16="http://schemas.microsoft.com/office/drawing/2014/main" id="{00000000-0008-0000-0B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4" name="Picture 154">
          <a:extLst>
            <a:ext uri="{FF2B5EF4-FFF2-40B4-BE49-F238E27FC236}">
              <a16:creationId xmlns:a16="http://schemas.microsoft.com/office/drawing/2014/main" id="{00000000-0008-0000-0B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5" name="Picture 155">
          <a:extLst>
            <a:ext uri="{FF2B5EF4-FFF2-40B4-BE49-F238E27FC236}">
              <a16:creationId xmlns:a16="http://schemas.microsoft.com/office/drawing/2014/main" id="{00000000-0008-0000-0B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6" name="Picture 156">
          <a:extLst>
            <a:ext uri="{FF2B5EF4-FFF2-40B4-BE49-F238E27FC236}">
              <a16:creationId xmlns:a16="http://schemas.microsoft.com/office/drawing/2014/main" id="{00000000-0008-0000-0B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7" name="Picture 157">
          <a:extLst>
            <a:ext uri="{FF2B5EF4-FFF2-40B4-BE49-F238E27FC236}">
              <a16:creationId xmlns:a16="http://schemas.microsoft.com/office/drawing/2014/main" id="{00000000-0008-0000-0B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8" name="Picture 158">
          <a:extLst>
            <a:ext uri="{FF2B5EF4-FFF2-40B4-BE49-F238E27FC236}">
              <a16:creationId xmlns:a16="http://schemas.microsoft.com/office/drawing/2014/main" id="{00000000-0008-0000-0B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9" name="Picture 159">
          <a:extLst>
            <a:ext uri="{FF2B5EF4-FFF2-40B4-BE49-F238E27FC236}">
              <a16:creationId xmlns:a16="http://schemas.microsoft.com/office/drawing/2014/main" id="{00000000-0008-0000-0B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0" name="Picture 160">
          <a:extLst>
            <a:ext uri="{FF2B5EF4-FFF2-40B4-BE49-F238E27FC236}">
              <a16:creationId xmlns:a16="http://schemas.microsoft.com/office/drawing/2014/main" id="{00000000-0008-0000-0B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1" name="Picture 161">
          <a:extLst>
            <a:ext uri="{FF2B5EF4-FFF2-40B4-BE49-F238E27FC236}">
              <a16:creationId xmlns:a16="http://schemas.microsoft.com/office/drawing/2014/main" id="{00000000-0008-0000-0B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2" name="Picture 162">
          <a:extLst>
            <a:ext uri="{FF2B5EF4-FFF2-40B4-BE49-F238E27FC236}">
              <a16:creationId xmlns:a16="http://schemas.microsoft.com/office/drawing/2014/main" id="{00000000-0008-0000-0B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3" name="Picture 163">
          <a:extLst>
            <a:ext uri="{FF2B5EF4-FFF2-40B4-BE49-F238E27FC236}">
              <a16:creationId xmlns:a16="http://schemas.microsoft.com/office/drawing/2014/main" id="{00000000-0008-0000-0B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4" name="Picture 164">
          <a:extLst>
            <a:ext uri="{FF2B5EF4-FFF2-40B4-BE49-F238E27FC236}">
              <a16:creationId xmlns:a16="http://schemas.microsoft.com/office/drawing/2014/main" id="{00000000-0008-0000-0B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5" name="Picture 165">
          <a:extLst>
            <a:ext uri="{FF2B5EF4-FFF2-40B4-BE49-F238E27FC236}">
              <a16:creationId xmlns:a16="http://schemas.microsoft.com/office/drawing/2014/main" id="{00000000-0008-0000-0B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6" name="Picture 166">
          <a:extLst>
            <a:ext uri="{FF2B5EF4-FFF2-40B4-BE49-F238E27FC236}">
              <a16:creationId xmlns:a16="http://schemas.microsoft.com/office/drawing/2014/main" id="{00000000-0008-0000-0B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7" name="Picture 167">
          <a:extLst>
            <a:ext uri="{FF2B5EF4-FFF2-40B4-BE49-F238E27FC236}">
              <a16:creationId xmlns:a16="http://schemas.microsoft.com/office/drawing/2014/main" id="{00000000-0008-0000-0B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8" name="Picture 168">
          <a:extLst>
            <a:ext uri="{FF2B5EF4-FFF2-40B4-BE49-F238E27FC236}">
              <a16:creationId xmlns:a16="http://schemas.microsoft.com/office/drawing/2014/main" id="{00000000-0008-0000-0B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9" name="Picture 169">
          <a:extLst>
            <a:ext uri="{FF2B5EF4-FFF2-40B4-BE49-F238E27FC236}">
              <a16:creationId xmlns:a16="http://schemas.microsoft.com/office/drawing/2014/main" id="{00000000-0008-0000-0B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70" name="Picture 170">
          <a:extLst>
            <a:ext uri="{FF2B5EF4-FFF2-40B4-BE49-F238E27FC236}">
              <a16:creationId xmlns:a16="http://schemas.microsoft.com/office/drawing/2014/main" id="{00000000-0008-0000-0B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1" name="Picture 171">
          <a:extLst>
            <a:ext uri="{FF2B5EF4-FFF2-40B4-BE49-F238E27FC236}">
              <a16:creationId xmlns:a16="http://schemas.microsoft.com/office/drawing/2014/main" id="{00000000-0008-0000-0B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2" name="Picture 172">
          <a:extLst>
            <a:ext uri="{FF2B5EF4-FFF2-40B4-BE49-F238E27FC236}">
              <a16:creationId xmlns:a16="http://schemas.microsoft.com/office/drawing/2014/main" id="{00000000-0008-0000-0B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3" name="Picture 173">
          <a:extLst>
            <a:ext uri="{FF2B5EF4-FFF2-40B4-BE49-F238E27FC236}">
              <a16:creationId xmlns:a16="http://schemas.microsoft.com/office/drawing/2014/main" id="{00000000-0008-0000-0B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4" name="Picture 174">
          <a:extLst>
            <a:ext uri="{FF2B5EF4-FFF2-40B4-BE49-F238E27FC236}">
              <a16:creationId xmlns:a16="http://schemas.microsoft.com/office/drawing/2014/main" id="{00000000-0008-0000-0B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5" name="Picture 175">
          <a:extLst>
            <a:ext uri="{FF2B5EF4-FFF2-40B4-BE49-F238E27FC236}">
              <a16:creationId xmlns:a16="http://schemas.microsoft.com/office/drawing/2014/main" id="{00000000-0008-0000-0B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6" name="Picture 176">
          <a:extLst>
            <a:ext uri="{FF2B5EF4-FFF2-40B4-BE49-F238E27FC236}">
              <a16:creationId xmlns:a16="http://schemas.microsoft.com/office/drawing/2014/main" id="{00000000-0008-0000-0B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7" name="Picture 177">
          <a:extLst>
            <a:ext uri="{FF2B5EF4-FFF2-40B4-BE49-F238E27FC236}">
              <a16:creationId xmlns:a16="http://schemas.microsoft.com/office/drawing/2014/main" id="{00000000-0008-0000-0B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8" name="Picture 178">
          <a:extLst>
            <a:ext uri="{FF2B5EF4-FFF2-40B4-BE49-F238E27FC236}">
              <a16:creationId xmlns:a16="http://schemas.microsoft.com/office/drawing/2014/main" id="{00000000-0008-0000-0B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9" name="Picture 179">
          <a:extLst>
            <a:ext uri="{FF2B5EF4-FFF2-40B4-BE49-F238E27FC236}">
              <a16:creationId xmlns:a16="http://schemas.microsoft.com/office/drawing/2014/main" id="{00000000-0008-0000-0B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0" name="Picture 180">
          <a:extLst>
            <a:ext uri="{FF2B5EF4-FFF2-40B4-BE49-F238E27FC236}">
              <a16:creationId xmlns:a16="http://schemas.microsoft.com/office/drawing/2014/main" id="{00000000-0008-0000-0B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1" name="Picture 181">
          <a:extLst>
            <a:ext uri="{FF2B5EF4-FFF2-40B4-BE49-F238E27FC236}">
              <a16:creationId xmlns:a16="http://schemas.microsoft.com/office/drawing/2014/main" id="{00000000-0008-0000-0B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2" name="Picture 182">
          <a:extLst>
            <a:ext uri="{FF2B5EF4-FFF2-40B4-BE49-F238E27FC236}">
              <a16:creationId xmlns:a16="http://schemas.microsoft.com/office/drawing/2014/main" id="{00000000-0008-0000-0B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3" name="Picture 183">
          <a:extLst>
            <a:ext uri="{FF2B5EF4-FFF2-40B4-BE49-F238E27FC236}">
              <a16:creationId xmlns:a16="http://schemas.microsoft.com/office/drawing/2014/main" id="{00000000-0008-0000-0B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4" name="Picture 184">
          <a:extLst>
            <a:ext uri="{FF2B5EF4-FFF2-40B4-BE49-F238E27FC236}">
              <a16:creationId xmlns:a16="http://schemas.microsoft.com/office/drawing/2014/main" id="{00000000-0008-0000-0B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5" name="Picture 185">
          <a:extLst>
            <a:ext uri="{FF2B5EF4-FFF2-40B4-BE49-F238E27FC236}">
              <a16:creationId xmlns:a16="http://schemas.microsoft.com/office/drawing/2014/main" id="{00000000-0008-0000-0B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6" name="Picture 186">
          <a:extLst>
            <a:ext uri="{FF2B5EF4-FFF2-40B4-BE49-F238E27FC236}">
              <a16:creationId xmlns:a16="http://schemas.microsoft.com/office/drawing/2014/main" id="{00000000-0008-0000-0B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7" name="Picture 187">
          <a:extLst>
            <a:ext uri="{FF2B5EF4-FFF2-40B4-BE49-F238E27FC236}">
              <a16:creationId xmlns:a16="http://schemas.microsoft.com/office/drawing/2014/main" id="{00000000-0008-0000-0B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8" name="Picture 188">
          <a:extLst>
            <a:ext uri="{FF2B5EF4-FFF2-40B4-BE49-F238E27FC236}">
              <a16:creationId xmlns:a16="http://schemas.microsoft.com/office/drawing/2014/main" id="{00000000-0008-0000-0B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9" name="Picture 189">
          <a:extLst>
            <a:ext uri="{FF2B5EF4-FFF2-40B4-BE49-F238E27FC236}">
              <a16:creationId xmlns:a16="http://schemas.microsoft.com/office/drawing/2014/main" id="{00000000-0008-0000-0B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0" name="Picture 190">
          <a:extLst>
            <a:ext uri="{FF2B5EF4-FFF2-40B4-BE49-F238E27FC236}">
              <a16:creationId xmlns:a16="http://schemas.microsoft.com/office/drawing/2014/main" id="{00000000-0008-0000-0B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1" name="Picture 191">
          <a:extLst>
            <a:ext uri="{FF2B5EF4-FFF2-40B4-BE49-F238E27FC236}">
              <a16:creationId xmlns:a16="http://schemas.microsoft.com/office/drawing/2014/main" id="{00000000-0008-0000-0B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2" name="Picture 192">
          <a:extLst>
            <a:ext uri="{FF2B5EF4-FFF2-40B4-BE49-F238E27FC236}">
              <a16:creationId xmlns:a16="http://schemas.microsoft.com/office/drawing/2014/main" id="{00000000-0008-0000-0B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3" name="Picture 193">
          <a:extLst>
            <a:ext uri="{FF2B5EF4-FFF2-40B4-BE49-F238E27FC236}">
              <a16:creationId xmlns:a16="http://schemas.microsoft.com/office/drawing/2014/main" id="{00000000-0008-0000-0B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4" name="Picture 194">
          <a:extLst>
            <a:ext uri="{FF2B5EF4-FFF2-40B4-BE49-F238E27FC236}">
              <a16:creationId xmlns:a16="http://schemas.microsoft.com/office/drawing/2014/main" id="{00000000-0008-0000-0B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5" name="Picture 195">
          <a:extLst>
            <a:ext uri="{FF2B5EF4-FFF2-40B4-BE49-F238E27FC236}">
              <a16:creationId xmlns:a16="http://schemas.microsoft.com/office/drawing/2014/main" id="{00000000-0008-0000-0B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6" name="Picture 196">
          <a:extLst>
            <a:ext uri="{FF2B5EF4-FFF2-40B4-BE49-F238E27FC236}">
              <a16:creationId xmlns:a16="http://schemas.microsoft.com/office/drawing/2014/main" id="{00000000-0008-0000-0B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7" name="Picture 197">
          <a:extLst>
            <a:ext uri="{FF2B5EF4-FFF2-40B4-BE49-F238E27FC236}">
              <a16:creationId xmlns:a16="http://schemas.microsoft.com/office/drawing/2014/main" id="{00000000-0008-0000-0B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8" name="Picture 198">
          <a:extLst>
            <a:ext uri="{FF2B5EF4-FFF2-40B4-BE49-F238E27FC236}">
              <a16:creationId xmlns:a16="http://schemas.microsoft.com/office/drawing/2014/main" id="{00000000-0008-0000-0B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9" name="Picture 199">
          <a:extLst>
            <a:ext uri="{FF2B5EF4-FFF2-40B4-BE49-F238E27FC236}">
              <a16:creationId xmlns:a16="http://schemas.microsoft.com/office/drawing/2014/main" id="{00000000-0008-0000-0B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0" name="Picture 200">
          <a:extLst>
            <a:ext uri="{FF2B5EF4-FFF2-40B4-BE49-F238E27FC236}">
              <a16:creationId xmlns:a16="http://schemas.microsoft.com/office/drawing/2014/main" id="{00000000-0008-0000-0B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1" name="Picture 201">
          <a:extLst>
            <a:ext uri="{FF2B5EF4-FFF2-40B4-BE49-F238E27FC236}">
              <a16:creationId xmlns:a16="http://schemas.microsoft.com/office/drawing/2014/main" id="{00000000-0008-0000-0B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2" name="Picture 202">
          <a:extLst>
            <a:ext uri="{FF2B5EF4-FFF2-40B4-BE49-F238E27FC236}">
              <a16:creationId xmlns:a16="http://schemas.microsoft.com/office/drawing/2014/main" id="{00000000-0008-0000-0B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3" name="Picture 203">
          <a:extLst>
            <a:ext uri="{FF2B5EF4-FFF2-40B4-BE49-F238E27FC236}">
              <a16:creationId xmlns:a16="http://schemas.microsoft.com/office/drawing/2014/main" id="{00000000-0008-0000-0B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4" name="Picture 204">
          <a:extLst>
            <a:ext uri="{FF2B5EF4-FFF2-40B4-BE49-F238E27FC236}">
              <a16:creationId xmlns:a16="http://schemas.microsoft.com/office/drawing/2014/main" id="{00000000-0008-0000-0B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5" name="Picture 205">
          <a:extLst>
            <a:ext uri="{FF2B5EF4-FFF2-40B4-BE49-F238E27FC236}">
              <a16:creationId xmlns:a16="http://schemas.microsoft.com/office/drawing/2014/main" id="{00000000-0008-0000-0B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6" name="Picture 206">
          <a:extLst>
            <a:ext uri="{FF2B5EF4-FFF2-40B4-BE49-F238E27FC236}">
              <a16:creationId xmlns:a16="http://schemas.microsoft.com/office/drawing/2014/main" id="{00000000-0008-0000-0B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7" name="Picture 207">
          <a:extLst>
            <a:ext uri="{FF2B5EF4-FFF2-40B4-BE49-F238E27FC236}">
              <a16:creationId xmlns:a16="http://schemas.microsoft.com/office/drawing/2014/main" id="{00000000-0008-0000-0B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8" name="Picture 208">
          <a:extLst>
            <a:ext uri="{FF2B5EF4-FFF2-40B4-BE49-F238E27FC236}">
              <a16:creationId xmlns:a16="http://schemas.microsoft.com/office/drawing/2014/main" id="{00000000-0008-0000-0B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9" name="Picture 209">
          <a:extLst>
            <a:ext uri="{FF2B5EF4-FFF2-40B4-BE49-F238E27FC236}">
              <a16:creationId xmlns:a16="http://schemas.microsoft.com/office/drawing/2014/main" id="{00000000-0008-0000-0B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0" name="Picture 210">
          <a:extLst>
            <a:ext uri="{FF2B5EF4-FFF2-40B4-BE49-F238E27FC236}">
              <a16:creationId xmlns:a16="http://schemas.microsoft.com/office/drawing/2014/main" id="{00000000-0008-0000-0B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1" name="Picture 211">
          <a:extLst>
            <a:ext uri="{FF2B5EF4-FFF2-40B4-BE49-F238E27FC236}">
              <a16:creationId xmlns:a16="http://schemas.microsoft.com/office/drawing/2014/main" id="{00000000-0008-0000-0B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2" name="Picture 212">
          <a:extLst>
            <a:ext uri="{FF2B5EF4-FFF2-40B4-BE49-F238E27FC236}">
              <a16:creationId xmlns:a16="http://schemas.microsoft.com/office/drawing/2014/main" id="{00000000-0008-0000-0B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3" name="Picture 213">
          <a:extLst>
            <a:ext uri="{FF2B5EF4-FFF2-40B4-BE49-F238E27FC236}">
              <a16:creationId xmlns:a16="http://schemas.microsoft.com/office/drawing/2014/main" id="{00000000-0008-0000-0B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4" name="Picture 214">
          <a:extLst>
            <a:ext uri="{FF2B5EF4-FFF2-40B4-BE49-F238E27FC236}">
              <a16:creationId xmlns:a16="http://schemas.microsoft.com/office/drawing/2014/main" id="{00000000-0008-0000-0B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5" name="Picture 215">
          <a:extLst>
            <a:ext uri="{FF2B5EF4-FFF2-40B4-BE49-F238E27FC236}">
              <a16:creationId xmlns:a16="http://schemas.microsoft.com/office/drawing/2014/main" id="{00000000-0008-0000-0B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6" name="Picture 216">
          <a:extLst>
            <a:ext uri="{FF2B5EF4-FFF2-40B4-BE49-F238E27FC236}">
              <a16:creationId xmlns:a16="http://schemas.microsoft.com/office/drawing/2014/main" id="{00000000-0008-0000-0B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7" name="Picture 217">
          <a:extLst>
            <a:ext uri="{FF2B5EF4-FFF2-40B4-BE49-F238E27FC236}">
              <a16:creationId xmlns:a16="http://schemas.microsoft.com/office/drawing/2014/main" id="{00000000-0008-0000-0B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8" name="Picture 218">
          <a:extLst>
            <a:ext uri="{FF2B5EF4-FFF2-40B4-BE49-F238E27FC236}">
              <a16:creationId xmlns:a16="http://schemas.microsoft.com/office/drawing/2014/main" id="{00000000-0008-0000-0B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9" name="Picture 219">
          <a:extLst>
            <a:ext uri="{FF2B5EF4-FFF2-40B4-BE49-F238E27FC236}">
              <a16:creationId xmlns:a16="http://schemas.microsoft.com/office/drawing/2014/main" id="{00000000-0008-0000-0B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0" name="Picture 220">
          <a:extLst>
            <a:ext uri="{FF2B5EF4-FFF2-40B4-BE49-F238E27FC236}">
              <a16:creationId xmlns:a16="http://schemas.microsoft.com/office/drawing/2014/main" id="{00000000-0008-0000-0B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1" name="Picture 221">
          <a:extLst>
            <a:ext uri="{FF2B5EF4-FFF2-40B4-BE49-F238E27FC236}">
              <a16:creationId xmlns:a16="http://schemas.microsoft.com/office/drawing/2014/main" id="{00000000-0008-0000-0B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2" name="Picture 222">
          <a:extLst>
            <a:ext uri="{FF2B5EF4-FFF2-40B4-BE49-F238E27FC236}">
              <a16:creationId xmlns:a16="http://schemas.microsoft.com/office/drawing/2014/main" id="{00000000-0008-0000-0B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3" name="Picture 223">
          <a:extLst>
            <a:ext uri="{FF2B5EF4-FFF2-40B4-BE49-F238E27FC236}">
              <a16:creationId xmlns:a16="http://schemas.microsoft.com/office/drawing/2014/main" id="{00000000-0008-0000-0B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4" name="Picture 224">
          <a:extLst>
            <a:ext uri="{FF2B5EF4-FFF2-40B4-BE49-F238E27FC236}">
              <a16:creationId xmlns:a16="http://schemas.microsoft.com/office/drawing/2014/main" id="{00000000-0008-0000-0B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5" name="Picture 225">
          <a:extLst>
            <a:ext uri="{FF2B5EF4-FFF2-40B4-BE49-F238E27FC236}">
              <a16:creationId xmlns:a16="http://schemas.microsoft.com/office/drawing/2014/main" id="{00000000-0008-0000-0B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6" name="Picture 226">
          <a:extLst>
            <a:ext uri="{FF2B5EF4-FFF2-40B4-BE49-F238E27FC236}">
              <a16:creationId xmlns:a16="http://schemas.microsoft.com/office/drawing/2014/main" id="{00000000-0008-0000-0B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7" name="Picture 227">
          <a:extLst>
            <a:ext uri="{FF2B5EF4-FFF2-40B4-BE49-F238E27FC236}">
              <a16:creationId xmlns:a16="http://schemas.microsoft.com/office/drawing/2014/main" id="{00000000-0008-0000-0B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8" name="Picture 228">
          <a:extLst>
            <a:ext uri="{FF2B5EF4-FFF2-40B4-BE49-F238E27FC236}">
              <a16:creationId xmlns:a16="http://schemas.microsoft.com/office/drawing/2014/main" id="{00000000-0008-0000-0B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9" name="Picture 229">
          <a:extLst>
            <a:ext uri="{FF2B5EF4-FFF2-40B4-BE49-F238E27FC236}">
              <a16:creationId xmlns:a16="http://schemas.microsoft.com/office/drawing/2014/main" id="{00000000-0008-0000-0B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0" name="Picture 230">
          <a:extLst>
            <a:ext uri="{FF2B5EF4-FFF2-40B4-BE49-F238E27FC236}">
              <a16:creationId xmlns:a16="http://schemas.microsoft.com/office/drawing/2014/main" id="{00000000-0008-0000-0B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1" name="Picture 231">
          <a:extLst>
            <a:ext uri="{FF2B5EF4-FFF2-40B4-BE49-F238E27FC236}">
              <a16:creationId xmlns:a16="http://schemas.microsoft.com/office/drawing/2014/main" id="{00000000-0008-0000-0B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2" name="Picture 232">
          <a:extLst>
            <a:ext uri="{FF2B5EF4-FFF2-40B4-BE49-F238E27FC236}">
              <a16:creationId xmlns:a16="http://schemas.microsoft.com/office/drawing/2014/main" id="{00000000-0008-0000-0B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3" name="Picture 233">
          <a:extLst>
            <a:ext uri="{FF2B5EF4-FFF2-40B4-BE49-F238E27FC236}">
              <a16:creationId xmlns:a16="http://schemas.microsoft.com/office/drawing/2014/main" id="{00000000-0008-0000-0B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4" name="Picture 234">
          <a:extLst>
            <a:ext uri="{FF2B5EF4-FFF2-40B4-BE49-F238E27FC236}">
              <a16:creationId xmlns:a16="http://schemas.microsoft.com/office/drawing/2014/main" id="{00000000-0008-0000-0B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5" name="Picture 235">
          <a:extLst>
            <a:ext uri="{FF2B5EF4-FFF2-40B4-BE49-F238E27FC236}">
              <a16:creationId xmlns:a16="http://schemas.microsoft.com/office/drawing/2014/main" id="{00000000-0008-0000-0B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6" name="Picture 236">
          <a:extLst>
            <a:ext uri="{FF2B5EF4-FFF2-40B4-BE49-F238E27FC236}">
              <a16:creationId xmlns:a16="http://schemas.microsoft.com/office/drawing/2014/main" id="{00000000-0008-0000-0B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7" name="Picture 237">
          <a:extLst>
            <a:ext uri="{FF2B5EF4-FFF2-40B4-BE49-F238E27FC236}">
              <a16:creationId xmlns:a16="http://schemas.microsoft.com/office/drawing/2014/main" id="{00000000-0008-0000-0B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8" name="Picture 238">
          <a:extLst>
            <a:ext uri="{FF2B5EF4-FFF2-40B4-BE49-F238E27FC236}">
              <a16:creationId xmlns:a16="http://schemas.microsoft.com/office/drawing/2014/main" id="{00000000-0008-0000-0B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9" name="Picture 239">
          <a:extLst>
            <a:ext uri="{FF2B5EF4-FFF2-40B4-BE49-F238E27FC236}">
              <a16:creationId xmlns:a16="http://schemas.microsoft.com/office/drawing/2014/main" id="{00000000-0008-0000-0B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0" name="Picture 240">
          <a:extLst>
            <a:ext uri="{FF2B5EF4-FFF2-40B4-BE49-F238E27FC236}">
              <a16:creationId xmlns:a16="http://schemas.microsoft.com/office/drawing/2014/main" id="{00000000-0008-0000-0B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1" name="Picture 241">
          <a:extLst>
            <a:ext uri="{FF2B5EF4-FFF2-40B4-BE49-F238E27FC236}">
              <a16:creationId xmlns:a16="http://schemas.microsoft.com/office/drawing/2014/main" id="{00000000-0008-0000-0B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2" name="Picture 242">
          <a:extLst>
            <a:ext uri="{FF2B5EF4-FFF2-40B4-BE49-F238E27FC236}">
              <a16:creationId xmlns:a16="http://schemas.microsoft.com/office/drawing/2014/main" id="{00000000-0008-0000-0B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3" name="Picture 243">
          <a:extLst>
            <a:ext uri="{FF2B5EF4-FFF2-40B4-BE49-F238E27FC236}">
              <a16:creationId xmlns:a16="http://schemas.microsoft.com/office/drawing/2014/main" id="{00000000-0008-0000-0B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4" name="Picture 244">
          <a:extLst>
            <a:ext uri="{FF2B5EF4-FFF2-40B4-BE49-F238E27FC236}">
              <a16:creationId xmlns:a16="http://schemas.microsoft.com/office/drawing/2014/main" id="{00000000-0008-0000-0B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5" name="Picture 245">
          <a:extLst>
            <a:ext uri="{FF2B5EF4-FFF2-40B4-BE49-F238E27FC236}">
              <a16:creationId xmlns:a16="http://schemas.microsoft.com/office/drawing/2014/main" id="{00000000-0008-0000-0B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6" name="Picture 246">
          <a:extLst>
            <a:ext uri="{FF2B5EF4-FFF2-40B4-BE49-F238E27FC236}">
              <a16:creationId xmlns:a16="http://schemas.microsoft.com/office/drawing/2014/main" id="{00000000-0008-0000-0B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7" name="Picture 247">
          <a:extLst>
            <a:ext uri="{FF2B5EF4-FFF2-40B4-BE49-F238E27FC236}">
              <a16:creationId xmlns:a16="http://schemas.microsoft.com/office/drawing/2014/main" id="{00000000-0008-0000-0B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8" name="Picture 248">
          <a:extLst>
            <a:ext uri="{FF2B5EF4-FFF2-40B4-BE49-F238E27FC236}">
              <a16:creationId xmlns:a16="http://schemas.microsoft.com/office/drawing/2014/main" id="{00000000-0008-0000-0B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49" name="Picture 249">
          <a:extLst>
            <a:ext uri="{FF2B5EF4-FFF2-40B4-BE49-F238E27FC236}">
              <a16:creationId xmlns:a16="http://schemas.microsoft.com/office/drawing/2014/main" id="{00000000-0008-0000-0B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0" name="Picture 250">
          <a:extLst>
            <a:ext uri="{FF2B5EF4-FFF2-40B4-BE49-F238E27FC236}">
              <a16:creationId xmlns:a16="http://schemas.microsoft.com/office/drawing/2014/main" id="{00000000-0008-0000-0B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1" name="Picture 251">
          <a:extLst>
            <a:ext uri="{FF2B5EF4-FFF2-40B4-BE49-F238E27FC236}">
              <a16:creationId xmlns:a16="http://schemas.microsoft.com/office/drawing/2014/main" id="{00000000-0008-0000-0B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2" name="Picture 252">
          <a:extLst>
            <a:ext uri="{FF2B5EF4-FFF2-40B4-BE49-F238E27FC236}">
              <a16:creationId xmlns:a16="http://schemas.microsoft.com/office/drawing/2014/main" id="{00000000-0008-0000-0B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3" name="Picture 253">
          <a:extLst>
            <a:ext uri="{FF2B5EF4-FFF2-40B4-BE49-F238E27FC236}">
              <a16:creationId xmlns:a16="http://schemas.microsoft.com/office/drawing/2014/main" id="{00000000-0008-0000-0B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4" name="Picture 254">
          <a:extLst>
            <a:ext uri="{FF2B5EF4-FFF2-40B4-BE49-F238E27FC236}">
              <a16:creationId xmlns:a16="http://schemas.microsoft.com/office/drawing/2014/main" id="{00000000-0008-0000-0B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5" name="Picture 255">
          <a:extLst>
            <a:ext uri="{FF2B5EF4-FFF2-40B4-BE49-F238E27FC236}">
              <a16:creationId xmlns:a16="http://schemas.microsoft.com/office/drawing/2014/main" id="{00000000-0008-0000-0B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6" name="Picture 256">
          <a:extLst>
            <a:ext uri="{FF2B5EF4-FFF2-40B4-BE49-F238E27FC236}">
              <a16:creationId xmlns:a16="http://schemas.microsoft.com/office/drawing/2014/main" id="{00000000-0008-0000-0B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7" name="Picture 257">
          <a:extLst>
            <a:ext uri="{FF2B5EF4-FFF2-40B4-BE49-F238E27FC236}">
              <a16:creationId xmlns:a16="http://schemas.microsoft.com/office/drawing/2014/main" id="{00000000-0008-0000-0B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8" name="Picture 258">
          <a:extLst>
            <a:ext uri="{FF2B5EF4-FFF2-40B4-BE49-F238E27FC236}">
              <a16:creationId xmlns:a16="http://schemas.microsoft.com/office/drawing/2014/main" id="{00000000-0008-0000-0B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9" name="Picture 259">
          <a:extLst>
            <a:ext uri="{FF2B5EF4-FFF2-40B4-BE49-F238E27FC236}">
              <a16:creationId xmlns:a16="http://schemas.microsoft.com/office/drawing/2014/main" id="{00000000-0008-0000-0B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0" name="Picture 260">
          <a:extLst>
            <a:ext uri="{FF2B5EF4-FFF2-40B4-BE49-F238E27FC236}">
              <a16:creationId xmlns:a16="http://schemas.microsoft.com/office/drawing/2014/main" id="{00000000-0008-0000-0B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1" name="Picture 261">
          <a:extLst>
            <a:ext uri="{FF2B5EF4-FFF2-40B4-BE49-F238E27FC236}">
              <a16:creationId xmlns:a16="http://schemas.microsoft.com/office/drawing/2014/main" id="{00000000-0008-0000-0B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2" name="Picture 262">
          <a:extLst>
            <a:ext uri="{FF2B5EF4-FFF2-40B4-BE49-F238E27FC236}">
              <a16:creationId xmlns:a16="http://schemas.microsoft.com/office/drawing/2014/main" id="{00000000-0008-0000-0B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3" name="Picture 263">
          <a:extLst>
            <a:ext uri="{FF2B5EF4-FFF2-40B4-BE49-F238E27FC236}">
              <a16:creationId xmlns:a16="http://schemas.microsoft.com/office/drawing/2014/main" id="{00000000-0008-0000-0B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4" name="Picture 264">
          <a:extLst>
            <a:ext uri="{FF2B5EF4-FFF2-40B4-BE49-F238E27FC236}">
              <a16:creationId xmlns:a16="http://schemas.microsoft.com/office/drawing/2014/main" id="{00000000-0008-0000-0B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5" name="Picture 265">
          <a:extLst>
            <a:ext uri="{FF2B5EF4-FFF2-40B4-BE49-F238E27FC236}">
              <a16:creationId xmlns:a16="http://schemas.microsoft.com/office/drawing/2014/main" id="{00000000-0008-0000-0B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6" name="Picture 266">
          <a:extLst>
            <a:ext uri="{FF2B5EF4-FFF2-40B4-BE49-F238E27FC236}">
              <a16:creationId xmlns:a16="http://schemas.microsoft.com/office/drawing/2014/main" id="{00000000-0008-0000-0B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7" name="Picture 267">
          <a:extLst>
            <a:ext uri="{FF2B5EF4-FFF2-40B4-BE49-F238E27FC236}">
              <a16:creationId xmlns:a16="http://schemas.microsoft.com/office/drawing/2014/main" id="{00000000-0008-0000-0B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8" name="Picture 268">
          <a:extLst>
            <a:ext uri="{FF2B5EF4-FFF2-40B4-BE49-F238E27FC236}">
              <a16:creationId xmlns:a16="http://schemas.microsoft.com/office/drawing/2014/main" id="{00000000-0008-0000-0B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9" name="Picture 269">
          <a:extLst>
            <a:ext uri="{FF2B5EF4-FFF2-40B4-BE49-F238E27FC236}">
              <a16:creationId xmlns:a16="http://schemas.microsoft.com/office/drawing/2014/main" id="{00000000-0008-0000-0B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0" name="Picture 270">
          <a:extLst>
            <a:ext uri="{FF2B5EF4-FFF2-40B4-BE49-F238E27FC236}">
              <a16:creationId xmlns:a16="http://schemas.microsoft.com/office/drawing/2014/main" id="{00000000-0008-0000-0B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1" name="Picture 271">
          <a:extLst>
            <a:ext uri="{FF2B5EF4-FFF2-40B4-BE49-F238E27FC236}">
              <a16:creationId xmlns:a16="http://schemas.microsoft.com/office/drawing/2014/main" id="{00000000-0008-0000-0B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2" name="Picture 272">
          <a:extLst>
            <a:ext uri="{FF2B5EF4-FFF2-40B4-BE49-F238E27FC236}">
              <a16:creationId xmlns:a16="http://schemas.microsoft.com/office/drawing/2014/main" id="{00000000-0008-0000-0B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3" name="Picture 273">
          <a:extLst>
            <a:ext uri="{FF2B5EF4-FFF2-40B4-BE49-F238E27FC236}">
              <a16:creationId xmlns:a16="http://schemas.microsoft.com/office/drawing/2014/main" id="{00000000-0008-0000-0B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4" name="Picture 274">
          <a:extLst>
            <a:ext uri="{FF2B5EF4-FFF2-40B4-BE49-F238E27FC236}">
              <a16:creationId xmlns:a16="http://schemas.microsoft.com/office/drawing/2014/main" id="{00000000-0008-0000-0B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5" name="Picture 275">
          <a:extLst>
            <a:ext uri="{FF2B5EF4-FFF2-40B4-BE49-F238E27FC236}">
              <a16:creationId xmlns:a16="http://schemas.microsoft.com/office/drawing/2014/main" id="{00000000-0008-0000-0B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6" name="Picture 276">
          <a:extLst>
            <a:ext uri="{FF2B5EF4-FFF2-40B4-BE49-F238E27FC236}">
              <a16:creationId xmlns:a16="http://schemas.microsoft.com/office/drawing/2014/main" id="{00000000-0008-0000-0B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7" name="Picture 277">
          <a:extLst>
            <a:ext uri="{FF2B5EF4-FFF2-40B4-BE49-F238E27FC236}">
              <a16:creationId xmlns:a16="http://schemas.microsoft.com/office/drawing/2014/main" id="{00000000-0008-0000-0B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8" name="Picture 278">
          <a:extLst>
            <a:ext uri="{FF2B5EF4-FFF2-40B4-BE49-F238E27FC236}">
              <a16:creationId xmlns:a16="http://schemas.microsoft.com/office/drawing/2014/main" id="{00000000-0008-0000-0B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9" name="Picture 279">
          <a:extLst>
            <a:ext uri="{FF2B5EF4-FFF2-40B4-BE49-F238E27FC236}">
              <a16:creationId xmlns:a16="http://schemas.microsoft.com/office/drawing/2014/main" id="{00000000-0008-0000-0B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0" name="Picture 280">
          <a:extLst>
            <a:ext uri="{FF2B5EF4-FFF2-40B4-BE49-F238E27FC236}">
              <a16:creationId xmlns:a16="http://schemas.microsoft.com/office/drawing/2014/main" id="{00000000-0008-0000-0B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1" name="Picture 281">
          <a:extLst>
            <a:ext uri="{FF2B5EF4-FFF2-40B4-BE49-F238E27FC236}">
              <a16:creationId xmlns:a16="http://schemas.microsoft.com/office/drawing/2014/main" id="{00000000-0008-0000-0B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2" name="Picture 282">
          <a:extLst>
            <a:ext uri="{FF2B5EF4-FFF2-40B4-BE49-F238E27FC236}">
              <a16:creationId xmlns:a16="http://schemas.microsoft.com/office/drawing/2014/main" id="{00000000-0008-0000-0B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3" name="Picture 283">
          <a:extLst>
            <a:ext uri="{FF2B5EF4-FFF2-40B4-BE49-F238E27FC236}">
              <a16:creationId xmlns:a16="http://schemas.microsoft.com/office/drawing/2014/main" id="{00000000-0008-0000-0B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4" name="Picture 284">
          <a:extLst>
            <a:ext uri="{FF2B5EF4-FFF2-40B4-BE49-F238E27FC236}">
              <a16:creationId xmlns:a16="http://schemas.microsoft.com/office/drawing/2014/main" id="{00000000-0008-0000-0B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5" name="Picture 285">
          <a:extLst>
            <a:ext uri="{FF2B5EF4-FFF2-40B4-BE49-F238E27FC236}">
              <a16:creationId xmlns:a16="http://schemas.microsoft.com/office/drawing/2014/main" id="{00000000-0008-0000-0B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6" name="Picture 286">
          <a:extLst>
            <a:ext uri="{FF2B5EF4-FFF2-40B4-BE49-F238E27FC236}">
              <a16:creationId xmlns:a16="http://schemas.microsoft.com/office/drawing/2014/main" id="{00000000-0008-0000-0B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7" name="Picture 287">
          <a:extLst>
            <a:ext uri="{FF2B5EF4-FFF2-40B4-BE49-F238E27FC236}">
              <a16:creationId xmlns:a16="http://schemas.microsoft.com/office/drawing/2014/main" id="{00000000-0008-0000-0B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8" name="Picture 288">
          <a:extLst>
            <a:ext uri="{FF2B5EF4-FFF2-40B4-BE49-F238E27FC236}">
              <a16:creationId xmlns:a16="http://schemas.microsoft.com/office/drawing/2014/main" id="{00000000-0008-0000-0B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9" name="Picture 289">
          <a:extLst>
            <a:ext uri="{FF2B5EF4-FFF2-40B4-BE49-F238E27FC236}">
              <a16:creationId xmlns:a16="http://schemas.microsoft.com/office/drawing/2014/main" id="{00000000-0008-0000-0B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0" name="Picture 290">
          <a:extLst>
            <a:ext uri="{FF2B5EF4-FFF2-40B4-BE49-F238E27FC236}">
              <a16:creationId xmlns:a16="http://schemas.microsoft.com/office/drawing/2014/main" id="{00000000-0008-0000-0B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1" name="Picture 291">
          <a:extLst>
            <a:ext uri="{FF2B5EF4-FFF2-40B4-BE49-F238E27FC236}">
              <a16:creationId xmlns:a16="http://schemas.microsoft.com/office/drawing/2014/main" id="{00000000-0008-0000-0B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2" name="Picture 292">
          <a:extLst>
            <a:ext uri="{FF2B5EF4-FFF2-40B4-BE49-F238E27FC236}">
              <a16:creationId xmlns:a16="http://schemas.microsoft.com/office/drawing/2014/main" id="{00000000-0008-0000-0B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3" name="Picture 293">
          <a:extLst>
            <a:ext uri="{FF2B5EF4-FFF2-40B4-BE49-F238E27FC236}">
              <a16:creationId xmlns:a16="http://schemas.microsoft.com/office/drawing/2014/main" id="{00000000-0008-0000-0B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4" name="Picture 294">
          <a:extLst>
            <a:ext uri="{FF2B5EF4-FFF2-40B4-BE49-F238E27FC236}">
              <a16:creationId xmlns:a16="http://schemas.microsoft.com/office/drawing/2014/main" id="{00000000-0008-0000-0B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5" name="Picture 295">
          <a:extLst>
            <a:ext uri="{FF2B5EF4-FFF2-40B4-BE49-F238E27FC236}">
              <a16:creationId xmlns:a16="http://schemas.microsoft.com/office/drawing/2014/main" id="{00000000-0008-0000-0B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6" name="Picture 296">
          <a:extLst>
            <a:ext uri="{FF2B5EF4-FFF2-40B4-BE49-F238E27FC236}">
              <a16:creationId xmlns:a16="http://schemas.microsoft.com/office/drawing/2014/main" id="{00000000-0008-0000-0B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7" name="Picture 297">
          <a:extLst>
            <a:ext uri="{FF2B5EF4-FFF2-40B4-BE49-F238E27FC236}">
              <a16:creationId xmlns:a16="http://schemas.microsoft.com/office/drawing/2014/main" id="{00000000-0008-0000-0B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8" name="Picture 298">
          <a:extLst>
            <a:ext uri="{FF2B5EF4-FFF2-40B4-BE49-F238E27FC236}">
              <a16:creationId xmlns:a16="http://schemas.microsoft.com/office/drawing/2014/main" id="{00000000-0008-0000-0B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9" name="Picture 299">
          <a:extLst>
            <a:ext uri="{FF2B5EF4-FFF2-40B4-BE49-F238E27FC236}">
              <a16:creationId xmlns:a16="http://schemas.microsoft.com/office/drawing/2014/main" id="{00000000-0008-0000-0B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0" name="Picture 300">
          <a:extLst>
            <a:ext uri="{FF2B5EF4-FFF2-40B4-BE49-F238E27FC236}">
              <a16:creationId xmlns:a16="http://schemas.microsoft.com/office/drawing/2014/main" id="{00000000-0008-0000-0B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1" name="Picture 301">
          <a:extLst>
            <a:ext uri="{FF2B5EF4-FFF2-40B4-BE49-F238E27FC236}">
              <a16:creationId xmlns:a16="http://schemas.microsoft.com/office/drawing/2014/main" id="{00000000-0008-0000-0B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2" name="Picture 302">
          <a:extLst>
            <a:ext uri="{FF2B5EF4-FFF2-40B4-BE49-F238E27FC236}">
              <a16:creationId xmlns:a16="http://schemas.microsoft.com/office/drawing/2014/main" id="{00000000-0008-0000-0B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3" name="Picture 303">
          <a:extLst>
            <a:ext uri="{FF2B5EF4-FFF2-40B4-BE49-F238E27FC236}">
              <a16:creationId xmlns:a16="http://schemas.microsoft.com/office/drawing/2014/main" id="{00000000-0008-0000-0B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4" name="Picture 304">
          <a:extLst>
            <a:ext uri="{FF2B5EF4-FFF2-40B4-BE49-F238E27FC236}">
              <a16:creationId xmlns:a16="http://schemas.microsoft.com/office/drawing/2014/main" id="{00000000-0008-0000-0B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5" name="Picture 305">
          <a:extLst>
            <a:ext uri="{FF2B5EF4-FFF2-40B4-BE49-F238E27FC236}">
              <a16:creationId xmlns:a16="http://schemas.microsoft.com/office/drawing/2014/main" id="{00000000-0008-0000-0B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6" name="Picture 306">
          <a:extLst>
            <a:ext uri="{FF2B5EF4-FFF2-40B4-BE49-F238E27FC236}">
              <a16:creationId xmlns:a16="http://schemas.microsoft.com/office/drawing/2014/main" id="{00000000-0008-0000-0B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7" name="Picture 307">
          <a:extLst>
            <a:ext uri="{FF2B5EF4-FFF2-40B4-BE49-F238E27FC236}">
              <a16:creationId xmlns:a16="http://schemas.microsoft.com/office/drawing/2014/main" id="{00000000-0008-0000-0B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8" name="Picture 308">
          <a:extLst>
            <a:ext uri="{FF2B5EF4-FFF2-40B4-BE49-F238E27FC236}">
              <a16:creationId xmlns:a16="http://schemas.microsoft.com/office/drawing/2014/main" id="{00000000-0008-0000-0B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9" name="Picture 309">
          <a:extLst>
            <a:ext uri="{FF2B5EF4-FFF2-40B4-BE49-F238E27FC236}">
              <a16:creationId xmlns:a16="http://schemas.microsoft.com/office/drawing/2014/main" id="{00000000-0008-0000-0B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0" name="Picture 310">
          <a:extLst>
            <a:ext uri="{FF2B5EF4-FFF2-40B4-BE49-F238E27FC236}">
              <a16:creationId xmlns:a16="http://schemas.microsoft.com/office/drawing/2014/main" id="{00000000-0008-0000-0B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1" name="Picture 311">
          <a:extLst>
            <a:ext uri="{FF2B5EF4-FFF2-40B4-BE49-F238E27FC236}">
              <a16:creationId xmlns:a16="http://schemas.microsoft.com/office/drawing/2014/main" id="{00000000-0008-0000-0B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2" name="Picture 312">
          <a:extLst>
            <a:ext uri="{FF2B5EF4-FFF2-40B4-BE49-F238E27FC236}">
              <a16:creationId xmlns:a16="http://schemas.microsoft.com/office/drawing/2014/main" id="{00000000-0008-0000-0B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3" name="Picture 313">
          <a:extLst>
            <a:ext uri="{FF2B5EF4-FFF2-40B4-BE49-F238E27FC236}">
              <a16:creationId xmlns:a16="http://schemas.microsoft.com/office/drawing/2014/main" id="{00000000-0008-0000-0B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4" name="Picture 314">
          <a:extLst>
            <a:ext uri="{FF2B5EF4-FFF2-40B4-BE49-F238E27FC236}">
              <a16:creationId xmlns:a16="http://schemas.microsoft.com/office/drawing/2014/main" id="{00000000-0008-0000-0B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5" name="Picture 315">
          <a:extLst>
            <a:ext uri="{FF2B5EF4-FFF2-40B4-BE49-F238E27FC236}">
              <a16:creationId xmlns:a16="http://schemas.microsoft.com/office/drawing/2014/main" id="{00000000-0008-0000-0B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6" name="Picture 316">
          <a:extLst>
            <a:ext uri="{FF2B5EF4-FFF2-40B4-BE49-F238E27FC236}">
              <a16:creationId xmlns:a16="http://schemas.microsoft.com/office/drawing/2014/main" id="{00000000-0008-0000-0B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7" name="Picture 317">
          <a:extLst>
            <a:ext uri="{FF2B5EF4-FFF2-40B4-BE49-F238E27FC236}">
              <a16:creationId xmlns:a16="http://schemas.microsoft.com/office/drawing/2014/main" id="{00000000-0008-0000-0B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8" name="Picture 318">
          <a:extLst>
            <a:ext uri="{FF2B5EF4-FFF2-40B4-BE49-F238E27FC236}">
              <a16:creationId xmlns:a16="http://schemas.microsoft.com/office/drawing/2014/main" id="{00000000-0008-0000-0B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9" name="Picture 319">
          <a:extLst>
            <a:ext uri="{FF2B5EF4-FFF2-40B4-BE49-F238E27FC236}">
              <a16:creationId xmlns:a16="http://schemas.microsoft.com/office/drawing/2014/main" id="{00000000-0008-0000-0B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0" name="Picture 320">
          <a:extLst>
            <a:ext uri="{FF2B5EF4-FFF2-40B4-BE49-F238E27FC236}">
              <a16:creationId xmlns:a16="http://schemas.microsoft.com/office/drawing/2014/main" id="{00000000-0008-0000-0B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1" name="Picture 321">
          <a:extLst>
            <a:ext uri="{FF2B5EF4-FFF2-40B4-BE49-F238E27FC236}">
              <a16:creationId xmlns:a16="http://schemas.microsoft.com/office/drawing/2014/main" id="{00000000-0008-0000-0B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2" name="Picture 322">
          <a:extLst>
            <a:ext uri="{FF2B5EF4-FFF2-40B4-BE49-F238E27FC236}">
              <a16:creationId xmlns:a16="http://schemas.microsoft.com/office/drawing/2014/main" id="{00000000-0008-0000-0B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3" name="Picture 323">
          <a:extLst>
            <a:ext uri="{FF2B5EF4-FFF2-40B4-BE49-F238E27FC236}">
              <a16:creationId xmlns:a16="http://schemas.microsoft.com/office/drawing/2014/main" id="{00000000-0008-0000-0B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4" name="Picture 324">
          <a:extLst>
            <a:ext uri="{FF2B5EF4-FFF2-40B4-BE49-F238E27FC236}">
              <a16:creationId xmlns:a16="http://schemas.microsoft.com/office/drawing/2014/main" id="{00000000-0008-0000-0B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5" name="Picture 325">
          <a:extLst>
            <a:ext uri="{FF2B5EF4-FFF2-40B4-BE49-F238E27FC236}">
              <a16:creationId xmlns:a16="http://schemas.microsoft.com/office/drawing/2014/main" id="{00000000-0008-0000-0B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6" name="Picture 326">
          <a:extLst>
            <a:ext uri="{FF2B5EF4-FFF2-40B4-BE49-F238E27FC236}">
              <a16:creationId xmlns:a16="http://schemas.microsoft.com/office/drawing/2014/main" id="{00000000-0008-0000-0B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7" name="Picture 327">
          <a:extLst>
            <a:ext uri="{FF2B5EF4-FFF2-40B4-BE49-F238E27FC236}">
              <a16:creationId xmlns:a16="http://schemas.microsoft.com/office/drawing/2014/main" id="{00000000-0008-0000-0B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8" name="Picture 328">
          <a:extLst>
            <a:ext uri="{FF2B5EF4-FFF2-40B4-BE49-F238E27FC236}">
              <a16:creationId xmlns:a16="http://schemas.microsoft.com/office/drawing/2014/main" id="{00000000-0008-0000-0B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9" name="Picture 329">
          <a:extLst>
            <a:ext uri="{FF2B5EF4-FFF2-40B4-BE49-F238E27FC236}">
              <a16:creationId xmlns:a16="http://schemas.microsoft.com/office/drawing/2014/main" id="{00000000-0008-0000-0B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0" name="Picture 330">
          <a:extLst>
            <a:ext uri="{FF2B5EF4-FFF2-40B4-BE49-F238E27FC236}">
              <a16:creationId xmlns:a16="http://schemas.microsoft.com/office/drawing/2014/main" id="{00000000-0008-0000-0B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1" name="Picture 331">
          <a:extLst>
            <a:ext uri="{FF2B5EF4-FFF2-40B4-BE49-F238E27FC236}">
              <a16:creationId xmlns:a16="http://schemas.microsoft.com/office/drawing/2014/main" id="{00000000-0008-0000-0B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2" name="Picture 332">
          <a:extLst>
            <a:ext uri="{FF2B5EF4-FFF2-40B4-BE49-F238E27FC236}">
              <a16:creationId xmlns:a16="http://schemas.microsoft.com/office/drawing/2014/main" id="{00000000-0008-0000-0B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3" name="Picture 333">
          <a:extLst>
            <a:ext uri="{FF2B5EF4-FFF2-40B4-BE49-F238E27FC236}">
              <a16:creationId xmlns:a16="http://schemas.microsoft.com/office/drawing/2014/main" id="{00000000-0008-0000-0B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4" name="Picture 334">
          <a:extLst>
            <a:ext uri="{FF2B5EF4-FFF2-40B4-BE49-F238E27FC236}">
              <a16:creationId xmlns:a16="http://schemas.microsoft.com/office/drawing/2014/main" id="{00000000-0008-0000-0B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5" name="Picture 335">
          <a:extLst>
            <a:ext uri="{FF2B5EF4-FFF2-40B4-BE49-F238E27FC236}">
              <a16:creationId xmlns:a16="http://schemas.microsoft.com/office/drawing/2014/main" id="{00000000-0008-0000-0B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6" name="Picture 336">
          <a:extLst>
            <a:ext uri="{FF2B5EF4-FFF2-40B4-BE49-F238E27FC236}">
              <a16:creationId xmlns:a16="http://schemas.microsoft.com/office/drawing/2014/main" id="{00000000-0008-0000-0B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7" name="Picture 337">
          <a:extLst>
            <a:ext uri="{FF2B5EF4-FFF2-40B4-BE49-F238E27FC236}">
              <a16:creationId xmlns:a16="http://schemas.microsoft.com/office/drawing/2014/main" id="{00000000-0008-0000-0B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8" name="Picture 338">
          <a:extLst>
            <a:ext uri="{FF2B5EF4-FFF2-40B4-BE49-F238E27FC236}">
              <a16:creationId xmlns:a16="http://schemas.microsoft.com/office/drawing/2014/main" id="{00000000-0008-0000-0B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9" name="Picture 339">
          <a:extLst>
            <a:ext uri="{FF2B5EF4-FFF2-40B4-BE49-F238E27FC236}">
              <a16:creationId xmlns:a16="http://schemas.microsoft.com/office/drawing/2014/main" id="{00000000-0008-0000-0B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0" name="Picture 340">
          <a:extLst>
            <a:ext uri="{FF2B5EF4-FFF2-40B4-BE49-F238E27FC236}">
              <a16:creationId xmlns:a16="http://schemas.microsoft.com/office/drawing/2014/main" id="{00000000-0008-0000-0B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1" name="Picture 341">
          <a:extLst>
            <a:ext uri="{FF2B5EF4-FFF2-40B4-BE49-F238E27FC236}">
              <a16:creationId xmlns:a16="http://schemas.microsoft.com/office/drawing/2014/main" id="{00000000-0008-0000-0B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2" name="Picture 342">
          <a:extLst>
            <a:ext uri="{FF2B5EF4-FFF2-40B4-BE49-F238E27FC236}">
              <a16:creationId xmlns:a16="http://schemas.microsoft.com/office/drawing/2014/main" id="{00000000-0008-0000-0B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3" name="Picture 343">
          <a:extLst>
            <a:ext uri="{FF2B5EF4-FFF2-40B4-BE49-F238E27FC236}">
              <a16:creationId xmlns:a16="http://schemas.microsoft.com/office/drawing/2014/main" id="{00000000-0008-0000-0B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4" name="Picture 344">
          <a:extLst>
            <a:ext uri="{FF2B5EF4-FFF2-40B4-BE49-F238E27FC236}">
              <a16:creationId xmlns:a16="http://schemas.microsoft.com/office/drawing/2014/main" id="{00000000-0008-0000-0B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5" name="Picture 345">
          <a:extLst>
            <a:ext uri="{FF2B5EF4-FFF2-40B4-BE49-F238E27FC236}">
              <a16:creationId xmlns:a16="http://schemas.microsoft.com/office/drawing/2014/main" id="{00000000-0008-0000-0B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6" name="Picture 346">
          <a:extLst>
            <a:ext uri="{FF2B5EF4-FFF2-40B4-BE49-F238E27FC236}">
              <a16:creationId xmlns:a16="http://schemas.microsoft.com/office/drawing/2014/main" id="{00000000-0008-0000-0B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7" name="Picture 347">
          <a:extLst>
            <a:ext uri="{FF2B5EF4-FFF2-40B4-BE49-F238E27FC236}">
              <a16:creationId xmlns:a16="http://schemas.microsoft.com/office/drawing/2014/main" id="{00000000-0008-0000-0B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8" name="Picture 348">
          <a:extLst>
            <a:ext uri="{FF2B5EF4-FFF2-40B4-BE49-F238E27FC236}">
              <a16:creationId xmlns:a16="http://schemas.microsoft.com/office/drawing/2014/main" id="{00000000-0008-0000-0B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9" name="Picture 349">
          <a:extLst>
            <a:ext uri="{FF2B5EF4-FFF2-40B4-BE49-F238E27FC236}">
              <a16:creationId xmlns:a16="http://schemas.microsoft.com/office/drawing/2014/main" id="{00000000-0008-0000-0B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0" name="Picture 350">
          <a:extLst>
            <a:ext uri="{FF2B5EF4-FFF2-40B4-BE49-F238E27FC236}">
              <a16:creationId xmlns:a16="http://schemas.microsoft.com/office/drawing/2014/main" id="{00000000-0008-0000-0B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1" name="Picture 351">
          <a:extLst>
            <a:ext uri="{FF2B5EF4-FFF2-40B4-BE49-F238E27FC236}">
              <a16:creationId xmlns:a16="http://schemas.microsoft.com/office/drawing/2014/main" id="{00000000-0008-0000-0B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2" name="Picture 352">
          <a:extLst>
            <a:ext uri="{FF2B5EF4-FFF2-40B4-BE49-F238E27FC236}">
              <a16:creationId xmlns:a16="http://schemas.microsoft.com/office/drawing/2014/main" id="{00000000-0008-0000-0B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3" name="Picture 353">
          <a:extLst>
            <a:ext uri="{FF2B5EF4-FFF2-40B4-BE49-F238E27FC236}">
              <a16:creationId xmlns:a16="http://schemas.microsoft.com/office/drawing/2014/main" id="{00000000-0008-0000-0B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4" name="Picture 354">
          <a:extLst>
            <a:ext uri="{FF2B5EF4-FFF2-40B4-BE49-F238E27FC236}">
              <a16:creationId xmlns:a16="http://schemas.microsoft.com/office/drawing/2014/main" id="{00000000-0008-0000-0B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5" name="Picture 355">
          <a:extLst>
            <a:ext uri="{FF2B5EF4-FFF2-40B4-BE49-F238E27FC236}">
              <a16:creationId xmlns:a16="http://schemas.microsoft.com/office/drawing/2014/main" id="{00000000-0008-0000-0B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6" name="Picture 356">
          <a:extLst>
            <a:ext uri="{FF2B5EF4-FFF2-40B4-BE49-F238E27FC236}">
              <a16:creationId xmlns:a16="http://schemas.microsoft.com/office/drawing/2014/main" id="{00000000-0008-0000-0B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7" name="Picture 357">
          <a:extLst>
            <a:ext uri="{FF2B5EF4-FFF2-40B4-BE49-F238E27FC236}">
              <a16:creationId xmlns:a16="http://schemas.microsoft.com/office/drawing/2014/main" id="{00000000-0008-0000-0B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8" name="Picture 358">
          <a:extLst>
            <a:ext uri="{FF2B5EF4-FFF2-40B4-BE49-F238E27FC236}">
              <a16:creationId xmlns:a16="http://schemas.microsoft.com/office/drawing/2014/main" id="{00000000-0008-0000-0B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9" name="Picture 359">
          <a:extLst>
            <a:ext uri="{FF2B5EF4-FFF2-40B4-BE49-F238E27FC236}">
              <a16:creationId xmlns:a16="http://schemas.microsoft.com/office/drawing/2014/main" id="{00000000-0008-0000-0B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0" name="Picture 360">
          <a:extLst>
            <a:ext uri="{FF2B5EF4-FFF2-40B4-BE49-F238E27FC236}">
              <a16:creationId xmlns:a16="http://schemas.microsoft.com/office/drawing/2014/main" id="{00000000-0008-0000-0B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1" name="Picture 361">
          <a:extLst>
            <a:ext uri="{FF2B5EF4-FFF2-40B4-BE49-F238E27FC236}">
              <a16:creationId xmlns:a16="http://schemas.microsoft.com/office/drawing/2014/main" id="{00000000-0008-0000-0B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2" name="Picture 362">
          <a:extLst>
            <a:ext uri="{FF2B5EF4-FFF2-40B4-BE49-F238E27FC236}">
              <a16:creationId xmlns:a16="http://schemas.microsoft.com/office/drawing/2014/main" id="{00000000-0008-0000-0B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3" name="Picture 363">
          <a:extLst>
            <a:ext uri="{FF2B5EF4-FFF2-40B4-BE49-F238E27FC236}">
              <a16:creationId xmlns:a16="http://schemas.microsoft.com/office/drawing/2014/main" id="{00000000-0008-0000-0B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4" name="Picture 364">
          <a:extLst>
            <a:ext uri="{FF2B5EF4-FFF2-40B4-BE49-F238E27FC236}">
              <a16:creationId xmlns:a16="http://schemas.microsoft.com/office/drawing/2014/main" id="{00000000-0008-0000-0B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5" name="Picture 365">
          <a:extLst>
            <a:ext uri="{FF2B5EF4-FFF2-40B4-BE49-F238E27FC236}">
              <a16:creationId xmlns:a16="http://schemas.microsoft.com/office/drawing/2014/main" id="{00000000-0008-0000-0B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6" name="Picture 366">
          <a:extLst>
            <a:ext uri="{FF2B5EF4-FFF2-40B4-BE49-F238E27FC236}">
              <a16:creationId xmlns:a16="http://schemas.microsoft.com/office/drawing/2014/main" id="{00000000-0008-0000-0B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7" name="Picture 367">
          <a:extLst>
            <a:ext uri="{FF2B5EF4-FFF2-40B4-BE49-F238E27FC236}">
              <a16:creationId xmlns:a16="http://schemas.microsoft.com/office/drawing/2014/main" id="{00000000-0008-0000-0B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8" name="Picture 368">
          <a:extLst>
            <a:ext uri="{FF2B5EF4-FFF2-40B4-BE49-F238E27FC236}">
              <a16:creationId xmlns:a16="http://schemas.microsoft.com/office/drawing/2014/main" id="{00000000-0008-0000-0B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9" name="Picture 369">
          <a:extLst>
            <a:ext uri="{FF2B5EF4-FFF2-40B4-BE49-F238E27FC236}">
              <a16:creationId xmlns:a16="http://schemas.microsoft.com/office/drawing/2014/main" id="{00000000-0008-0000-0B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0" name="Picture 370">
          <a:extLst>
            <a:ext uri="{FF2B5EF4-FFF2-40B4-BE49-F238E27FC236}">
              <a16:creationId xmlns:a16="http://schemas.microsoft.com/office/drawing/2014/main" id="{00000000-0008-0000-0B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1" name="Picture 371">
          <a:extLst>
            <a:ext uri="{FF2B5EF4-FFF2-40B4-BE49-F238E27FC236}">
              <a16:creationId xmlns:a16="http://schemas.microsoft.com/office/drawing/2014/main" id="{00000000-0008-0000-0B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2" name="Picture 372">
          <a:extLst>
            <a:ext uri="{FF2B5EF4-FFF2-40B4-BE49-F238E27FC236}">
              <a16:creationId xmlns:a16="http://schemas.microsoft.com/office/drawing/2014/main" id="{00000000-0008-0000-0B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3" name="Picture 373">
          <a:extLst>
            <a:ext uri="{FF2B5EF4-FFF2-40B4-BE49-F238E27FC236}">
              <a16:creationId xmlns:a16="http://schemas.microsoft.com/office/drawing/2014/main" id="{00000000-0008-0000-0B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4" name="Picture 374">
          <a:extLst>
            <a:ext uri="{FF2B5EF4-FFF2-40B4-BE49-F238E27FC236}">
              <a16:creationId xmlns:a16="http://schemas.microsoft.com/office/drawing/2014/main" id="{00000000-0008-0000-0B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5" name="Picture 375">
          <a:extLst>
            <a:ext uri="{FF2B5EF4-FFF2-40B4-BE49-F238E27FC236}">
              <a16:creationId xmlns:a16="http://schemas.microsoft.com/office/drawing/2014/main" id="{00000000-0008-0000-0B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6" name="Picture 376">
          <a:extLst>
            <a:ext uri="{FF2B5EF4-FFF2-40B4-BE49-F238E27FC236}">
              <a16:creationId xmlns:a16="http://schemas.microsoft.com/office/drawing/2014/main" id="{00000000-0008-0000-0B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7" name="Picture 377">
          <a:extLst>
            <a:ext uri="{FF2B5EF4-FFF2-40B4-BE49-F238E27FC236}">
              <a16:creationId xmlns:a16="http://schemas.microsoft.com/office/drawing/2014/main" id="{00000000-0008-0000-0B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8" name="Picture 378">
          <a:extLst>
            <a:ext uri="{FF2B5EF4-FFF2-40B4-BE49-F238E27FC236}">
              <a16:creationId xmlns:a16="http://schemas.microsoft.com/office/drawing/2014/main" id="{00000000-0008-0000-0B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9" name="Picture 379">
          <a:extLst>
            <a:ext uri="{FF2B5EF4-FFF2-40B4-BE49-F238E27FC236}">
              <a16:creationId xmlns:a16="http://schemas.microsoft.com/office/drawing/2014/main" id="{00000000-0008-0000-0B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0" name="Picture 380">
          <a:extLst>
            <a:ext uri="{FF2B5EF4-FFF2-40B4-BE49-F238E27FC236}">
              <a16:creationId xmlns:a16="http://schemas.microsoft.com/office/drawing/2014/main" id="{00000000-0008-0000-0B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1" name="Picture 381">
          <a:extLst>
            <a:ext uri="{FF2B5EF4-FFF2-40B4-BE49-F238E27FC236}">
              <a16:creationId xmlns:a16="http://schemas.microsoft.com/office/drawing/2014/main" id="{00000000-0008-0000-0B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2" name="Picture 382">
          <a:extLst>
            <a:ext uri="{FF2B5EF4-FFF2-40B4-BE49-F238E27FC236}">
              <a16:creationId xmlns:a16="http://schemas.microsoft.com/office/drawing/2014/main" id="{00000000-0008-0000-0B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3" name="Picture 383">
          <a:extLst>
            <a:ext uri="{FF2B5EF4-FFF2-40B4-BE49-F238E27FC236}">
              <a16:creationId xmlns:a16="http://schemas.microsoft.com/office/drawing/2014/main" id="{00000000-0008-0000-0B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4" name="Picture 384">
          <a:extLst>
            <a:ext uri="{FF2B5EF4-FFF2-40B4-BE49-F238E27FC236}">
              <a16:creationId xmlns:a16="http://schemas.microsoft.com/office/drawing/2014/main" id="{00000000-0008-0000-0B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5" name="Picture 385">
          <a:extLst>
            <a:ext uri="{FF2B5EF4-FFF2-40B4-BE49-F238E27FC236}">
              <a16:creationId xmlns:a16="http://schemas.microsoft.com/office/drawing/2014/main" id="{00000000-0008-0000-0B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6" name="Picture 386">
          <a:extLst>
            <a:ext uri="{FF2B5EF4-FFF2-40B4-BE49-F238E27FC236}">
              <a16:creationId xmlns:a16="http://schemas.microsoft.com/office/drawing/2014/main" id="{00000000-0008-0000-0B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7" name="Picture 387">
          <a:extLst>
            <a:ext uri="{FF2B5EF4-FFF2-40B4-BE49-F238E27FC236}">
              <a16:creationId xmlns:a16="http://schemas.microsoft.com/office/drawing/2014/main" id="{00000000-0008-0000-0B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8" name="Picture 388">
          <a:extLst>
            <a:ext uri="{FF2B5EF4-FFF2-40B4-BE49-F238E27FC236}">
              <a16:creationId xmlns:a16="http://schemas.microsoft.com/office/drawing/2014/main" id="{00000000-0008-0000-0B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9" name="Picture 389">
          <a:extLst>
            <a:ext uri="{FF2B5EF4-FFF2-40B4-BE49-F238E27FC236}">
              <a16:creationId xmlns:a16="http://schemas.microsoft.com/office/drawing/2014/main" id="{00000000-0008-0000-0B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0" name="Picture 390">
          <a:extLst>
            <a:ext uri="{FF2B5EF4-FFF2-40B4-BE49-F238E27FC236}">
              <a16:creationId xmlns:a16="http://schemas.microsoft.com/office/drawing/2014/main" id="{00000000-0008-0000-0B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1" name="Picture 391">
          <a:extLst>
            <a:ext uri="{FF2B5EF4-FFF2-40B4-BE49-F238E27FC236}">
              <a16:creationId xmlns:a16="http://schemas.microsoft.com/office/drawing/2014/main" id="{00000000-0008-0000-0B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2" name="Picture 392">
          <a:extLst>
            <a:ext uri="{FF2B5EF4-FFF2-40B4-BE49-F238E27FC236}">
              <a16:creationId xmlns:a16="http://schemas.microsoft.com/office/drawing/2014/main" id="{00000000-0008-0000-0B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3" name="Picture 393">
          <a:extLst>
            <a:ext uri="{FF2B5EF4-FFF2-40B4-BE49-F238E27FC236}">
              <a16:creationId xmlns:a16="http://schemas.microsoft.com/office/drawing/2014/main" id="{00000000-0008-0000-0B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4" name="Picture 394">
          <a:extLst>
            <a:ext uri="{FF2B5EF4-FFF2-40B4-BE49-F238E27FC236}">
              <a16:creationId xmlns:a16="http://schemas.microsoft.com/office/drawing/2014/main" id="{00000000-0008-0000-0B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5" name="Picture 395">
          <a:extLst>
            <a:ext uri="{FF2B5EF4-FFF2-40B4-BE49-F238E27FC236}">
              <a16:creationId xmlns:a16="http://schemas.microsoft.com/office/drawing/2014/main" id="{00000000-0008-0000-0B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6" name="Picture 396">
          <a:extLst>
            <a:ext uri="{FF2B5EF4-FFF2-40B4-BE49-F238E27FC236}">
              <a16:creationId xmlns:a16="http://schemas.microsoft.com/office/drawing/2014/main" id="{00000000-0008-0000-0B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7" name="Picture 397">
          <a:extLst>
            <a:ext uri="{FF2B5EF4-FFF2-40B4-BE49-F238E27FC236}">
              <a16:creationId xmlns:a16="http://schemas.microsoft.com/office/drawing/2014/main" id="{00000000-0008-0000-0B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8" name="Picture 398">
          <a:extLst>
            <a:ext uri="{FF2B5EF4-FFF2-40B4-BE49-F238E27FC236}">
              <a16:creationId xmlns:a16="http://schemas.microsoft.com/office/drawing/2014/main" id="{00000000-0008-0000-0B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9" name="Picture 399">
          <a:extLst>
            <a:ext uri="{FF2B5EF4-FFF2-40B4-BE49-F238E27FC236}">
              <a16:creationId xmlns:a16="http://schemas.microsoft.com/office/drawing/2014/main" id="{00000000-0008-0000-0B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0" name="Picture 400">
          <a:extLst>
            <a:ext uri="{FF2B5EF4-FFF2-40B4-BE49-F238E27FC236}">
              <a16:creationId xmlns:a16="http://schemas.microsoft.com/office/drawing/2014/main" id="{00000000-0008-0000-0B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1" name="Picture 401">
          <a:extLst>
            <a:ext uri="{FF2B5EF4-FFF2-40B4-BE49-F238E27FC236}">
              <a16:creationId xmlns:a16="http://schemas.microsoft.com/office/drawing/2014/main" id="{00000000-0008-0000-0B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2" name="Picture 402">
          <a:extLst>
            <a:ext uri="{FF2B5EF4-FFF2-40B4-BE49-F238E27FC236}">
              <a16:creationId xmlns:a16="http://schemas.microsoft.com/office/drawing/2014/main" id="{00000000-0008-0000-0B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3" name="Picture 403">
          <a:extLst>
            <a:ext uri="{FF2B5EF4-FFF2-40B4-BE49-F238E27FC236}">
              <a16:creationId xmlns:a16="http://schemas.microsoft.com/office/drawing/2014/main" id="{00000000-0008-0000-0B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4" name="Picture 404">
          <a:extLst>
            <a:ext uri="{FF2B5EF4-FFF2-40B4-BE49-F238E27FC236}">
              <a16:creationId xmlns:a16="http://schemas.microsoft.com/office/drawing/2014/main" id="{00000000-0008-0000-0B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5" name="Picture 405">
          <a:extLst>
            <a:ext uri="{FF2B5EF4-FFF2-40B4-BE49-F238E27FC236}">
              <a16:creationId xmlns:a16="http://schemas.microsoft.com/office/drawing/2014/main" id="{00000000-0008-0000-0B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6" name="Picture 406">
          <a:extLst>
            <a:ext uri="{FF2B5EF4-FFF2-40B4-BE49-F238E27FC236}">
              <a16:creationId xmlns:a16="http://schemas.microsoft.com/office/drawing/2014/main" id="{00000000-0008-0000-0B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7" name="Picture 407">
          <a:extLst>
            <a:ext uri="{FF2B5EF4-FFF2-40B4-BE49-F238E27FC236}">
              <a16:creationId xmlns:a16="http://schemas.microsoft.com/office/drawing/2014/main" id="{00000000-0008-0000-0B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8" name="Picture 408">
          <a:extLst>
            <a:ext uri="{FF2B5EF4-FFF2-40B4-BE49-F238E27FC236}">
              <a16:creationId xmlns:a16="http://schemas.microsoft.com/office/drawing/2014/main" id="{00000000-0008-0000-0B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9" name="Picture 409">
          <a:extLst>
            <a:ext uri="{FF2B5EF4-FFF2-40B4-BE49-F238E27FC236}">
              <a16:creationId xmlns:a16="http://schemas.microsoft.com/office/drawing/2014/main" id="{00000000-0008-0000-0B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0" name="Picture 410">
          <a:extLst>
            <a:ext uri="{FF2B5EF4-FFF2-40B4-BE49-F238E27FC236}">
              <a16:creationId xmlns:a16="http://schemas.microsoft.com/office/drawing/2014/main" id="{00000000-0008-0000-0B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1" name="Picture 411">
          <a:extLst>
            <a:ext uri="{FF2B5EF4-FFF2-40B4-BE49-F238E27FC236}">
              <a16:creationId xmlns:a16="http://schemas.microsoft.com/office/drawing/2014/main" id="{00000000-0008-0000-0B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2" name="Picture 412">
          <a:extLst>
            <a:ext uri="{FF2B5EF4-FFF2-40B4-BE49-F238E27FC236}">
              <a16:creationId xmlns:a16="http://schemas.microsoft.com/office/drawing/2014/main" id="{00000000-0008-0000-0B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3" name="Picture 413">
          <a:extLst>
            <a:ext uri="{FF2B5EF4-FFF2-40B4-BE49-F238E27FC236}">
              <a16:creationId xmlns:a16="http://schemas.microsoft.com/office/drawing/2014/main" id="{00000000-0008-0000-0B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4" name="Picture 414">
          <a:extLst>
            <a:ext uri="{FF2B5EF4-FFF2-40B4-BE49-F238E27FC236}">
              <a16:creationId xmlns:a16="http://schemas.microsoft.com/office/drawing/2014/main" id="{00000000-0008-0000-0B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5" name="Picture 415">
          <a:extLst>
            <a:ext uri="{FF2B5EF4-FFF2-40B4-BE49-F238E27FC236}">
              <a16:creationId xmlns:a16="http://schemas.microsoft.com/office/drawing/2014/main" id="{00000000-0008-0000-0B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6" name="Picture 416">
          <a:extLst>
            <a:ext uri="{FF2B5EF4-FFF2-40B4-BE49-F238E27FC236}">
              <a16:creationId xmlns:a16="http://schemas.microsoft.com/office/drawing/2014/main" id="{00000000-0008-0000-0B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7" name="Picture 417">
          <a:extLst>
            <a:ext uri="{FF2B5EF4-FFF2-40B4-BE49-F238E27FC236}">
              <a16:creationId xmlns:a16="http://schemas.microsoft.com/office/drawing/2014/main" id="{00000000-0008-0000-0B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8" name="Picture 418">
          <a:extLst>
            <a:ext uri="{FF2B5EF4-FFF2-40B4-BE49-F238E27FC236}">
              <a16:creationId xmlns:a16="http://schemas.microsoft.com/office/drawing/2014/main" id="{00000000-0008-0000-0B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9" name="Picture 419">
          <a:extLst>
            <a:ext uri="{FF2B5EF4-FFF2-40B4-BE49-F238E27FC236}">
              <a16:creationId xmlns:a16="http://schemas.microsoft.com/office/drawing/2014/main" id="{00000000-0008-0000-0B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0" name="Picture 420">
          <a:extLst>
            <a:ext uri="{FF2B5EF4-FFF2-40B4-BE49-F238E27FC236}">
              <a16:creationId xmlns:a16="http://schemas.microsoft.com/office/drawing/2014/main" id="{00000000-0008-0000-0B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1" name="Picture 421">
          <a:extLst>
            <a:ext uri="{FF2B5EF4-FFF2-40B4-BE49-F238E27FC236}">
              <a16:creationId xmlns:a16="http://schemas.microsoft.com/office/drawing/2014/main" id="{00000000-0008-0000-0B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2" name="Picture 422">
          <a:extLst>
            <a:ext uri="{FF2B5EF4-FFF2-40B4-BE49-F238E27FC236}">
              <a16:creationId xmlns:a16="http://schemas.microsoft.com/office/drawing/2014/main" id="{00000000-0008-0000-0B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3" name="Picture 423">
          <a:extLst>
            <a:ext uri="{FF2B5EF4-FFF2-40B4-BE49-F238E27FC236}">
              <a16:creationId xmlns:a16="http://schemas.microsoft.com/office/drawing/2014/main" id="{00000000-0008-0000-0B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4" name="Picture 424">
          <a:extLst>
            <a:ext uri="{FF2B5EF4-FFF2-40B4-BE49-F238E27FC236}">
              <a16:creationId xmlns:a16="http://schemas.microsoft.com/office/drawing/2014/main" id="{00000000-0008-0000-0B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5" name="Picture 425">
          <a:extLst>
            <a:ext uri="{FF2B5EF4-FFF2-40B4-BE49-F238E27FC236}">
              <a16:creationId xmlns:a16="http://schemas.microsoft.com/office/drawing/2014/main" id="{00000000-0008-0000-0B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6" name="Picture 426">
          <a:extLst>
            <a:ext uri="{FF2B5EF4-FFF2-40B4-BE49-F238E27FC236}">
              <a16:creationId xmlns:a16="http://schemas.microsoft.com/office/drawing/2014/main" id="{00000000-0008-0000-0B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7" name="Picture 427">
          <a:extLst>
            <a:ext uri="{FF2B5EF4-FFF2-40B4-BE49-F238E27FC236}">
              <a16:creationId xmlns:a16="http://schemas.microsoft.com/office/drawing/2014/main" id="{00000000-0008-0000-0B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8" name="Picture 428">
          <a:extLst>
            <a:ext uri="{FF2B5EF4-FFF2-40B4-BE49-F238E27FC236}">
              <a16:creationId xmlns:a16="http://schemas.microsoft.com/office/drawing/2014/main" id="{00000000-0008-0000-0B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9" name="Picture 429">
          <a:extLst>
            <a:ext uri="{FF2B5EF4-FFF2-40B4-BE49-F238E27FC236}">
              <a16:creationId xmlns:a16="http://schemas.microsoft.com/office/drawing/2014/main" id="{00000000-0008-0000-0B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0" name="Picture 430">
          <a:extLst>
            <a:ext uri="{FF2B5EF4-FFF2-40B4-BE49-F238E27FC236}">
              <a16:creationId xmlns:a16="http://schemas.microsoft.com/office/drawing/2014/main" id="{00000000-0008-0000-0B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1" name="Picture 431">
          <a:extLst>
            <a:ext uri="{FF2B5EF4-FFF2-40B4-BE49-F238E27FC236}">
              <a16:creationId xmlns:a16="http://schemas.microsoft.com/office/drawing/2014/main" id="{00000000-0008-0000-0B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2" name="Picture 432">
          <a:extLst>
            <a:ext uri="{FF2B5EF4-FFF2-40B4-BE49-F238E27FC236}">
              <a16:creationId xmlns:a16="http://schemas.microsoft.com/office/drawing/2014/main" id="{00000000-0008-0000-0B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3" name="Picture 433">
          <a:extLst>
            <a:ext uri="{FF2B5EF4-FFF2-40B4-BE49-F238E27FC236}">
              <a16:creationId xmlns:a16="http://schemas.microsoft.com/office/drawing/2014/main" id="{00000000-0008-0000-0B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4" name="Picture 434">
          <a:extLst>
            <a:ext uri="{FF2B5EF4-FFF2-40B4-BE49-F238E27FC236}">
              <a16:creationId xmlns:a16="http://schemas.microsoft.com/office/drawing/2014/main" id="{00000000-0008-0000-0B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5" name="Picture 435">
          <a:extLst>
            <a:ext uri="{FF2B5EF4-FFF2-40B4-BE49-F238E27FC236}">
              <a16:creationId xmlns:a16="http://schemas.microsoft.com/office/drawing/2014/main" id="{00000000-0008-0000-0B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6" name="Picture 436">
          <a:extLst>
            <a:ext uri="{FF2B5EF4-FFF2-40B4-BE49-F238E27FC236}">
              <a16:creationId xmlns:a16="http://schemas.microsoft.com/office/drawing/2014/main" id="{00000000-0008-0000-0B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7" name="Picture 437">
          <a:extLst>
            <a:ext uri="{FF2B5EF4-FFF2-40B4-BE49-F238E27FC236}">
              <a16:creationId xmlns:a16="http://schemas.microsoft.com/office/drawing/2014/main" id="{00000000-0008-0000-0B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8" name="Picture 438">
          <a:extLst>
            <a:ext uri="{FF2B5EF4-FFF2-40B4-BE49-F238E27FC236}">
              <a16:creationId xmlns:a16="http://schemas.microsoft.com/office/drawing/2014/main" id="{00000000-0008-0000-0B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9" name="Picture 439">
          <a:extLst>
            <a:ext uri="{FF2B5EF4-FFF2-40B4-BE49-F238E27FC236}">
              <a16:creationId xmlns:a16="http://schemas.microsoft.com/office/drawing/2014/main" id="{00000000-0008-0000-0B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0" name="Picture 440">
          <a:extLst>
            <a:ext uri="{FF2B5EF4-FFF2-40B4-BE49-F238E27FC236}">
              <a16:creationId xmlns:a16="http://schemas.microsoft.com/office/drawing/2014/main" id="{00000000-0008-0000-0B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1" name="Picture 441">
          <a:extLst>
            <a:ext uri="{FF2B5EF4-FFF2-40B4-BE49-F238E27FC236}">
              <a16:creationId xmlns:a16="http://schemas.microsoft.com/office/drawing/2014/main" id="{00000000-0008-0000-0B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2" name="Picture 442">
          <a:extLst>
            <a:ext uri="{FF2B5EF4-FFF2-40B4-BE49-F238E27FC236}">
              <a16:creationId xmlns:a16="http://schemas.microsoft.com/office/drawing/2014/main" id="{00000000-0008-0000-0B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3" name="Picture 443">
          <a:extLst>
            <a:ext uri="{FF2B5EF4-FFF2-40B4-BE49-F238E27FC236}">
              <a16:creationId xmlns:a16="http://schemas.microsoft.com/office/drawing/2014/main" id="{00000000-0008-0000-0B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4" name="Picture 444">
          <a:extLst>
            <a:ext uri="{FF2B5EF4-FFF2-40B4-BE49-F238E27FC236}">
              <a16:creationId xmlns:a16="http://schemas.microsoft.com/office/drawing/2014/main" id="{00000000-0008-0000-0B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5" name="Picture 445">
          <a:extLst>
            <a:ext uri="{FF2B5EF4-FFF2-40B4-BE49-F238E27FC236}">
              <a16:creationId xmlns:a16="http://schemas.microsoft.com/office/drawing/2014/main" id="{00000000-0008-0000-0B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6" name="Picture 446">
          <a:extLst>
            <a:ext uri="{FF2B5EF4-FFF2-40B4-BE49-F238E27FC236}">
              <a16:creationId xmlns:a16="http://schemas.microsoft.com/office/drawing/2014/main" id="{00000000-0008-0000-0B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7" name="Picture 447">
          <a:extLst>
            <a:ext uri="{FF2B5EF4-FFF2-40B4-BE49-F238E27FC236}">
              <a16:creationId xmlns:a16="http://schemas.microsoft.com/office/drawing/2014/main" id="{00000000-0008-0000-0B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8" name="Picture 448">
          <a:extLst>
            <a:ext uri="{FF2B5EF4-FFF2-40B4-BE49-F238E27FC236}">
              <a16:creationId xmlns:a16="http://schemas.microsoft.com/office/drawing/2014/main" id="{00000000-0008-0000-0B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9" name="Picture 449">
          <a:extLst>
            <a:ext uri="{FF2B5EF4-FFF2-40B4-BE49-F238E27FC236}">
              <a16:creationId xmlns:a16="http://schemas.microsoft.com/office/drawing/2014/main" id="{00000000-0008-0000-0B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0" name="Picture 450">
          <a:extLst>
            <a:ext uri="{FF2B5EF4-FFF2-40B4-BE49-F238E27FC236}">
              <a16:creationId xmlns:a16="http://schemas.microsoft.com/office/drawing/2014/main" id="{00000000-0008-0000-0B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1" name="Picture 451">
          <a:extLst>
            <a:ext uri="{FF2B5EF4-FFF2-40B4-BE49-F238E27FC236}">
              <a16:creationId xmlns:a16="http://schemas.microsoft.com/office/drawing/2014/main" id="{00000000-0008-0000-0B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2" name="Picture 452">
          <a:extLst>
            <a:ext uri="{FF2B5EF4-FFF2-40B4-BE49-F238E27FC236}">
              <a16:creationId xmlns:a16="http://schemas.microsoft.com/office/drawing/2014/main" id="{00000000-0008-0000-0B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3" name="Picture 453">
          <a:extLst>
            <a:ext uri="{FF2B5EF4-FFF2-40B4-BE49-F238E27FC236}">
              <a16:creationId xmlns:a16="http://schemas.microsoft.com/office/drawing/2014/main" id="{00000000-0008-0000-0B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4" name="Picture 454">
          <a:extLst>
            <a:ext uri="{FF2B5EF4-FFF2-40B4-BE49-F238E27FC236}">
              <a16:creationId xmlns:a16="http://schemas.microsoft.com/office/drawing/2014/main" id="{00000000-0008-0000-0B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5" name="Picture 455">
          <a:extLst>
            <a:ext uri="{FF2B5EF4-FFF2-40B4-BE49-F238E27FC236}">
              <a16:creationId xmlns:a16="http://schemas.microsoft.com/office/drawing/2014/main" id="{00000000-0008-0000-0B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6" name="Picture 456">
          <a:extLst>
            <a:ext uri="{FF2B5EF4-FFF2-40B4-BE49-F238E27FC236}">
              <a16:creationId xmlns:a16="http://schemas.microsoft.com/office/drawing/2014/main" id="{00000000-0008-0000-0B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7" name="Picture 457">
          <a:extLst>
            <a:ext uri="{FF2B5EF4-FFF2-40B4-BE49-F238E27FC236}">
              <a16:creationId xmlns:a16="http://schemas.microsoft.com/office/drawing/2014/main" id="{00000000-0008-0000-0B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8" name="Picture 458">
          <a:extLst>
            <a:ext uri="{FF2B5EF4-FFF2-40B4-BE49-F238E27FC236}">
              <a16:creationId xmlns:a16="http://schemas.microsoft.com/office/drawing/2014/main" id="{00000000-0008-0000-0B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9" name="Picture 459">
          <a:extLst>
            <a:ext uri="{FF2B5EF4-FFF2-40B4-BE49-F238E27FC236}">
              <a16:creationId xmlns:a16="http://schemas.microsoft.com/office/drawing/2014/main" id="{00000000-0008-0000-0B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0" name="Picture 460">
          <a:extLst>
            <a:ext uri="{FF2B5EF4-FFF2-40B4-BE49-F238E27FC236}">
              <a16:creationId xmlns:a16="http://schemas.microsoft.com/office/drawing/2014/main" id="{00000000-0008-0000-0B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1" name="Picture 461">
          <a:extLst>
            <a:ext uri="{FF2B5EF4-FFF2-40B4-BE49-F238E27FC236}">
              <a16:creationId xmlns:a16="http://schemas.microsoft.com/office/drawing/2014/main" id="{00000000-0008-0000-0B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2" name="Picture 462">
          <a:extLst>
            <a:ext uri="{FF2B5EF4-FFF2-40B4-BE49-F238E27FC236}">
              <a16:creationId xmlns:a16="http://schemas.microsoft.com/office/drawing/2014/main" id="{00000000-0008-0000-0B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3" name="Picture 463">
          <a:extLst>
            <a:ext uri="{FF2B5EF4-FFF2-40B4-BE49-F238E27FC236}">
              <a16:creationId xmlns:a16="http://schemas.microsoft.com/office/drawing/2014/main" id="{00000000-0008-0000-0B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4" name="Picture 464">
          <a:extLst>
            <a:ext uri="{FF2B5EF4-FFF2-40B4-BE49-F238E27FC236}">
              <a16:creationId xmlns:a16="http://schemas.microsoft.com/office/drawing/2014/main" id="{00000000-0008-0000-0B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5" name="Picture 465">
          <a:extLst>
            <a:ext uri="{FF2B5EF4-FFF2-40B4-BE49-F238E27FC236}">
              <a16:creationId xmlns:a16="http://schemas.microsoft.com/office/drawing/2014/main" id="{00000000-0008-0000-0B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6" name="Picture 466">
          <a:extLst>
            <a:ext uri="{FF2B5EF4-FFF2-40B4-BE49-F238E27FC236}">
              <a16:creationId xmlns:a16="http://schemas.microsoft.com/office/drawing/2014/main" id="{00000000-0008-0000-0B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7" name="Picture 467">
          <a:extLst>
            <a:ext uri="{FF2B5EF4-FFF2-40B4-BE49-F238E27FC236}">
              <a16:creationId xmlns:a16="http://schemas.microsoft.com/office/drawing/2014/main" id="{00000000-0008-0000-0B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8" name="Picture 468">
          <a:extLst>
            <a:ext uri="{FF2B5EF4-FFF2-40B4-BE49-F238E27FC236}">
              <a16:creationId xmlns:a16="http://schemas.microsoft.com/office/drawing/2014/main" id="{00000000-0008-0000-0B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9" name="Picture 469">
          <a:extLst>
            <a:ext uri="{FF2B5EF4-FFF2-40B4-BE49-F238E27FC236}">
              <a16:creationId xmlns:a16="http://schemas.microsoft.com/office/drawing/2014/main" id="{00000000-0008-0000-0B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0" name="Picture 470">
          <a:extLst>
            <a:ext uri="{FF2B5EF4-FFF2-40B4-BE49-F238E27FC236}">
              <a16:creationId xmlns:a16="http://schemas.microsoft.com/office/drawing/2014/main" id="{00000000-0008-0000-0B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1" name="Picture 471">
          <a:extLst>
            <a:ext uri="{FF2B5EF4-FFF2-40B4-BE49-F238E27FC236}">
              <a16:creationId xmlns:a16="http://schemas.microsoft.com/office/drawing/2014/main" id="{00000000-0008-0000-0B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2" name="Picture 472">
          <a:extLst>
            <a:ext uri="{FF2B5EF4-FFF2-40B4-BE49-F238E27FC236}">
              <a16:creationId xmlns:a16="http://schemas.microsoft.com/office/drawing/2014/main" id="{00000000-0008-0000-0B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3" name="Picture 473">
          <a:extLst>
            <a:ext uri="{FF2B5EF4-FFF2-40B4-BE49-F238E27FC236}">
              <a16:creationId xmlns:a16="http://schemas.microsoft.com/office/drawing/2014/main" id="{00000000-0008-0000-0B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4" name="Picture 474">
          <a:extLst>
            <a:ext uri="{FF2B5EF4-FFF2-40B4-BE49-F238E27FC236}">
              <a16:creationId xmlns:a16="http://schemas.microsoft.com/office/drawing/2014/main" id="{00000000-0008-0000-0B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5" name="Picture 475">
          <a:extLst>
            <a:ext uri="{FF2B5EF4-FFF2-40B4-BE49-F238E27FC236}">
              <a16:creationId xmlns:a16="http://schemas.microsoft.com/office/drawing/2014/main" id="{00000000-0008-0000-0B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6" name="Picture 476">
          <a:extLst>
            <a:ext uri="{FF2B5EF4-FFF2-40B4-BE49-F238E27FC236}">
              <a16:creationId xmlns:a16="http://schemas.microsoft.com/office/drawing/2014/main" id="{00000000-0008-0000-0B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7" name="Picture 477">
          <a:extLst>
            <a:ext uri="{FF2B5EF4-FFF2-40B4-BE49-F238E27FC236}">
              <a16:creationId xmlns:a16="http://schemas.microsoft.com/office/drawing/2014/main" id="{00000000-0008-0000-0B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8" name="Picture 478">
          <a:extLst>
            <a:ext uri="{FF2B5EF4-FFF2-40B4-BE49-F238E27FC236}">
              <a16:creationId xmlns:a16="http://schemas.microsoft.com/office/drawing/2014/main" id="{00000000-0008-0000-0B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9" name="Picture 479">
          <a:extLst>
            <a:ext uri="{FF2B5EF4-FFF2-40B4-BE49-F238E27FC236}">
              <a16:creationId xmlns:a16="http://schemas.microsoft.com/office/drawing/2014/main" id="{00000000-0008-0000-0B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0" name="Picture 480">
          <a:extLst>
            <a:ext uri="{FF2B5EF4-FFF2-40B4-BE49-F238E27FC236}">
              <a16:creationId xmlns:a16="http://schemas.microsoft.com/office/drawing/2014/main" id="{00000000-0008-0000-0B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1" name="Picture 481">
          <a:extLst>
            <a:ext uri="{FF2B5EF4-FFF2-40B4-BE49-F238E27FC236}">
              <a16:creationId xmlns:a16="http://schemas.microsoft.com/office/drawing/2014/main" id="{00000000-0008-0000-0B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2" name="Picture 482">
          <a:extLst>
            <a:ext uri="{FF2B5EF4-FFF2-40B4-BE49-F238E27FC236}">
              <a16:creationId xmlns:a16="http://schemas.microsoft.com/office/drawing/2014/main" id="{00000000-0008-0000-0B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3" name="Picture 483">
          <a:extLst>
            <a:ext uri="{FF2B5EF4-FFF2-40B4-BE49-F238E27FC236}">
              <a16:creationId xmlns:a16="http://schemas.microsoft.com/office/drawing/2014/main" id="{00000000-0008-0000-0B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4" name="Picture 484">
          <a:extLst>
            <a:ext uri="{FF2B5EF4-FFF2-40B4-BE49-F238E27FC236}">
              <a16:creationId xmlns:a16="http://schemas.microsoft.com/office/drawing/2014/main" id="{00000000-0008-0000-0B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5" name="Picture 485">
          <a:extLst>
            <a:ext uri="{FF2B5EF4-FFF2-40B4-BE49-F238E27FC236}">
              <a16:creationId xmlns:a16="http://schemas.microsoft.com/office/drawing/2014/main" id="{00000000-0008-0000-0B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6" name="Picture 486">
          <a:extLst>
            <a:ext uri="{FF2B5EF4-FFF2-40B4-BE49-F238E27FC236}">
              <a16:creationId xmlns:a16="http://schemas.microsoft.com/office/drawing/2014/main" id="{00000000-0008-0000-0B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7" name="Picture 487">
          <a:extLst>
            <a:ext uri="{FF2B5EF4-FFF2-40B4-BE49-F238E27FC236}">
              <a16:creationId xmlns:a16="http://schemas.microsoft.com/office/drawing/2014/main" id="{00000000-0008-0000-0B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8" name="Picture 488">
          <a:extLst>
            <a:ext uri="{FF2B5EF4-FFF2-40B4-BE49-F238E27FC236}">
              <a16:creationId xmlns:a16="http://schemas.microsoft.com/office/drawing/2014/main" id="{00000000-0008-0000-0B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9" name="Picture 489">
          <a:extLst>
            <a:ext uri="{FF2B5EF4-FFF2-40B4-BE49-F238E27FC236}">
              <a16:creationId xmlns:a16="http://schemas.microsoft.com/office/drawing/2014/main" id="{00000000-0008-0000-0B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0" name="Picture 490">
          <a:extLst>
            <a:ext uri="{FF2B5EF4-FFF2-40B4-BE49-F238E27FC236}">
              <a16:creationId xmlns:a16="http://schemas.microsoft.com/office/drawing/2014/main" id="{00000000-0008-0000-0B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1" name="Picture 491">
          <a:extLst>
            <a:ext uri="{FF2B5EF4-FFF2-40B4-BE49-F238E27FC236}">
              <a16:creationId xmlns:a16="http://schemas.microsoft.com/office/drawing/2014/main" id="{00000000-0008-0000-0B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2" name="Picture 492">
          <a:extLst>
            <a:ext uri="{FF2B5EF4-FFF2-40B4-BE49-F238E27FC236}">
              <a16:creationId xmlns:a16="http://schemas.microsoft.com/office/drawing/2014/main" id="{00000000-0008-0000-0B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3" name="Picture 493">
          <a:extLst>
            <a:ext uri="{FF2B5EF4-FFF2-40B4-BE49-F238E27FC236}">
              <a16:creationId xmlns:a16="http://schemas.microsoft.com/office/drawing/2014/main" id="{00000000-0008-0000-0B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4" name="Picture 494">
          <a:extLst>
            <a:ext uri="{FF2B5EF4-FFF2-40B4-BE49-F238E27FC236}">
              <a16:creationId xmlns:a16="http://schemas.microsoft.com/office/drawing/2014/main" id="{00000000-0008-0000-0B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5" name="Picture 495">
          <a:extLst>
            <a:ext uri="{FF2B5EF4-FFF2-40B4-BE49-F238E27FC236}">
              <a16:creationId xmlns:a16="http://schemas.microsoft.com/office/drawing/2014/main" id="{00000000-0008-0000-0B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6" name="Picture 496">
          <a:extLst>
            <a:ext uri="{FF2B5EF4-FFF2-40B4-BE49-F238E27FC236}">
              <a16:creationId xmlns:a16="http://schemas.microsoft.com/office/drawing/2014/main" id="{00000000-0008-0000-0B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7" name="Picture 497">
          <a:extLst>
            <a:ext uri="{FF2B5EF4-FFF2-40B4-BE49-F238E27FC236}">
              <a16:creationId xmlns:a16="http://schemas.microsoft.com/office/drawing/2014/main" id="{00000000-0008-0000-0B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8" name="Picture 498">
          <a:extLst>
            <a:ext uri="{FF2B5EF4-FFF2-40B4-BE49-F238E27FC236}">
              <a16:creationId xmlns:a16="http://schemas.microsoft.com/office/drawing/2014/main" id="{00000000-0008-0000-0B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9" name="Picture 499">
          <a:extLst>
            <a:ext uri="{FF2B5EF4-FFF2-40B4-BE49-F238E27FC236}">
              <a16:creationId xmlns:a16="http://schemas.microsoft.com/office/drawing/2014/main" id="{00000000-0008-0000-0B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0" name="Picture 500">
          <a:extLst>
            <a:ext uri="{FF2B5EF4-FFF2-40B4-BE49-F238E27FC236}">
              <a16:creationId xmlns:a16="http://schemas.microsoft.com/office/drawing/2014/main" id="{00000000-0008-0000-0B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1" name="Picture 501">
          <a:extLst>
            <a:ext uri="{FF2B5EF4-FFF2-40B4-BE49-F238E27FC236}">
              <a16:creationId xmlns:a16="http://schemas.microsoft.com/office/drawing/2014/main" id="{00000000-0008-0000-0B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2" name="Picture 502">
          <a:extLst>
            <a:ext uri="{FF2B5EF4-FFF2-40B4-BE49-F238E27FC236}">
              <a16:creationId xmlns:a16="http://schemas.microsoft.com/office/drawing/2014/main" id="{00000000-0008-0000-0B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3" name="Picture 503">
          <a:extLst>
            <a:ext uri="{FF2B5EF4-FFF2-40B4-BE49-F238E27FC236}">
              <a16:creationId xmlns:a16="http://schemas.microsoft.com/office/drawing/2014/main" id="{00000000-0008-0000-0B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4" name="Picture 504">
          <a:extLst>
            <a:ext uri="{FF2B5EF4-FFF2-40B4-BE49-F238E27FC236}">
              <a16:creationId xmlns:a16="http://schemas.microsoft.com/office/drawing/2014/main" id="{00000000-0008-0000-0B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5" name="Picture 505">
          <a:extLst>
            <a:ext uri="{FF2B5EF4-FFF2-40B4-BE49-F238E27FC236}">
              <a16:creationId xmlns:a16="http://schemas.microsoft.com/office/drawing/2014/main" id="{00000000-0008-0000-0B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6" name="Picture 506">
          <a:extLst>
            <a:ext uri="{FF2B5EF4-FFF2-40B4-BE49-F238E27FC236}">
              <a16:creationId xmlns:a16="http://schemas.microsoft.com/office/drawing/2014/main" id="{00000000-0008-0000-0B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7" name="Picture 507">
          <a:extLst>
            <a:ext uri="{FF2B5EF4-FFF2-40B4-BE49-F238E27FC236}">
              <a16:creationId xmlns:a16="http://schemas.microsoft.com/office/drawing/2014/main" id="{00000000-0008-0000-0B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8" name="Picture 508">
          <a:extLst>
            <a:ext uri="{FF2B5EF4-FFF2-40B4-BE49-F238E27FC236}">
              <a16:creationId xmlns:a16="http://schemas.microsoft.com/office/drawing/2014/main" id="{00000000-0008-0000-0B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9" name="Picture 509">
          <a:extLst>
            <a:ext uri="{FF2B5EF4-FFF2-40B4-BE49-F238E27FC236}">
              <a16:creationId xmlns:a16="http://schemas.microsoft.com/office/drawing/2014/main" id="{00000000-0008-0000-0B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0" name="Picture 510">
          <a:extLst>
            <a:ext uri="{FF2B5EF4-FFF2-40B4-BE49-F238E27FC236}">
              <a16:creationId xmlns:a16="http://schemas.microsoft.com/office/drawing/2014/main" id="{00000000-0008-0000-0B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1" name="Picture 511">
          <a:extLst>
            <a:ext uri="{FF2B5EF4-FFF2-40B4-BE49-F238E27FC236}">
              <a16:creationId xmlns:a16="http://schemas.microsoft.com/office/drawing/2014/main" id="{00000000-0008-0000-0B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2" name="Picture 512">
          <a:extLst>
            <a:ext uri="{FF2B5EF4-FFF2-40B4-BE49-F238E27FC236}">
              <a16:creationId xmlns:a16="http://schemas.microsoft.com/office/drawing/2014/main" id="{00000000-0008-0000-0B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3" name="Picture 513">
          <a:extLst>
            <a:ext uri="{FF2B5EF4-FFF2-40B4-BE49-F238E27FC236}">
              <a16:creationId xmlns:a16="http://schemas.microsoft.com/office/drawing/2014/main" id="{00000000-0008-0000-0B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4" name="Picture 514">
          <a:extLst>
            <a:ext uri="{FF2B5EF4-FFF2-40B4-BE49-F238E27FC236}">
              <a16:creationId xmlns:a16="http://schemas.microsoft.com/office/drawing/2014/main" id="{00000000-0008-0000-0B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5" name="Picture 515">
          <a:extLst>
            <a:ext uri="{FF2B5EF4-FFF2-40B4-BE49-F238E27FC236}">
              <a16:creationId xmlns:a16="http://schemas.microsoft.com/office/drawing/2014/main" id="{00000000-0008-0000-0B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6" name="Picture 516">
          <a:extLst>
            <a:ext uri="{FF2B5EF4-FFF2-40B4-BE49-F238E27FC236}">
              <a16:creationId xmlns:a16="http://schemas.microsoft.com/office/drawing/2014/main" id="{00000000-0008-0000-0B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7" name="Picture 517">
          <a:extLst>
            <a:ext uri="{FF2B5EF4-FFF2-40B4-BE49-F238E27FC236}">
              <a16:creationId xmlns:a16="http://schemas.microsoft.com/office/drawing/2014/main" id="{00000000-0008-0000-0B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8" name="Picture 518">
          <a:extLst>
            <a:ext uri="{FF2B5EF4-FFF2-40B4-BE49-F238E27FC236}">
              <a16:creationId xmlns:a16="http://schemas.microsoft.com/office/drawing/2014/main" id="{00000000-0008-0000-0B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9" name="Picture 519">
          <a:extLst>
            <a:ext uri="{FF2B5EF4-FFF2-40B4-BE49-F238E27FC236}">
              <a16:creationId xmlns:a16="http://schemas.microsoft.com/office/drawing/2014/main" id="{00000000-0008-0000-0B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0" name="Picture 520">
          <a:extLst>
            <a:ext uri="{FF2B5EF4-FFF2-40B4-BE49-F238E27FC236}">
              <a16:creationId xmlns:a16="http://schemas.microsoft.com/office/drawing/2014/main" id="{00000000-0008-0000-0B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1" name="Picture 521">
          <a:extLst>
            <a:ext uri="{FF2B5EF4-FFF2-40B4-BE49-F238E27FC236}">
              <a16:creationId xmlns:a16="http://schemas.microsoft.com/office/drawing/2014/main" id="{00000000-0008-0000-0B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2" name="Picture 522">
          <a:extLst>
            <a:ext uri="{FF2B5EF4-FFF2-40B4-BE49-F238E27FC236}">
              <a16:creationId xmlns:a16="http://schemas.microsoft.com/office/drawing/2014/main" id="{00000000-0008-0000-0B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3" name="Picture 523">
          <a:extLst>
            <a:ext uri="{FF2B5EF4-FFF2-40B4-BE49-F238E27FC236}">
              <a16:creationId xmlns:a16="http://schemas.microsoft.com/office/drawing/2014/main" id="{00000000-0008-0000-0B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4" name="Picture 524">
          <a:extLst>
            <a:ext uri="{FF2B5EF4-FFF2-40B4-BE49-F238E27FC236}">
              <a16:creationId xmlns:a16="http://schemas.microsoft.com/office/drawing/2014/main" id="{00000000-0008-0000-0B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5" name="Picture 525">
          <a:extLst>
            <a:ext uri="{FF2B5EF4-FFF2-40B4-BE49-F238E27FC236}">
              <a16:creationId xmlns:a16="http://schemas.microsoft.com/office/drawing/2014/main" id="{00000000-0008-0000-0B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6" name="Picture 526">
          <a:extLst>
            <a:ext uri="{FF2B5EF4-FFF2-40B4-BE49-F238E27FC236}">
              <a16:creationId xmlns:a16="http://schemas.microsoft.com/office/drawing/2014/main" id="{00000000-0008-0000-0B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7" name="Picture 527">
          <a:extLst>
            <a:ext uri="{FF2B5EF4-FFF2-40B4-BE49-F238E27FC236}">
              <a16:creationId xmlns:a16="http://schemas.microsoft.com/office/drawing/2014/main" id="{00000000-0008-0000-0B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8" name="Picture 528">
          <a:extLst>
            <a:ext uri="{FF2B5EF4-FFF2-40B4-BE49-F238E27FC236}">
              <a16:creationId xmlns:a16="http://schemas.microsoft.com/office/drawing/2014/main" id="{00000000-0008-0000-0B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9" name="Picture 529">
          <a:extLst>
            <a:ext uri="{FF2B5EF4-FFF2-40B4-BE49-F238E27FC236}">
              <a16:creationId xmlns:a16="http://schemas.microsoft.com/office/drawing/2014/main" id="{00000000-0008-0000-0B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0" name="Picture 530">
          <a:extLst>
            <a:ext uri="{FF2B5EF4-FFF2-40B4-BE49-F238E27FC236}">
              <a16:creationId xmlns:a16="http://schemas.microsoft.com/office/drawing/2014/main" id="{00000000-0008-0000-0B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1" name="Picture 531">
          <a:extLst>
            <a:ext uri="{FF2B5EF4-FFF2-40B4-BE49-F238E27FC236}">
              <a16:creationId xmlns:a16="http://schemas.microsoft.com/office/drawing/2014/main" id="{00000000-0008-0000-0B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2" name="Picture 532">
          <a:extLst>
            <a:ext uri="{FF2B5EF4-FFF2-40B4-BE49-F238E27FC236}">
              <a16:creationId xmlns:a16="http://schemas.microsoft.com/office/drawing/2014/main" id="{00000000-0008-0000-0B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3" name="Picture 533">
          <a:extLst>
            <a:ext uri="{FF2B5EF4-FFF2-40B4-BE49-F238E27FC236}">
              <a16:creationId xmlns:a16="http://schemas.microsoft.com/office/drawing/2014/main" id="{00000000-0008-0000-0B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4" name="Picture 534">
          <a:extLst>
            <a:ext uri="{FF2B5EF4-FFF2-40B4-BE49-F238E27FC236}">
              <a16:creationId xmlns:a16="http://schemas.microsoft.com/office/drawing/2014/main" id="{00000000-0008-0000-0B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5" name="Picture 535">
          <a:extLst>
            <a:ext uri="{FF2B5EF4-FFF2-40B4-BE49-F238E27FC236}">
              <a16:creationId xmlns:a16="http://schemas.microsoft.com/office/drawing/2014/main" id="{00000000-0008-0000-0B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6" name="Picture 536">
          <a:extLst>
            <a:ext uri="{FF2B5EF4-FFF2-40B4-BE49-F238E27FC236}">
              <a16:creationId xmlns:a16="http://schemas.microsoft.com/office/drawing/2014/main" id="{00000000-0008-0000-0B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7" name="Picture 537">
          <a:extLst>
            <a:ext uri="{FF2B5EF4-FFF2-40B4-BE49-F238E27FC236}">
              <a16:creationId xmlns:a16="http://schemas.microsoft.com/office/drawing/2014/main" id="{00000000-0008-0000-0B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8" name="Picture 538">
          <a:extLst>
            <a:ext uri="{FF2B5EF4-FFF2-40B4-BE49-F238E27FC236}">
              <a16:creationId xmlns:a16="http://schemas.microsoft.com/office/drawing/2014/main" id="{00000000-0008-0000-0B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9" name="Picture 539">
          <a:extLst>
            <a:ext uri="{FF2B5EF4-FFF2-40B4-BE49-F238E27FC236}">
              <a16:creationId xmlns:a16="http://schemas.microsoft.com/office/drawing/2014/main" id="{00000000-0008-0000-0B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0" name="Picture 540">
          <a:extLst>
            <a:ext uri="{FF2B5EF4-FFF2-40B4-BE49-F238E27FC236}">
              <a16:creationId xmlns:a16="http://schemas.microsoft.com/office/drawing/2014/main" id="{00000000-0008-0000-0B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1" name="Picture 541">
          <a:extLst>
            <a:ext uri="{FF2B5EF4-FFF2-40B4-BE49-F238E27FC236}">
              <a16:creationId xmlns:a16="http://schemas.microsoft.com/office/drawing/2014/main" id="{00000000-0008-0000-0B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2" name="Picture 542">
          <a:extLst>
            <a:ext uri="{FF2B5EF4-FFF2-40B4-BE49-F238E27FC236}">
              <a16:creationId xmlns:a16="http://schemas.microsoft.com/office/drawing/2014/main" id="{00000000-0008-0000-0B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3" name="Picture 543">
          <a:extLst>
            <a:ext uri="{FF2B5EF4-FFF2-40B4-BE49-F238E27FC236}">
              <a16:creationId xmlns:a16="http://schemas.microsoft.com/office/drawing/2014/main" id="{00000000-0008-0000-0B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4" name="Picture 544">
          <a:extLst>
            <a:ext uri="{FF2B5EF4-FFF2-40B4-BE49-F238E27FC236}">
              <a16:creationId xmlns:a16="http://schemas.microsoft.com/office/drawing/2014/main" id="{00000000-0008-0000-0B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5" name="Picture 545">
          <a:extLst>
            <a:ext uri="{FF2B5EF4-FFF2-40B4-BE49-F238E27FC236}">
              <a16:creationId xmlns:a16="http://schemas.microsoft.com/office/drawing/2014/main" id="{00000000-0008-0000-0B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6" name="Picture 546">
          <a:extLst>
            <a:ext uri="{FF2B5EF4-FFF2-40B4-BE49-F238E27FC236}">
              <a16:creationId xmlns:a16="http://schemas.microsoft.com/office/drawing/2014/main" id="{00000000-0008-0000-0B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7" name="Picture 547">
          <a:extLst>
            <a:ext uri="{FF2B5EF4-FFF2-40B4-BE49-F238E27FC236}">
              <a16:creationId xmlns:a16="http://schemas.microsoft.com/office/drawing/2014/main" id="{00000000-0008-0000-0B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8" name="Picture 548">
          <a:extLst>
            <a:ext uri="{FF2B5EF4-FFF2-40B4-BE49-F238E27FC236}">
              <a16:creationId xmlns:a16="http://schemas.microsoft.com/office/drawing/2014/main" id="{00000000-0008-0000-0B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9" name="Picture 549">
          <a:extLst>
            <a:ext uri="{FF2B5EF4-FFF2-40B4-BE49-F238E27FC236}">
              <a16:creationId xmlns:a16="http://schemas.microsoft.com/office/drawing/2014/main" id="{00000000-0008-0000-0B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0" name="Picture 550">
          <a:extLst>
            <a:ext uri="{FF2B5EF4-FFF2-40B4-BE49-F238E27FC236}">
              <a16:creationId xmlns:a16="http://schemas.microsoft.com/office/drawing/2014/main" id="{00000000-0008-0000-0B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1" name="Picture 551">
          <a:extLst>
            <a:ext uri="{FF2B5EF4-FFF2-40B4-BE49-F238E27FC236}">
              <a16:creationId xmlns:a16="http://schemas.microsoft.com/office/drawing/2014/main" id="{00000000-0008-0000-0B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2" name="Picture 552">
          <a:extLst>
            <a:ext uri="{FF2B5EF4-FFF2-40B4-BE49-F238E27FC236}">
              <a16:creationId xmlns:a16="http://schemas.microsoft.com/office/drawing/2014/main" id="{00000000-0008-0000-0B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3" name="Picture 553">
          <a:extLst>
            <a:ext uri="{FF2B5EF4-FFF2-40B4-BE49-F238E27FC236}">
              <a16:creationId xmlns:a16="http://schemas.microsoft.com/office/drawing/2014/main" id="{00000000-0008-0000-0B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4" name="Picture 554">
          <a:extLst>
            <a:ext uri="{FF2B5EF4-FFF2-40B4-BE49-F238E27FC236}">
              <a16:creationId xmlns:a16="http://schemas.microsoft.com/office/drawing/2014/main" id="{00000000-0008-0000-0B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5" name="Picture 555">
          <a:extLst>
            <a:ext uri="{FF2B5EF4-FFF2-40B4-BE49-F238E27FC236}">
              <a16:creationId xmlns:a16="http://schemas.microsoft.com/office/drawing/2014/main" id="{00000000-0008-0000-0B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6" name="Picture 556">
          <a:extLst>
            <a:ext uri="{FF2B5EF4-FFF2-40B4-BE49-F238E27FC236}">
              <a16:creationId xmlns:a16="http://schemas.microsoft.com/office/drawing/2014/main" id="{00000000-0008-0000-0B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7" name="Picture 557">
          <a:extLst>
            <a:ext uri="{FF2B5EF4-FFF2-40B4-BE49-F238E27FC236}">
              <a16:creationId xmlns:a16="http://schemas.microsoft.com/office/drawing/2014/main" id="{00000000-0008-0000-0B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8" name="Picture 558">
          <a:extLst>
            <a:ext uri="{FF2B5EF4-FFF2-40B4-BE49-F238E27FC236}">
              <a16:creationId xmlns:a16="http://schemas.microsoft.com/office/drawing/2014/main" id="{00000000-0008-0000-0B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9" name="Picture 559">
          <a:extLst>
            <a:ext uri="{FF2B5EF4-FFF2-40B4-BE49-F238E27FC236}">
              <a16:creationId xmlns:a16="http://schemas.microsoft.com/office/drawing/2014/main" id="{00000000-0008-0000-0B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0" name="Picture 560">
          <a:extLst>
            <a:ext uri="{FF2B5EF4-FFF2-40B4-BE49-F238E27FC236}">
              <a16:creationId xmlns:a16="http://schemas.microsoft.com/office/drawing/2014/main" id="{00000000-0008-0000-0B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1" name="Picture 561">
          <a:extLst>
            <a:ext uri="{FF2B5EF4-FFF2-40B4-BE49-F238E27FC236}">
              <a16:creationId xmlns:a16="http://schemas.microsoft.com/office/drawing/2014/main" id="{00000000-0008-0000-0B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2" name="Picture 562">
          <a:extLst>
            <a:ext uri="{FF2B5EF4-FFF2-40B4-BE49-F238E27FC236}">
              <a16:creationId xmlns:a16="http://schemas.microsoft.com/office/drawing/2014/main" id="{00000000-0008-0000-0B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3" name="Picture 563">
          <a:extLst>
            <a:ext uri="{FF2B5EF4-FFF2-40B4-BE49-F238E27FC236}">
              <a16:creationId xmlns:a16="http://schemas.microsoft.com/office/drawing/2014/main" id="{00000000-0008-0000-0B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4" name="Picture 564">
          <a:extLst>
            <a:ext uri="{FF2B5EF4-FFF2-40B4-BE49-F238E27FC236}">
              <a16:creationId xmlns:a16="http://schemas.microsoft.com/office/drawing/2014/main" id="{00000000-0008-0000-0B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5" name="Picture 565">
          <a:extLst>
            <a:ext uri="{FF2B5EF4-FFF2-40B4-BE49-F238E27FC236}">
              <a16:creationId xmlns:a16="http://schemas.microsoft.com/office/drawing/2014/main" id="{00000000-0008-0000-0B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6" name="Picture 566">
          <a:extLst>
            <a:ext uri="{FF2B5EF4-FFF2-40B4-BE49-F238E27FC236}">
              <a16:creationId xmlns:a16="http://schemas.microsoft.com/office/drawing/2014/main" id="{00000000-0008-0000-0B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7" name="Picture 567">
          <a:extLst>
            <a:ext uri="{FF2B5EF4-FFF2-40B4-BE49-F238E27FC236}">
              <a16:creationId xmlns:a16="http://schemas.microsoft.com/office/drawing/2014/main" id="{00000000-0008-0000-0B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8" name="Picture 568">
          <a:extLst>
            <a:ext uri="{FF2B5EF4-FFF2-40B4-BE49-F238E27FC236}">
              <a16:creationId xmlns:a16="http://schemas.microsoft.com/office/drawing/2014/main" id="{00000000-0008-0000-0B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9" name="Picture 569">
          <a:extLst>
            <a:ext uri="{FF2B5EF4-FFF2-40B4-BE49-F238E27FC236}">
              <a16:creationId xmlns:a16="http://schemas.microsoft.com/office/drawing/2014/main" id="{00000000-0008-0000-0B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0" name="Picture 570">
          <a:extLst>
            <a:ext uri="{FF2B5EF4-FFF2-40B4-BE49-F238E27FC236}">
              <a16:creationId xmlns:a16="http://schemas.microsoft.com/office/drawing/2014/main" id="{00000000-0008-0000-0B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1" name="Picture 571">
          <a:extLst>
            <a:ext uri="{FF2B5EF4-FFF2-40B4-BE49-F238E27FC236}">
              <a16:creationId xmlns:a16="http://schemas.microsoft.com/office/drawing/2014/main" id="{00000000-0008-0000-0B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2" name="Picture 572">
          <a:extLst>
            <a:ext uri="{FF2B5EF4-FFF2-40B4-BE49-F238E27FC236}">
              <a16:creationId xmlns:a16="http://schemas.microsoft.com/office/drawing/2014/main" id="{00000000-0008-0000-0B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3" name="Picture 573">
          <a:extLst>
            <a:ext uri="{FF2B5EF4-FFF2-40B4-BE49-F238E27FC236}">
              <a16:creationId xmlns:a16="http://schemas.microsoft.com/office/drawing/2014/main" id="{00000000-0008-0000-0B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4" name="Picture 574">
          <a:extLst>
            <a:ext uri="{FF2B5EF4-FFF2-40B4-BE49-F238E27FC236}">
              <a16:creationId xmlns:a16="http://schemas.microsoft.com/office/drawing/2014/main" id="{00000000-0008-0000-0B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5" name="Picture 575">
          <a:extLst>
            <a:ext uri="{FF2B5EF4-FFF2-40B4-BE49-F238E27FC236}">
              <a16:creationId xmlns:a16="http://schemas.microsoft.com/office/drawing/2014/main" id="{00000000-0008-0000-0B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6" name="Picture 576">
          <a:extLst>
            <a:ext uri="{FF2B5EF4-FFF2-40B4-BE49-F238E27FC236}">
              <a16:creationId xmlns:a16="http://schemas.microsoft.com/office/drawing/2014/main" id="{00000000-0008-0000-0B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7" name="Picture 577">
          <a:extLst>
            <a:ext uri="{FF2B5EF4-FFF2-40B4-BE49-F238E27FC236}">
              <a16:creationId xmlns:a16="http://schemas.microsoft.com/office/drawing/2014/main" id="{00000000-0008-0000-0B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8" name="Picture 578">
          <a:extLst>
            <a:ext uri="{FF2B5EF4-FFF2-40B4-BE49-F238E27FC236}">
              <a16:creationId xmlns:a16="http://schemas.microsoft.com/office/drawing/2014/main" id="{00000000-0008-0000-0B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9" name="Picture 579">
          <a:extLst>
            <a:ext uri="{FF2B5EF4-FFF2-40B4-BE49-F238E27FC236}">
              <a16:creationId xmlns:a16="http://schemas.microsoft.com/office/drawing/2014/main" id="{00000000-0008-0000-0B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0" name="Picture 580">
          <a:extLst>
            <a:ext uri="{FF2B5EF4-FFF2-40B4-BE49-F238E27FC236}">
              <a16:creationId xmlns:a16="http://schemas.microsoft.com/office/drawing/2014/main" id="{00000000-0008-0000-0B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1" name="Picture 581">
          <a:extLst>
            <a:ext uri="{FF2B5EF4-FFF2-40B4-BE49-F238E27FC236}">
              <a16:creationId xmlns:a16="http://schemas.microsoft.com/office/drawing/2014/main" id="{00000000-0008-0000-0B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2" name="Picture 582">
          <a:extLst>
            <a:ext uri="{FF2B5EF4-FFF2-40B4-BE49-F238E27FC236}">
              <a16:creationId xmlns:a16="http://schemas.microsoft.com/office/drawing/2014/main" id="{00000000-0008-0000-0B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3" name="Picture 583">
          <a:extLst>
            <a:ext uri="{FF2B5EF4-FFF2-40B4-BE49-F238E27FC236}">
              <a16:creationId xmlns:a16="http://schemas.microsoft.com/office/drawing/2014/main" id="{00000000-0008-0000-0B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4" name="Picture 584">
          <a:extLst>
            <a:ext uri="{FF2B5EF4-FFF2-40B4-BE49-F238E27FC236}">
              <a16:creationId xmlns:a16="http://schemas.microsoft.com/office/drawing/2014/main" id="{00000000-0008-0000-0B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5" name="Picture 585">
          <a:extLst>
            <a:ext uri="{FF2B5EF4-FFF2-40B4-BE49-F238E27FC236}">
              <a16:creationId xmlns:a16="http://schemas.microsoft.com/office/drawing/2014/main" id="{00000000-0008-0000-0B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6" name="Picture 586">
          <a:extLst>
            <a:ext uri="{FF2B5EF4-FFF2-40B4-BE49-F238E27FC236}">
              <a16:creationId xmlns:a16="http://schemas.microsoft.com/office/drawing/2014/main" id="{00000000-0008-0000-0B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7" name="Picture 587">
          <a:extLst>
            <a:ext uri="{FF2B5EF4-FFF2-40B4-BE49-F238E27FC236}">
              <a16:creationId xmlns:a16="http://schemas.microsoft.com/office/drawing/2014/main" id="{00000000-0008-0000-0B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8" name="Picture 588">
          <a:extLst>
            <a:ext uri="{FF2B5EF4-FFF2-40B4-BE49-F238E27FC236}">
              <a16:creationId xmlns:a16="http://schemas.microsoft.com/office/drawing/2014/main" id="{00000000-0008-0000-0B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9" name="Picture 589">
          <a:extLst>
            <a:ext uri="{FF2B5EF4-FFF2-40B4-BE49-F238E27FC236}">
              <a16:creationId xmlns:a16="http://schemas.microsoft.com/office/drawing/2014/main" id="{00000000-0008-0000-0B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0" name="Picture 590">
          <a:extLst>
            <a:ext uri="{FF2B5EF4-FFF2-40B4-BE49-F238E27FC236}">
              <a16:creationId xmlns:a16="http://schemas.microsoft.com/office/drawing/2014/main" id="{00000000-0008-0000-0B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1" name="Picture 591">
          <a:extLst>
            <a:ext uri="{FF2B5EF4-FFF2-40B4-BE49-F238E27FC236}">
              <a16:creationId xmlns:a16="http://schemas.microsoft.com/office/drawing/2014/main" id="{00000000-0008-0000-0B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2" name="Picture 592">
          <a:extLst>
            <a:ext uri="{FF2B5EF4-FFF2-40B4-BE49-F238E27FC236}">
              <a16:creationId xmlns:a16="http://schemas.microsoft.com/office/drawing/2014/main" id="{00000000-0008-0000-0B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3" name="Picture 593">
          <a:extLst>
            <a:ext uri="{FF2B5EF4-FFF2-40B4-BE49-F238E27FC236}">
              <a16:creationId xmlns:a16="http://schemas.microsoft.com/office/drawing/2014/main" id="{00000000-0008-0000-0B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4" name="Picture 594">
          <a:extLst>
            <a:ext uri="{FF2B5EF4-FFF2-40B4-BE49-F238E27FC236}">
              <a16:creationId xmlns:a16="http://schemas.microsoft.com/office/drawing/2014/main" id="{00000000-0008-0000-0B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5" name="Picture 595">
          <a:extLst>
            <a:ext uri="{FF2B5EF4-FFF2-40B4-BE49-F238E27FC236}">
              <a16:creationId xmlns:a16="http://schemas.microsoft.com/office/drawing/2014/main" id="{00000000-0008-0000-0B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6" name="Picture 596">
          <a:extLst>
            <a:ext uri="{FF2B5EF4-FFF2-40B4-BE49-F238E27FC236}">
              <a16:creationId xmlns:a16="http://schemas.microsoft.com/office/drawing/2014/main" id="{00000000-0008-0000-0B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7" name="Picture 597">
          <a:extLst>
            <a:ext uri="{FF2B5EF4-FFF2-40B4-BE49-F238E27FC236}">
              <a16:creationId xmlns:a16="http://schemas.microsoft.com/office/drawing/2014/main" id="{00000000-0008-0000-0B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8" name="Picture 598">
          <a:extLst>
            <a:ext uri="{FF2B5EF4-FFF2-40B4-BE49-F238E27FC236}">
              <a16:creationId xmlns:a16="http://schemas.microsoft.com/office/drawing/2014/main" id="{00000000-0008-0000-0B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9" name="Picture 599">
          <a:extLst>
            <a:ext uri="{FF2B5EF4-FFF2-40B4-BE49-F238E27FC236}">
              <a16:creationId xmlns:a16="http://schemas.microsoft.com/office/drawing/2014/main" id="{00000000-0008-0000-0B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0" name="Picture 600">
          <a:extLst>
            <a:ext uri="{FF2B5EF4-FFF2-40B4-BE49-F238E27FC236}">
              <a16:creationId xmlns:a16="http://schemas.microsoft.com/office/drawing/2014/main" id="{00000000-0008-0000-0B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1" name="Picture 601">
          <a:extLst>
            <a:ext uri="{FF2B5EF4-FFF2-40B4-BE49-F238E27FC236}">
              <a16:creationId xmlns:a16="http://schemas.microsoft.com/office/drawing/2014/main" id="{00000000-0008-0000-0B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2" name="Picture 602">
          <a:extLst>
            <a:ext uri="{FF2B5EF4-FFF2-40B4-BE49-F238E27FC236}">
              <a16:creationId xmlns:a16="http://schemas.microsoft.com/office/drawing/2014/main" id="{00000000-0008-0000-0B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3" name="Picture 603">
          <a:extLst>
            <a:ext uri="{FF2B5EF4-FFF2-40B4-BE49-F238E27FC236}">
              <a16:creationId xmlns:a16="http://schemas.microsoft.com/office/drawing/2014/main" id="{00000000-0008-0000-0B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4" name="Picture 604">
          <a:extLst>
            <a:ext uri="{FF2B5EF4-FFF2-40B4-BE49-F238E27FC236}">
              <a16:creationId xmlns:a16="http://schemas.microsoft.com/office/drawing/2014/main" id="{00000000-0008-0000-0B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5" name="Picture 605">
          <a:extLst>
            <a:ext uri="{FF2B5EF4-FFF2-40B4-BE49-F238E27FC236}">
              <a16:creationId xmlns:a16="http://schemas.microsoft.com/office/drawing/2014/main" id="{00000000-0008-0000-0B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6" name="Picture 606">
          <a:extLst>
            <a:ext uri="{FF2B5EF4-FFF2-40B4-BE49-F238E27FC236}">
              <a16:creationId xmlns:a16="http://schemas.microsoft.com/office/drawing/2014/main" id="{00000000-0008-0000-0B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7" name="Picture 607">
          <a:extLst>
            <a:ext uri="{FF2B5EF4-FFF2-40B4-BE49-F238E27FC236}">
              <a16:creationId xmlns:a16="http://schemas.microsoft.com/office/drawing/2014/main" id="{00000000-0008-0000-0B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8" name="Picture 608">
          <a:extLst>
            <a:ext uri="{FF2B5EF4-FFF2-40B4-BE49-F238E27FC236}">
              <a16:creationId xmlns:a16="http://schemas.microsoft.com/office/drawing/2014/main" id="{00000000-0008-0000-0B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9" name="Picture 609">
          <a:extLst>
            <a:ext uri="{FF2B5EF4-FFF2-40B4-BE49-F238E27FC236}">
              <a16:creationId xmlns:a16="http://schemas.microsoft.com/office/drawing/2014/main" id="{00000000-0008-0000-0B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0" name="Picture 610">
          <a:extLst>
            <a:ext uri="{FF2B5EF4-FFF2-40B4-BE49-F238E27FC236}">
              <a16:creationId xmlns:a16="http://schemas.microsoft.com/office/drawing/2014/main" id="{00000000-0008-0000-0B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1" name="Picture 611">
          <a:extLst>
            <a:ext uri="{FF2B5EF4-FFF2-40B4-BE49-F238E27FC236}">
              <a16:creationId xmlns:a16="http://schemas.microsoft.com/office/drawing/2014/main" id="{00000000-0008-0000-0B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2" name="Picture 612">
          <a:extLst>
            <a:ext uri="{FF2B5EF4-FFF2-40B4-BE49-F238E27FC236}">
              <a16:creationId xmlns:a16="http://schemas.microsoft.com/office/drawing/2014/main" id="{00000000-0008-0000-0B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3" name="Picture 613">
          <a:extLst>
            <a:ext uri="{FF2B5EF4-FFF2-40B4-BE49-F238E27FC236}">
              <a16:creationId xmlns:a16="http://schemas.microsoft.com/office/drawing/2014/main" id="{00000000-0008-0000-0B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4" name="Picture 614">
          <a:extLst>
            <a:ext uri="{FF2B5EF4-FFF2-40B4-BE49-F238E27FC236}">
              <a16:creationId xmlns:a16="http://schemas.microsoft.com/office/drawing/2014/main" id="{00000000-0008-0000-0B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5" name="Picture 615">
          <a:extLst>
            <a:ext uri="{FF2B5EF4-FFF2-40B4-BE49-F238E27FC236}">
              <a16:creationId xmlns:a16="http://schemas.microsoft.com/office/drawing/2014/main" id="{00000000-0008-0000-0B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6" name="Picture 616">
          <a:extLst>
            <a:ext uri="{FF2B5EF4-FFF2-40B4-BE49-F238E27FC236}">
              <a16:creationId xmlns:a16="http://schemas.microsoft.com/office/drawing/2014/main" id="{00000000-0008-0000-0B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7" name="Picture 617">
          <a:extLst>
            <a:ext uri="{FF2B5EF4-FFF2-40B4-BE49-F238E27FC236}">
              <a16:creationId xmlns:a16="http://schemas.microsoft.com/office/drawing/2014/main" id="{00000000-0008-0000-0B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8" name="Picture 618">
          <a:extLst>
            <a:ext uri="{FF2B5EF4-FFF2-40B4-BE49-F238E27FC236}">
              <a16:creationId xmlns:a16="http://schemas.microsoft.com/office/drawing/2014/main" id="{00000000-0008-0000-0B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9" name="Picture 619">
          <a:extLst>
            <a:ext uri="{FF2B5EF4-FFF2-40B4-BE49-F238E27FC236}">
              <a16:creationId xmlns:a16="http://schemas.microsoft.com/office/drawing/2014/main" id="{00000000-0008-0000-0B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0" name="Picture 620">
          <a:extLst>
            <a:ext uri="{FF2B5EF4-FFF2-40B4-BE49-F238E27FC236}">
              <a16:creationId xmlns:a16="http://schemas.microsoft.com/office/drawing/2014/main" id="{00000000-0008-0000-0B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1" name="Picture 621">
          <a:extLst>
            <a:ext uri="{FF2B5EF4-FFF2-40B4-BE49-F238E27FC236}">
              <a16:creationId xmlns:a16="http://schemas.microsoft.com/office/drawing/2014/main" id="{00000000-0008-0000-0B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2" name="Picture 622">
          <a:extLst>
            <a:ext uri="{FF2B5EF4-FFF2-40B4-BE49-F238E27FC236}">
              <a16:creationId xmlns:a16="http://schemas.microsoft.com/office/drawing/2014/main" id="{00000000-0008-0000-0B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3" name="Picture 623">
          <a:extLst>
            <a:ext uri="{FF2B5EF4-FFF2-40B4-BE49-F238E27FC236}">
              <a16:creationId xmlns:a16="http://schemas.microsoft.com/office/drawing/2014/main" id="{00000000-0008-0000-0B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4" name="Picture 624">
          <a:extLst>
            <a:ext uri="{FF2B5EF4-FFF2-40B4-BE49-F238E27FC236}">
              <a16:creationId xmlns:a16="http://schemas.microsoft.com/office/drawing/2014/main" id="{00000000-0008-0000-0B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5" name="Picture 625">
          <a:extLst>
            <a:ext uri="{FF2B5EF4-FFF2-40B4-BE49-F238E27FC236}">
              <a16:creationId xmlns:a16="http://schemas.microsoft.com/office/drawing/2014/main" id="{00000000-0008-0000-0B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6" name="Picture 626">
          <a:extLst>
            <a:ext uri="{FF2B5EF4-FFF2-40B4-BE49-F238E27FC236}">
              <a16:creationId xmlns:a16="http://schemas.microsoft.com/office/drawing/2014/main" id="{00000000-0008-0000-0B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7" name="Picture 627">
          <a:extLst>
            <a:ext uri="{FF2B5EF4-FFF2-40B4-BE49-F238E27FC236}">
              <a16:creationId xmlns:a16="http://schemas.microsoft.com/office/drawing/2014/main" id="{00000000-0008-0000-0B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8" name="Picture 628">
          <a:extLst>
            <a:ext uri="{FF2B5EF4-FFF2-40B4-BE49-F238E27FC236}">
              <a16:creationId xmlns:a16="http://schemas.microsoft.com/office/drawing/2014/main" id="{00000000-0008-0000-0B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9" name="Picture 629">
          <a:extLst>
            <a:ext uri="{FF2B5EF4-FFF2-40B4-BE49-F238E27FC236}">
              <a16:creationId xmlns:a16="http://schemas.microsoft.com/office/drawing/2014/main" id="{00000000-0008-0000-0B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0" name="Picture 630">
          <a:extLst>
            <a:ext uri="{FF2B5EF4-FFF2-40B4-BE49-F238E27FC236}">
              <a16:creationId xmlns:a16="http://schemas.microsoft.com/office/drawing/2014/main" id="{00000000-0008-0000-0B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1" name="Picture 631">
          <a:extLst>
            <a:ext uri="{FF2B5EF4-FFF2-40B4-BE49-F238E27FC236}">
              <a16:creationId xmlns:a16="http://schemas.microsoft.com/office/drawing/2014/main" id="{00000000-0008-0000-0B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2" name="Picture 632">
          <a:extLst>
            <a:ext uri="{FF2B5EF4-FFF2-40B4-BE49-F238E27FC236}">
              <a16:creationId xmlns:a16="http://schemas.microsoft.com/office/drawing/2014/main" id="{00000000-0008-0000-0B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3" name="Picture 633">
          <a:extLst>
            <a:ext uri="{FF2B5EF4-FFF2-40B4-BE49-F238E27FC236}">
              <a16:creationId xmlns:a16="http://schemas.microsoft.com/office/drawing/2014/main" id="{00000000-0008-0000-0B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4" name="Picture 634">
          <a:extLst>
            <a:ext uri="{FF2B5EF4-FFF2-40B4-BE49-F238E27FC236}">
              <a16:creationId xmlns:a16="http://schemas.microsoft.com/office/drawing/2014/main" id="{00000000-0008-0000-0B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5" name="Picture 635">
          <a:extLst>
            <a:ext uri="{FF2B5EF4-FFF2-40B4-BE49-F238E27FC236}">
              <a16:creationId xmlns:a16="http://schemas.microsoft.com/office/drawing/2014/main" id="{00000000-0008-0000-0B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6" name="Picture 636">
          <a:extLst>
            <a:ext uri="{FF2B5EF4-FFF2-40B4-BE49-F238E27FC236}">
              <a16:creationId xmlns:a16="http://schemas.microsoft.com/office/drawing/2014/main" id="{00000000-0008-0000-0B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7" name="Picture 637">
          <a:extLst>
            <a:ext uri="{FF2B5EF4-FFF2-40B4-BE49-F238E27FC236}">
              <a16:creationId xmlns:a16="http://schemas.microsoft.com/office/drawing/2014/main" id="{00000000-0008-0000-0B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8" name="Picture 638">
          <a:extLst>
            <a:ext uri="{FF2B5EF4-FFF2-40B4-BE49-F238E27FC236}">
              <a16:creationId xmlns:a16="http://schemas.microsoft.com/office/drawing/2014/main" id="{00000000-0008-0000-0B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39" name="Picture 639">
          <a:extLst>
            <a:ext uri="{FF2B5EF4-FFF2-40B4-BE49-F238E27FC236}">
              <a16:creationId xmlns:a16="http://schemas.microsoft.com/office/drawing/2014/main" id="{00000000-0008-0000-0B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0" name="Picture 640">
          <a:extLst>
            <a:ext uri="{FF2B5EF4-FFF2-40B4-BE49-F238E27FC236}">
              <a16:creationId xmlns:a16="http://schemas.microsoft.com/office/drawing/2014/main" id="{00000000-0008-0000-0B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1" name="Picture 641">
          <a:extLst>
            <a:ext uri="{FF2B5EF4-FFF2-40B4-BE49-F238E27FC236}">
              <a16:creationId xmlns:a16="http://schemas.microsoft.com/office/drawing/2014/main" id="{00000000-0008-0000-0B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2" name="Picture 642">
          <a:extLst>
            <a:ext uri="{FF2B5EF4-FFF2-40B4-BE49-F238E27FC236}">
              <a16:creationId xmlns:a16="http://schemas.microsoft.com/office/drawing/2014/main" id="{00000000-0008-0000-0B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3" name="Picture 643">
          <a:extLst>
            <a:ext uri="{FF2B5EF4-FFF2-40B4-BE49-F238E27FC236}">
              <a16:creationId xmlns:a16="http://schemas.microsoft.com/office/drawing/2014/main" id="{00000000-0008-0000-0B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4" name="Picture 644">
          <a:extLst>
            <a:ext uri="{FF2B5EF4-FFF2-40B4-BE49-F238E27FC236}">
              <a16:creationId xmlns:a16="http://schemas.microsoft.com/office/drawing/2014/main" id="{00000000-0008-0000-0B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5" name="Picture 645">
          <a:extLst>
            <a:ext uri="{FF2B5EF4-FFF2-40B4-BE49-F238E27FC236}">
              <a16:creationId xmlns:a16="http://schemas.microsoft.com/office/drawing/2014/main" id="{00000000-0008-0000-0B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6" name="Picture 646">
          <a:extLst>
            <a:ext uri="{FF2B5EF4-FFF2-40B4-BE49-F238E27FC236}">
              <a16:creationId xmlns:a16="http://schemas.microsoft.com/office/drawing/2014/main" id="{00000000-0008-0000-0B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7" name="Picture 647">
          <a:extLst>
            <a:ext uri="{FF2B5EF4-FFF2-40B4-BE49-F238E27FC236}">
              <a16:creationId xmlns:a16="http://schemas.microsoft.com/office/drawing/2014/main" id="{00000000-0008-0000-0B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8" name="Picture 648">
          <a:extLst>
            <a:ext uri="{FF2B5EF4-FFF2-40B4-BE49-F238E27FC236}">
              <a16:creationId xmlns:a16="http://schemas.microsoft.com/office/drawing/2014/main" id="{00000000-0008-0000-0B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9" name="Picture 649">
          <a:extLst>
            <a:ext uri="{FF2B5EF4-FFF2-40B4-BE49-F238E27FC236}">
              <a16:creationId xmlns:a16="http://schemas.microsoft.com/office/drawing/2014/main" id="{00000000-0008-0000-0B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0" name="Picture 650">
          <a:extLst>
            <a:ext uri="{FF2B5EF4-FFF2-40B4-BE49-F238E27FC236}">
              <a16:creationId xmlns:a16="http://schemas.microsoft.com/office/drawing/2014/main" id="{00000000-0008-0000-0B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1" name="Picture 651">
          <a:extLst>
            <a:ext uri="{FF2B5EF4-FFF2-40B4-BE49-F238E27FC236}">
              <a16:creationId xmlns:a16="http://schemas.microsoft.com/office/drawing/2014/main" id="{00000000-0008-0000-0B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2" name="Picture 652">
          <a:extLst>
            <a:ext uri="{FF2B5EF4-FFF2-40B4-BE49-F238E27FC236}">
              <a16:creationId xmlns:a16="http://schemas.microsoft.com/office/drawing/2014/main" id="{00000000-0008-0000-0B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3" name="Picture 653">
          <a:extLst>
            <a:ext uri="{FF2B5EF4-FFF2-40B4-BE49-F238E27FC236}">
              <a16:creationId xmlns:a16="http://schemas.microsoft.com/office/drawing/2014/main" id="{00000000-0008-0000-0B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4" name="Picture 654">
          <a:extLst>
            <a:ext uri="{FF2B5EF4-FFF2-40B4-BE49-F238E27FC236}">
              <a16:creationId xmlns:a16="http://schemas.microsoft.com/office/drawing/2014/main" id="{00000000-0008-0000-0B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5" name="Picture 655">
          <a:extLst>
            <a:ext uri="{FF2B5EF4-FFF2-40B4-BE49-F238E27FC236}">
              <a16:creationId xmlns:a16="http://schemas.microsoft.com/office/drawing/2014/main" id="{00000000-0008-0000-0B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6" name="Picture 656">
          <a:extLst>
            <a:ext uri="{FF2B5EF4-FFF2-40B4-BE49-F238E27FC236}">
              <a16:creationId xmlns:a16="http://schemas.microsoft.com/office/drawing/2014/main" id="{00000000-0008-0000-0B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7" name="Picture 657">
          <a:extLst>
            <a:ext uri="{FF2B5EF4-FFF2-40B4-BE49-F238E27FC236}">
              <a16:creationId xmlns:a16="http://schemas.microsoft.com/office/drawing/2014/main" id="{00000000-0008-0000-0B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8" name="Picture 658">
          <a:extLst>
            <a:ext uri="{FF2B5EF4-FFF2-40B4-BE49-F238E27FC236}">
              <a16:creationId xmlns:a16="http://schemas.microsoft.com/office/drawing/2014/main" id="{00000000-0008-0000-0B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9" name="Picture 659">
          <a:extLst>
            <a:ext uri="{FF2B5EF4-FFF2-40B4-BE49-F238E27FC236}">
              <a16:creationId xmlns:a16="http://schemas.microsoft.com/office/drawing/2014/main" id="{00000000-0008-0000-0B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0" name="Picture 660">
          <a:extLst>
            <a:ext uri="{FF2B5EF4-FFF2-40B4-BE49-F238E27FC236}">
              <a16:creationId xmlns:a16="http://schemas.microsoft.com/office/drawing/2014/main" id="{00000000-0008-0000-0B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1" name="Picture 661">
          <a:extLst>
            <a:ext uri="{FF2B5EF4-FFF2-40B4-BE49-F238E27FC236}">
              <a16:creationId xmlns:a16="http://schemas.microsoft.com/office/drawing/2014/main" id="{00000000-0008-0000-0B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2" name="Picture 662">
          <a:extLst>
            <a:ext uri="{FF2B5EF4-FFF2-40B4-BE49-F238E27FC236}">
              <a16:creationId xmlns:a16="http://schemas.microsoft.com/office/drawing/2014/main" id="{00000000-0008-0000-0B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3" name="Picture 663">
          <a:extLst>
            <a:ext uri="{FF2B5EF4-FFF2-40B4-BE49-F238E27FC236}">
              <a16:creationId xmlns:a16="http://schemas.microsoft.com/office/drawing/2014/main" id="{00000000-0008-0000-0B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4" name="Picture 664">
          <a:extLst>
            <a:ext uri="{FF2B5EF4-FFF2-40B4-BE49-F238E27FC236}">
              <a16:creationId xmlns:a16="http://schemas.microsoft.com/office/drawing/2014/main" id="{00000000-0008-0000-0B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5" name="Picture 665">
          <a:extLst>
            <a:ext uri="{FF2B5EF4-FFF2-40B4-BE49-F238E27FC236}">
              <a16:creationId xmlns:a16="http://schemas.microsoft.com/office/drawing/2014/main" id="{00000000-0008-0000-0B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6" name="Picture 666">
          <a:extLst>
            <a:ext uri="{FF2B5EF4-FFF2-40B4-BE49-F238E27FC236}">
              <a16:creationId xmlns:a16="http://schemas.microsoft.com/office/drawing/2014/main" id="{00000000-0008-0000-0B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7" name="Picture 667">
          <a:extLst>
            <a:ext uri="{FF2B5EF4-FFF2-40B4-BE49-F238E27FC236}">
              <a16:creationId xmlns:a16="http://schemas.microsoft.com/office/drawing/2014/main" id="{00000000-0008-0000-0B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8" name="Picture 668">
          <a:extLst>
            <a:ext uri="{FF2B5EF4-FFF2-40B4-BE49-F238E27FC236}">
              <a16:creationId xmlns:a16="http://schemas.microsoft.com/office/drawing/2014/main" id="{00000000-0008-0000-0B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9" name="Picture 669">
          <a:extLst>
            <a:ext uri="{FF2B5EF4-FFF2-40B4-BE49-F238E27FC236}">
              <a16:creationId xmlns:a16="http://schemas.microsoft.com/office/drawing/2014/main" id="{00000000-0008-0000-0B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0" name="Picture 670">
          <a:extLst>
            <a:ext uri="{FF2B5EF4-FFF2-40B4-BE49-F238E27FC236}">
              <a16:creationId xmlns:a16="http://schemas.microsoft.com/office/drawing/2014/main" id="{00000000-0008-0000-0B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1" name="Picture 671">
          <a:extLst>
            <a:ext uri="{FF2B5EF4-FFF2-40B4-BE49-F238E27FC236}">
              <a16:creationId xmlns:a16="http://schemas.microsoft.com/office/drawing/2014/main" id="{00000000-0008-0000-0B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2" name="Picture 672">
          <a:extLst>
            <a:ext uri="{FF2B5EF4-FFF2-40B4-BE49-F238E27FC236}">
              <a16:creationId xmlns:a16="http://schemas.microsoft.com/office/drawing/2014/main" id="{00000000-0008-0000-0B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3" name="Picture 673">
          <a:extLst>
            <a:ext uri="{FF2B5EF4-FFF2-40B4-BE49-F238E27FC236}">
              <a16:creationId xmlns:a16="http://schemas.microsoft.com/office/drawing/2014/main" id="{00000000-0008-0000-0B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4" name="Picture 674">
          <a:extLst>
            <a:ext uri="{FF2B5EF4-FFF2-40B4-BE49-F238E27FC236}">
              <a16:creationId xmlns:a16="http://schemas.microsoft.com/office/drawing/2014/main" id="{00000000-0008-0000-0B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5" name="Picture 675">
          <a:extLst>
            <a:ext uri="{FF2B5EF4-FFF2-40B4-BE49-F238E27FC236}">
              <a16:creationId xmlns:a16="http://schemas.microsoft.com/office/drawing/2014/main" id="{00000000-0008-0000-0B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6" name="Picture 676">
          <a:extLst>
            <a:ext uri="{FF2B5EF4-FFF2-40B4-BE49-F238E27FC236}">
              <a16:creationId xmlns:a16="http://schemas.microsoft.com/office/drawing/2014/main" id="{00000000-0008-0000-0B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7" name="Picture 677">
          <a:extLst>
            <a:ext uri="{FF2B5EF4-FFF2-40B4-BE49-F238E27FC236}">
              <a16:creationId xmlns:a16="http://schemas.microsoft.com/office/drawing/2014/main" id="{00000000-0008-0000-0B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8" name="Picture 678">
          <a:extLst>
            <a:ext uri="{FF2B5EF4-FFF2-40B4-BE49-F238E27FC236}">
              <a16:creationId xmlns:a16="http://schemas.microsoft.com/office/drawing/2014/main" id="{00000000-0008-0000-0B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9" name="Picture 679">
          <a:extLst>
            <a:ext uri="{FF2B5EF4-FFF2-40B4-BE49-F238E27FC236}">
              <a16:creationId xmlns:a16="http://schemas.microsoft.com/office/drawing/2014/main" id="{00000000-0008-0000-0B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0" name="Picture 680">
          <a:extLst>
            <a:ext uri="{FF2B5EF4-FFF2-40B4-BE49-F238E27FC236}">
              <a16:creationId xmlns:a16="http://schemas.microsoft.com/office/drawing/2014/main" id="{00000000-0008-0000-0B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1" name="Picture 681">
          <a:extLst>
            <a:ext uri="{FF2B5EF4-FFF2-40B4-BE49-F238E27FC236}">
              <a16:creationId xmlns:a16="http://schemas.microsoft.com/office/drawing/2014/main" id="{00000000-0008-0000-0B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2" name="Picture 682">
          <a:extLst>
            <a:ext uri="{FF2B5EF4-FFF2-40B4-BE49-F238E27FC236}">
              <a16:creationId xmlns:a16="http://schemas.microsoft.com/office/drawing/2014/main" id="{00000000-0008-0000-0B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3" name="Picture 683">
          <a:extLst>
            <a:ext uri="{FF2B5EF4-FFF2-40B4-BE49-F238E27FC236}">
              <a16:creationId xmlns:a16="http://schemas.microsoft.com/office/drawing/2014/main" id="{00000000-0008-0000-0B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4" name="Picture 684">
          <a:extLst>
            <a:ext uri="{FF2B5EF4-FFF2-40B4-BE49-F238E27FC236}">
              <a16:creationId xmlns:a16="http://schemas.microsoft.com/office/drawing/2014/main" id="{00000000-0008-0000-0B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5" name="Picture 685">
          <a:extLst>
            <a:ext uri="{FF2B5EF4-FFF2-40B4-BE49-F238E27FC236}">
              <a16:creationId xmlns:a16="http://schemas.microsoft.com/office/drawing/2014/main" id="{00000000-0008-0000-0B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6" name="Picture 686">
          <a:extLst>
            <a:ext uri="{FF2B5EF4-FFF2-40B4-BE49-F238E27FC236}">
              <a16:creationId xmlns:a16="http://schemas.microsoft.com/office/drawing/2014/main" id="{00000000-0008-0000-0B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7" name="Picture 687">
          <a:extLst>
            <a:ext uri="{FF2B5EF4-FFF2-40B4-BE49-F238E27FC236}">
              <a16:creationId xmlns:a16="http://schemas.microsoft.com/office/drawing/2014/main" id="{00000000-0008-0000-0B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8" name="Picture 688">
          <a:extLst>
            <a:ext uri="{FF2B5EF4-FFF2-40B4-BE49-F238E27FC236}">
              <a16:creationId xmlns:a16="http://schemas.microsoft.com/office/drawing/2014/main" id="{00000000-0008-0000-0B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9" name="Picture 689">
          <a:extLst>
            <a:ext uri="{FF2B5EF4-FFF2-40B4-BE49-F238E27FC236}">
              <a16:creationId xmlns:a16="http://schemas.microsoft.com/office/drawing/2014/main" id="{00000000-0008-0000-0B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90" name="Picture 690">
          <a:extLst>
            <a:ext uri="{FF2B5EF4-FFF2-40B4-BE49-F238E27FC236}">
              <a16:creationId xmlns:a16="http://schemas.microsoft.com/office/drawing/2014/main" id="{00000000-0008-0000-0B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1" name="Picture 691">
          <a:extLst>
            <a:ext uri="{FF2B5EF4-FFF2-40B4-BE49-F238E27FC236}">
              <a16:creationId xmlns:a16="http://schemas.microsoft.com/office/drawing/2014/main" id="{00000000-0008-0000-0B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2" name="Picture 692">
          <a:extLst>
            <a:ext uri="{FF2B5EF4-FFF2-40B4-BE49-F238E27FC236}">
              <a16:creationId xmlns:a16="http://schemas.microsoft.com/office/drawing/2014/main" id="{00000000-0008-0000-0B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3" name="Picture 693">
          <a:extLst>
            <a:ext uri="{FF2B5EF4-FFF2-40B4-BE49-F238E27FC236}">
              <a16:creationId xmlns:a16="http://schemas.microsoft.com/office/drawing/2014/main" id="{00000000-0008-0000-0B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4" name="Picture 694">
          <a:extLst>
            <a:ext uri="{FF2B5EF4-FFF2-40B4-BE49-F238E27FC236}">
              <a16:creationId xmlns:a16="http://schemas.microsoft.com/office/drawing/2014/main" id="{00000000-0008-0000-0B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5" name="Picture 695">
          <a:extLst>
            <a:ext uri="{FF2B5EF4-FFF2-40B4-BE49-F238E27FC236}">
              <a16:creationId xmlns:a16="http://schemas.microsoft.com/office/drawing/2014/main" id="{00000000-0008-0000-0B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6" name="Picture 696">
          <a:extLst>
            <a:ext uri="{FF2B5EF4-FFF2-40B4-BE49-F238E27FC236}">
              <a16:creationId xmlns:a16="http://schemas.microsoft.com/office/drawing/2014/main" id="{00000000-0008-0000-0B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7" name="Picture 697">
          <a:extLst>
            <a:ext uri="{FF2B5EF4-FFF2-40B4-BE49-F238E27FC236}">
              <a16:creationId xmlns:a16="http://schemas.microsoft.com/office/drawing/2014/main" id="{00000000-0008-0000-0B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8" name="Picture 698">
          <a:extLst>
            <a:ext uri="{FF2B5EF4-FFF2-40B4-BE49-F238E27FC236}">
              <a16:creationId xmlns:a16="http://schemas.microsoft.com/office/drawing/2014/main" id="{00000000-0008-0000-0B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9" name="Picture 699">
          <a:extLst>
            <a:ext uri="{FF2B5EF4-FFF2-40B4-BE49-F238E27FC236}">
              <a16:creationId xmlns:a16="http://schemas.microsoft.com/office/drawing/2014/main" id="{00000000-0008-0000-0B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0" name="Picture 700">
          <a:extLst>
            <a:ext uri="{FF2B5EF4-FFF2-40B4-BE49-F238E27FC236}">
              <a16:creationId xmlns:a16="http://schemas.microsoft.com/office/drawing/2014/main" id="{00000000-0008-0000-0B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1" name="Picture 701">
          <a:extLst>
            <a:ext uri="{FF2B5EF4-FFF2-40B4-BE49-F238E27FC236}">
              <a16:creationId xmlns:a16="http://schemas.microsoft.com/office/drawing/2014/main" id="{00000000-0008-0000-0B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2" name="Picture 702">
          <a:extLst>
            <a:ext uri="{FF2B5EF4-FFF2-40B4-BE49-F238E27FC236}">
              <a16:creationId xmlns:a16="http://schemas.microsoft.com/office/drawing/2014/main" id="{00000000-0008-0000-0B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3" name="Picture 703">
          <a:extLst>
            <a:ext uri="{FF2B5EF4-FFF2-40B4-BE49-F238E27FC236}">
              <a16:creationId xmlns:a16="http://schemas.microsoft.com/office/drawing/2014/main" id="{00000000-0008-0000-0B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4" name="Picture 704">
          <a:extLst>
            <a:ext uri="{FF2B5EF4-FFF2-40B4-BE49-F238E27FC236}">
              <a16:creationId xmlns:a16="http://schemas.microsoft.com/office/drawing/2014/main" id="{00000000-0008-0000-0B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5" name="Picture 705">
          <a:extLst>
            <a:ext uri="{FF2B5EF4-FFF2-40B4-BE49-F238E27FC236}">
              <a16:creationId xmlns:a16="http://schemas.microsoft.com/office/drawing/2014/main" id="{00000000-0008-0000-0B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6" name="Picture 706">
          <a:extLst>
            <a:ext uri="{FF2B5EF4-FFF2-40B4-BE49-F238E27FC236}">
              <a16:creationId xmlns:a16="http://schemas.microsoft.com/office/drawing/2014/main" id="{00000000-0008-0000-0B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7" name="Picture 707">
          <a:extLst>
            <a:ext uri="{FF2B5EF4-FFF2-40B4-BE49-F238E27FC236}">
              <a16:creationId xmlns:a16="http://schemas.microsoft.com/office/drawing/2014/main" id="{00000000-0008-0000-0B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8" name="Picture 708">
          <a:extLst>
            <a:ext uri="{FF2B5EF4-FFF2-40B4-BE49-F238E27FC236}">
              <a16:creationId xmlns:a16="http://schemas.microsoft.com/office/drawing/2014/main" id="{00000000-0008-0000-0B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9" name="Picture 709">
          <a:extLst>
            <a:ext uri="{FF2B5EF4-FFF2-40B4-BE49-F238E27FC236}">
              <a16:creationId xmlns:a16="http://schemas.microsoft.com/office/drawing/2014/main" id="{00000000-0008-0000-0B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0" name="Picture 710">
          <a:extLst>
            <a:ext uri="{FF2B5EF4-FFF2-40B4-BE49-F238E27FC236}">
              <a16:creationId xmlns:a16="http://schemas.microsoft.com/office/drawing/2014/main" id="{00000000-0008-0000-0B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1" name="Picture 711">
          <a:extLst>
            <a:ext uri="{FF2B5EF4-FFF2-40B4-BE49-F238E27FC236}">
              <a16:creationId xmlns:a16="http://schemas.microsoft.com/office/drawing/2014/main" id="{00000000-0008-0000-0B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2" name="Picture 712">
          <a:extLst>
            <a:ext uri="{FF2B5EF4-FFF2-40B4-BE49-F238E27FC236}">
              <a16:creationId xmlns:a16="http://schemas.microsoft.com/office/drawing/2014/main" id="{00000000-0008-0000-0B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3" name="Picture 713">
          <a:extLst>
            <a:ext uri="{FF2B5EF4-FFF2-40B4-BE49-F238E27FC236}">
              <a16:creationId xmlns:a16="http://schemas.microsoft.com/office/drawing/2014/main" id="{00000000-0008-0000-0B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4" name="Picture 714">
          <a:extLst>
            <a:ext uri="{FF2B5EF4-FFF2-40B4-BE49-F238E27FC236}">
              <a16:creationId xmlns:a16="http://schemas.microsoft.com/office/drawing/2014/main" id="{00000000-0008-0000-0B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5" name="Picture 715">
          <a:extLst>
            <a:ext uri="{FF2B5EF4-FFF2-40B4-BE49-F238E27FC236}">
              <a16:creationId xmlns:a16="http://schemas.microsoft.com/office/drawing/2014/main" id="{00000000-0008-0000-0B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6" name="Picture 716">
          <a:extLst>
            <a:ext uri="{FF2B5EF4-FFF2-40B4-BE49-F238E27FC236}">
              <a16:creationId xmlns:a16="http://schemas.microsoft.com/office/drawing/2014/main" id="{00000000-0008-0000-0B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7" name="Picture 717">
          <a:extLst>
            <a:ext uri="{FF2B5EF4-FFF2-40B4-BE49-F238E27FC236}">
              <a16:creationId xmlns:a16="http://schemas.microsoft.com/office/drawing/2014/main" id="{00000000-0008-0000-0B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8" name="Picture 718">
          <a:extLst>
            <a:ext uri="{FF2B5EF4-FFF2-40B4-BE49-F238E27FC236}">
              <a16:creationId xmlns:a16="http://schemas.microsoft.com/office/drawing/2014/main" id="{00000000-0008-0000-0B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9" name="Picture 719">
          <a:extLst>
            <a:ext uri="{FF2B5EF4-FFF2-40B4-BE49-F238E27FC236}">
              <a16:creationId xmlns:a16="http://schemas.microsoft.com/office/drawing/2014/main" id="{00000000-0008-0000-0B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0" name="Picture 720">
          <a:extLst>
            <a:ext uri="{FF2B5EF4-FFF2-40B4-BE49-F238E27FC236}">
              <a16:creationId xmlns:a16="http://schemas.microsoft.com/office/drawing/2014/main" id="{00000000-0008-0000-0B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1" name="Picture 721">
          <a:extLst>
            <a:ext uri="{FF2B5EF4-FFF2-40B4-BE49-F238E27FC236}">
              <a16:creationId xmlns:a16="http://schemas.microsoft.com/office/drawing/2014/main" id="{00000000-0008-0000-0B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2" name="Picture 722">
          <a:extLst>
            <a:ext uri="{FF2B5EF4-FFF2-40B4-BE49-F238E27FC236}">
              <a16:creationId xmlns:a16="http://schemas.microsoft.com/office/drawing/2014/main" id="{00000000-0008-0000-0B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3" name="Picture 723">
          <a:extLst>
            <a:ext uri="{FF2B5EF4-FFF2-40B4-BE49-F238E27FC236}">
              <a16:creationId xmlns:a16="http://schemas.microsoft.com/office/drawing/2014/main" id="{00000000-0008-0000-0B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4" name="Picture 724">
          <a:extLst>
            <a:ext uri="{FF2B5EF4-FFF2-40B4-BE49-F238E27FC236}">
              <a16:creationId xmlns:a16="http://schemas.microsoft.com/office/drawing/2014/main" id="{00000000-0008-0000-0B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5" name="Picture 725">
          <a:extLst>
            <a:ext uri="{FF2B5EF4-FFF2-40B4-BE49-F238E27FC236}">
              <a16:creationId xmlns:a16="http://schemas.microsoft.com/office/drawing/2014/main" id="{00000000-0008-0000-0B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6" name="Picture 726">
          <a:extLst>
            <a:ext uri="{FF2B5EF4-FFF2-40B4-BE49-F238E27FC236}">
              <a16:creationId xmlns:a16="http://schemas.microsoft.com/office/drawing/2014/main" id="{00000000-0008-0000-0B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7" name="Picture 727">
          <a:extLst>
            <a:ext uri="{FF2B5EF4-FFF2-40B4-BE49-F238E27FC236}">
              <a16:creationId xmlns:a16="http://schemas.microsoft.com/office/drawing/2014/main" id="{00000000-0008-0000-0B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8" name="Picture 728">
          <a:extLst>
            <a:ext uri="{FF2B5EF4-FFF2-40B4-BE49-F238E27FC236}">
              <a16:creationId xmlns:a16="http://schemas.microsoft.com/office/drawing/2014/main" id="{00000000-0008-0000-0B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9" name="Picture 729">
          <a:extLst>
            <a:ext uri="{FF2B5EF4-FFF2-40B4-BE49-F238E27FC236}">
              <a16:creationId xmlns:a16="http://schemas.microsoft.com/office/drawing/2014/main" id="{00000000-0008-0000-0B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0" name="Picture 730">
          <a:extLst>
            <a:ext uri="{FF2B5EF4-FFF2-40B4-BE49-F238E27FC236}">
              <a16:creationId xmlns:a16="http://schemas.microsoft.com/office/drawing/2014/main" id="{00000000-0008-0000-0B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1" name="Picture 731">
          <a:extLst>
            <a:ext uri="{FF2B5EF4-FFF2-40B4-BE49-F238E27FC236}">
              <a16:creationId xmlns:a16="http://schemas.microsoft.com/office/drawing/2014/main" id="{00000000-0008-0000-0B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2" name="Picture 732">
          <a:extLst>
            <a:ext uri="{FF2B5EF4-FFF2-40B4-BE49-F238E27FC236}">
              <a16:creationId xmlns:a16="http://schemas.microsoft.com/office/drawing/2014/main" id="{00000000-0008-0000-0B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3" name="Picture 733">
          <a:extLst>
            <a:ext uri="{FF2B5EF4-FFF2-40B4-BE49-F238E27FC236}">
              <a16:creationId xmlns:a16="http://schemas.microsoft.com/office/drawing/2014/main" id="{00000000-0008-0000-0B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4" name="Picture 734">
          <a:extLst>
            <a:ext uri="{FF2B5EF4-FFF2-40B4-BE49-F238E27FC236}">
              <a16:creationId xmlns:a16="http://schemas.microsoft.com/office/drawing/2014/main" id="{00000000-0008-0000-0B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5" name="Picture 735">
          <a:extLst>
            <a:ext uri="{FF2B5EF4-FFF2-40B4-BE49-F238E27FC236}">
              <a16:creationId xmlns:a16="http://schemas.microsoft.com/office/drawing/2014/main" id="{00000000-0008-0000-0B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6" name="Picture 736">
          <a:extLst>
            <a:ext uri="{FF2B5EF4-FFF2-40B4-BE49-F238E27FC236}">
              <a16:creationId xmlns:a16="http://schemas.microsoft.com/office/drawing/2014/main" id="{00000000-0008-0000-0B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7" name="Picture 737">
          <a:extLst>
            <a:ext uri="{FF2B5EF4-FFF2-40B4-BE49-F238E27FC236}">
              <a16:creationId xmlns:a16="http://schemas.microsoft.com/office/drawing/2014/main" id="{00000000-0008-0000-0B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8" name="Picture 738">
          <a:extLst>
            <a:ext uri="{FF2B5EF4-FFF2-40B4-BE49-F238E27FC236}">
              <a16:creationId xmlns:a16="http://schemas.microsoft.com/office/drawing/2014/main" id="{00000000-0008-0000-0B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9" name="Picture 739">
          <a:extLst>
            <a:ext uri="{FF2B5EF4-FFF2-40B4-BE49-F238E27FC236}">
              <a16:creationId xmlns:a16="http://schemas.microsoft.com/office/drawing/2014/main" id="{00000000-0008-0000-0B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0" name="Picture 740">
          <a:extLst>
            <a:ext uri="{FF2B5EF4-FFF2-40B4-BE49-F238E27FC236}">
              <a16:creationId xmlns:a16="http://schemas.microsoft.com/office/drawing/2014/main" id="{00000000-0008-0000-0B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1" name="Picture 741">
          <a:extLst>
            <a:ext uri="{FF2B5EF4-FFF2-40B4-BE49-F238E27FC236}">
              <a16:creationId xmlns:a16="http://schemas.microsoft.com/office/drawing/2014/main" id="{00000000-0008-0000-0B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2" name="Picture 742">
          <a:extLst>
            <a:ext uri="{FF2B5EF4-FFF2-40B4-BE49-F238E27FC236}">
              <a16:creationId xmlns:a16="http://schemas.microsoft.com/office/drawing/2014/main" id="{00000000-0008-0000-0B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3" name="Picture 743">
          <a:extLst>
            <a:ext uri="{FF2B5EF4-FFF2-40B4-BE49-F238E27FC236}">
              <a16:creationId xmlns:a16="http://schemas.microsoft.com/office/drawing/2014/main" id="{00000000-0008-0000-0B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4" name="Picture 744">
          <a:extLst>
            <a:ext uri="{FF2B5EF4-FFF2-40B4-BE49-F238E27FC236}">
              <a16:creationId xmlns:a16="http://schemas.microsoft.com/office/drawing/2014/main" id="{00000000-0008-0000-0B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5" name="Picture 745">
          <a:extLst>
            <a:ext uri="{FF2B5EF4-FFF2-40B4-BE49-F238E27FC236}">
              <a16:creationId xmlns:a16="http://schemas.microsoft.com/office/drawing/2014/main" id="{00000000-0008-0000-0B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6" name="Picture 746">
          <a:extLst>
            <a:ext uri="{FF2B5EF4-FFF2-40B4-BE49-F238E27FC236}">
              <a16:creationId xmlns:a16="http://schemas.microsoft.com/office/drawing/2014/main" id="{00000000-0008-0000-0B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7" name="Picture 747">
          <a:extLst>
            <a:ext uri="{FF2B5EF4-FFF2-40B4-BE49-F238E27FC236}">
              <a16:creationId xmlns:a16="http://schemas.microsoft.com/office/drawing/2014/main" id="{00000000-0008-0000-0B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8" name="Picture 748">
          <a:extLst>
            <a:ext uri="{FF2B5EF4-FFF2-40B4-BE49-F238E27FC236}">
              <a16:creationId xmlns:a16="http://schemas.microsoft.com/office/drawing/2014/main" id="{00000000-0008-0000-0B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9" name="Picture 749">
          <a:extLst>
            <a:ext uri="{FF2B5EF4-FFF2-40B4-BE49-F238E27FC236}">
              <a16:creationId xmlns:a16="http://schemas.microsoft.com/office/drawing/2014/main" id="{00000000-0008-0000-0B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0" name="Picture 750">
          <a:extLst>
            <a:ext uri="{FF2B5EF4-FFF2-40B4-BE49-F238E27FC236}">
              <a16:creationId xmlns:a16="http://schemas.microsoft.com/office/drawing/2014/main" id="{00000000-0008-0000-0B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1" name="Picture 751">
          <a:extLst>
            <a:ext uri="{FF2B5EF4-FFF2-40B4-BE49-F238E27FC236}">
              <a16:creationId xmlns:a16="http://schemas.microsoft.com/office/drawing/2014/main" id="{00000000-0008-0000-0B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2" name="Picture 752">
          <a:extLst>
            <a:ext uri="{FF2B5EF4-FFF2-40B4-BE49-F238E27FC236}">
              <a16:creationId xmlns:a16="http://schemas.microsoft.com/office/drawing/2014/main" id="{00000000-0008-0000-0B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3" name="Picture 753">
          <a:extLst>
            <a:ext uri="{FF2B5EF4-FFF2-40B4-BE49-F238E27FC236}">
              <a16:creationId xmlns:a16="http://schemas.microsoft.com/office/drawing/2014/main" id="{00000000-0008-0000-0B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4" name="Picture 754">
          <a:extLst>
            <a:ext uri="{FF2B5EF4-FFF2-40B4-BE49-F238E27FC236}">
              <a16:creationId xmlns:a16="http://schemas.microsoft.com/office/drawing/2014/main" id="{00000000-0008-0000-0B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5" name="Picture 755">
          <a:extLst>
            <a:ext uri="{FF2B5EF4-FFF2-40B4-BE49-F238E27FC236}">
              <a16:creationId xmlns:a16="http://schemas.microsoft.com/office/drawing/2014/main" id="{00000000-0008-0000-0B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6" name="Picture 756">
          <a:extLst>
            <a:ext uri="{FF2B5EF4-FFF2-40B4-BE49-F238E27FC236}">
              <a16:creationId xmlns:a16="http://schemas.microsoft.com/office/drawing/2014/main" id="{00000000-0008-0000-0B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7" name="Picture 757">
          <a:extLst>
            <a:ext uri="{FF2B5EF4-FFF2-40B4-BE49-F238E27FC236}">
              <a16:creationId xmlns:a16="http://schemas.microsoft.com/office/drawing/2014/main" id="{00000000-0008-0000-0B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8" name="Picture 758">
          <a:extLst>
            <a:ext uri="{FF2B5EF4-FFF2-40B4-BE49-F238E27FC236}">
              <a16:creationId xmlns:a16="http://schemas.microsoft.com/office/drawing/2014/main" id="{00000000-0008-0000-0B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9" name="Picture 759">
          <a:extLst>
            <a:ext uri="{FF2B5EF4-FFF2-40B4-BE49-F238E27FC236}">
              <a16:creationId xmlns:a16="http://schemas.microsoft.com/office/drawing/2014/main" id="{00000000-0008-0000-0B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0" name="Picture 760">
          <a:extLst>
            <a:ext uri="{FF2B5EF4-FFF2-40B4-BE49-F238E27FC236}">
              <a16:creationId xmlns:a16="http://schemas.microsoft.com/office/drawing/2014/main" id="{00000000-0008-0000-0B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1" name="Picture 761">
          <a:extLst>
            <a:ext uri="{FF2B5EF4-FFF2-40B4-BE49-F238E27FC236}">
              <a16:creationId xmlns:a16="http://schemas.microsoft.com/office/drawing/2014/main" id="{00000000-0008-0000-0B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2" name="Picture 762">
          <a:extLst>
            <a:ext uri="{FF2B5EF4-FFF2-40B4-BE49-F238E27FC236}">
              <a16:creationId xmlns:a16="http://schemas.microsoft.com/office/drawing/2014/main" id="{00000000-0008-0000-0B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3" name="Picture 763">
          <a:extLst>
            <a:ext uri="{FF2B5EF4-FFF2-40B4-BE49-F238E27FC236}">
              <a16:creationId xmlns:a16="http://schemas.microsoft.com/office/drawing/2014/main" id="{00000000-0008-0000-0B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4" name="Picture 764">
          <a:extLst>
            <a:ext uri="{FF2B5EF4-FFF2-40B4-BE49-F238E27FC236}">
              <a16:creationId xmlns:a16="http://schemas.microsoft.com/office/drawing/2014/main" id="{00000000-0008-0000-0B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5" name="Picture 765">
          <a:extLst>
            <a:ext uri="{FF2B5EF4-FFF2-40B4-BE49-F238E27FC236}">
              <a16:creationId xmlns:a16="http://schemas.microsoft.com/office/drawing/2014/main" id="{00000000-0008-0000-0B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6" name="Picture 766">
          <a:extLst>
            <a:ext uri="{FF2B5EF4-FFF2-40B4-BE49-F238E27FC236}">
              <a16:creationId xmlns:a16="http://schemas.microsoft.com/office/drawing/2014/main" id="{00000000-0008-0000-0B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7" name="Picture 767">
          <a:extLst>
            <a:ext uri="{FF2B5EF4-FFF2-40B4-BE49-F238E27FC236}">
              <a16:creationId xmlns:a16="http://schemas.microsoft.com/office/drawing/2014/main" id="{00000000-0008-0000-0B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8" name="Picture 768">
          <a:extLst>
            <a:ext uri="{FF2B5EF4-FFF2-40B4-BE49-F238E27FC236}">
              <a16:creationId xmlns:a16="http://schemas.microsoft.com/office/drawing/2014/main" id="{00000000-0008-0000-0B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9" name="Picture 769">
          <a:extLst>
            <a:ext uri="{FF2B5EF4-FFF2-40B4-BE49-F238E27FC236}">
              <a16:creationId xmlns:a16="http://schemas.microsoft.com/office/drawing/2014/main" id="{00000000-0008-0000-0B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0" name="Picture 770">
          <a:extLst>
            <a:ext uri="{FF2B5EF4-FFF2-40B4-BE49-F238E27FC236}">
              <a16:creationId xmlns:a16="http://schemas.microsoft.com/office/drawing/2014/main" id="{00000000-0008-0000-0B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1" name="Picture 771">
          <a:extLst>
            <a:ext uri="{FF2B5EF4-FFF2-40B4-BE49-F238E27FC236}">
              <a16:creationId xmlns:a16="http://schemas.microsoft.com/office/drawing/2014/main" id="{00000000-0008-0000-0B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2" name="Picture 772">
          <a:extLst>
            <a:ext uri="{FF2B5EF4-FFF2-40B4-BE49-F238E27FC236}">
              <a16:creationId xmlns:a16="http://schemas.microsoft.com/office/drawing/2014/main" id="{00000000-0008-0000-0B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3" name="Picture 773">
          <a:extLst>
            <a:ext uri="{FF2B5EF4-FFF2-40B4-BE49-F238E27FC236}">
              <a16:creationId xmlns:a16="http://schemas.microsoft.com/office/drawing/2014/main" id="{00000000-0008-0000-0B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4" name="Picture 774">
          <a:extLst>
            <a:ext uri="{FF2B5EF4-FFF2-40B4-BE49-F238E27FC236}">
              <a16:creationId xmlns:a16="http://schemas.microsoft.com/office/drawing/2014/main" id="{00000000-0008-0000-0B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5" name="Picture 775">
          <a:extLst>
            <a:ext uri="{FF2B5EF4-FFF2-40B4-BE49-F238E27FC236}">
              <a16:creationId xmlns:a16="http://schemas.microsoft.com/office/drawing/2014/main" id="{00000000-0008-0000-0B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6" name="Picture 776">
          <a:extLst>
            <a:ext uri="{FF2B5EF4-FFF2-40B4-BE49-F238E27FC236}">
              <a16:creationId xmlns:a16="http://schemas.microsoft.com/office/drawing/2014/main" id="{00000000-0008-0000-0B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7" name="Picture 777">
          <a:extLst>
            <a:ext uri="{FF2B5EF4-FFF2-40B4-BE49-F238E27FC236}">
              <a16:creationId xmlns:a16="http://schemas.microsoft.com/office/drawing/2014/main" id="{00000000-0008-0000-0B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8" name="Picture 778">
          <a:extLst>
            <a:ext uri="{FF2B5EF4-FFF2-40B4-BE49-F238E27FC236}">
              <a16:creationId xmlns:a16="http://schemas.microsoft.com/office/drawing/2014/main" id="{00000000-0008-0000-0B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9" name="Picture 779">
          <a:extLst>
            <a:ext uri="{FF2B5EF4-FFF2-40B4-BE49-F238E27FC236}">
              <a16:creationId xmlns:a16="http://schemas.microsoft.com/office/drawing/2014/main" id="{00000000-0008-0000-0B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0" name="Picture 780">
          <a:extLst>
            <a:ext uri="{FF2B5EF4-FFF2-40B4-BE49-F238E27FC236}">
              <a16:creationId xmlns:a16="http://schemas.microsoft.com/office/drawing/2014/main" id="{00000000-0008-0000-0B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1" name="Picture 781">
          <a:extLst>
            <a:ext uri="{FF2B5EF4-FFF2-40B4-BE49-F238E27FC236}">
              <a16:creationId xmlns:a16="http://schemas.microsoft.com/office/drawing/2014/main" id="{00000000-0008-0000-0B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2" name="Picture 782">
          <a:extLst>
            <a:ext uri="{FF2B5EF4-FFF2-40B4-BE49-F238E27FC236}">
              <a16:creationId xmlns:a16="http://schemas.microsoft.com/office/drawing/2014/main" id="{00000000-0008-0000-0B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3" name="Picture 783">
          <a:extLst>
            <a:ext uri="{FF2B5EF4-FFF2-40B4-BE49-F238E27FC236}">
              <a16:creationId xmlns:a16="http://schemas.microsoft.com/office/drawing/2014/main" id="{00000000-0008-0000-0B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4" name="Picture 784">
          <a:extLst>
            <a:ext uri="{FF2B5EF4-FFF2-40B4-BE49-F238E27FC236}">
              <a16:creationId xmlns:a16="http://schemas.microsoft.com/office/drawing/2014/main" id="{00000000-0008-0000-0B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5" name="Picture 785">
          <a:extLst>
            <a:ext uri="{FF2B5EF4-FFF2-40B4-BE49-F238E27FC236}">
              <a16:creationId xmlns:a16="http://schemas.microsoft.com/office/drawing/2014/main" id="{00000000-0008-0000-0B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6" name="Picture 786">
          <a:extLst>
            <a:ext uri="{FF2B5EF4-FFF2-40B4-BE49-F238E27FC236}">
              <a16:creationId xmlns:a16="http://schemas.microsoft.com/office/drawing/2014/main" id="{00000000-0008-0000-0B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7" name="Picture 787">
          <a:extLst>
            <a:ext uri="{FF2B5EF4-FFF2-40B4-BE49-F238E27FC236}">
              <a16:creationId xmlns:a16="http://schemas.microsoft.com/office/drawing/2014/main" id="{00000000-0008-0000-0B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8" name="Picture 788">
          <a:extLst>
            <a:ext uri="{FF2B5EF4-FFF2-40B4-BE49-F238E27FC236}">
              <a16:creationId xmlns:a16="http://schemas.microsoft.com/office/drawing/2014/main" id="{00000000-0008-0000-0B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9" name="Picture 789">
          <a:extLst>
            <a:ext uri="{FF2B5EF4-FFF2-40B4-BE49-F238E27FC236}">
              <a16:creationId xmlns:a16="http://schemas.microsoft.com/office/drawing/2014/main" id="{00000000-0008-0000-0B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0" name="Picture 790">
          <a:extLst>
            <a:ext uri="{FF2B5EF4-FFF2-40B4-BE49-F238E27FC236}">
              <a16:creationId xmlns:a16="http://schemas.microsoft.com/office/drawing/2014/main" id="{00000000-0008-0000-0B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1" name="Picture 791">
          <a:extLst>
            <a:ext uri="{FF2B5EF4-FFF2-40B4-BE49-F238E27FC236}">
              <a16:creationId xmlns:a16="http://schemas.microsoft.com/office/drawing/2014/main" id="{00000000-0008-0000-0B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2" name="Picture 792">
          <a:extLst>
            <a:ext uri="{FF2B5EF4-FFF2-40B4-BE49-F238E27FC236}">
              <a16:creationId xmlns:a16="http://schemas.microsoft.com/office/drawing/2014/main" id="{00000000-0008-0000-0B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3" name="Picture 793">
          <a:extLst>
            <a:ext uri="{FF2B5EF4-FFF2-40B4-BE49-F238E27FC236}">
              <a16:creationId xmlns:a16="http://schemas.microsoft.com/office/drawing/2014/main" id="{00000000-0008-0000-0B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4" name="Picture 794">
          <a:extLst>
            <a:ext uri="{FF2B5EF4-FFF2-40B4-BE49-F238E27FC236}">
              <a16:creationId xmlns:a16="http://schemas.microsoft.com/office/drawing/2014/main" id="{00000000-0008-0000-0B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5" name="Picture 795">
          <a:extLst>
            <a:ext uri="{FF2B5EF4-FFF2-40B4-BE49-F238E27FC236}">
              <a16:creationId xmlns:a16="http://schemas.microsoft.com/office/drawing/2014/main" id="{00000000-0008-0000-0B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6" name="Picture 796">
          <a:extLst>
            <a:ext uri="{FF2B5EF4-FFF2-40B4-BE49-F238E27FC236}">
              <a16:creationId xmlns:a16="http://schemas.microsoft.com/office/drawing/2014/main" id="{00000000-0008-0000-0B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7" name="Picture 797">
          <a:extLst>
            <a:ext uri="{FF2B5EF4-FFF2-40B4-BE49-F238E27FC236}">
              <a16:creationId xmlns:a16="http://schemas.microsoft.com/office/drawing/2014/main" id="{00000000-0008-0000-0B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8" name="Picture 798">
          <a:extLst>
            <a:ext uri="{FF2B5EF4-FFF2-40B4-BE49-F238E27FC236}">
              <a16:creationId xmlns:a16="http://schemas.microsoft.com/office/drawing/2014/main" id="{00000000-0008-0000-0B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9" name="Picture 799">
          <a:extLst>
            <a:ext uri="{FF2B5EF4-FFF2-40B4-BE49-F238E27FC236}">
              <a16:creationId xmlns:a16="http://schemas.microsoft.com/office/drawing/2014/main" id="{00000000-0008-0000-0B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0" name="Picture 800">
          <a:extLst>
            <a:ext uri="{FF2B5EF4-FFF2-40B4-BE49-F238E27FC236}">
              <a16:creationId xmlns:a16="http://schemas.microsoft.com/office/drawing/2014/main" id="{00000000-0008-0000-0B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1" name="Picture 801">
          <a:extLst>
            <a:ext uri="{FF2B5EF4-FFF2-40B4-BE49-F238E27FC236}">
              <a16:creationId xmlns:a16="http://schemas.microsoft.com/office/drawing/2014/main" id="{00000000-0008-0000-0B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2" name="Picture 802">
          <a:extLst>
            <a:ext uri="{FF2B5EF4-FFF2-40B4-BE49-F238E27FC236}">
              <a16:creationId xmlns:a16="http://schemas.microsoft.com/office/drawing/2014/main" id="{00000000-0008-0000-0B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3" name="Picture 803">
          <a:extLst>
            <a:ext uri="{FF2B5EF4-FFF2-40B4-BE49-F238E27FC236}">
              <a16:creationId xmlns:a16="http://schemas.microsoft.com/office/drawing/2014/main" id="{00000000-0008-0000-0B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4" name="Picture 804">
          <a:extLst>
            <a:ext uri="{FF2B5EF4-FFF2-40B4-BE49-F238E27FC236}">
              <a16:creationId xmlns:a16="http://schemas.microsoft.com/office/drawing/2014/main" id="{00000000-0008-0000-0B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5" name="Picture 805">
          <a:extLst>
            <a:ext uri="{FF2B5EF4-FFF2-40B4-BE49-F238E27FC236}">
              <a16:creationId xmlns:a16="http://schemas.microsoft.com/office/drawing/2014/main" id="{00000000-0008-0000-0B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6" name="Picture 806">
          <a:extLst>
            <a:ext uri="{FF2B5EF4-FFF2-40B4-BE49-F238E27FC236}">
              <a16:creationId xmlns:a16="http://schemas.microsoft.com/office/drawing/2014/main" id="{00000000-0008-0000-0B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7" name="Picture 807">
          <a:extLst>
            <a:ext uri="{FF2B5EF4-FFF2-40B4-BE49-F238E27FC236}">
              <a16:creationId xmlns:a16="http://schemas.microsoft.com/office/drawing/2014/main" id="{00000000-0008-0000-0B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8" name="Picture 808">
          <a:extLst>
            <a:ext uri="{FF2B5EF4-FFF2-40B4-BE49-F238E27FC236}">
              <a16:creationId xmlns:a16="http://schemas.microsoft.com/office/drawing/2014/main" id="{00000000-0008-0000-0B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9" name="Picture 809">
          <a:extLst>
            <a:ext uri="{FF2B5EF4-FFF2-40B4-BE49-F238E27FC236}">
              <a16:creationId xmlns:a16="http://schemas.microsoft.com/office/drawing/2014/main" id="{00000000-0008-0000-0B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0" name="Picture 810">
          <a:extLst>
            <a:ext uri="{FF2B5EF4-FFF2-40B4-BE49-F238E27FC236}">
              <a16:creationId xmlns:a16="http://schemas.microsoft.com/office/drawing/2014/main" id="{00000000-0008-0000-0B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1" name="Picture 811">
          <a:extLst>
            <a:ext uri="{FF2B5EF4-FFF2-40B4-BE49-F238E27FC236}">
              <a16:creationId xmlns:a16="http://schemas.microsoft.com/office/drawing/2014/main" id="{00000000-0008-0000-0B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2" name="Picture 812">
          <a:extLst>
            <a:ext uri="{FF2B5EF4-FFF2-40B4-BE49-F238E27FC236}">
              <a16:creationId xmlns:a16="http://schemas.microsoft.com/office/drawing/2014/main" id="{00000000-0008-0000-0B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3" name="Picture 813">
          <a:extLst>
            <a:ext uri="{FF2B5EF4-FFF2-40B4-BE49-F238E27FC236}">
              <a16:creationId xmlns:a16="http://schemas.microsoft.com/office/drawing/2014/main" id="{00000000-0008-0000-0B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4" name="Picture 814">
          <a:extLst>
            <a:ext uri="{FF2B5EF4-FFF2-40B4-BE49-F238E27FC236}">
              <a16:creationId xmlns:a16="http://schemas.microsoft.com/office/drawing/2014/main" id="{00000000-0008-0000-0B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5" name="Picture 815">
          <a:extLst>
            <a:ext uri="{FF2B5EF4-FFF2-40B4-BE49-F238E27FC236}">
              <a16:creationId xmlns:a16="http://schemas.microsoft.com/office/drawing/2014/main" id="{00000000-0008-0000-0B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6" name="Picture 816">
          <a:extLst>
            <a:ext uri="{FF2B5EF4-FFF2-40B4-BE49-F238E27FC236}">
              <a16:creationId xmlns:a16="http://schemas.microsoft.com/office/drawing/2014/main" id="{00000000-0008-0000-0B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7" name="Picture 817">
          <a:extLst>
            <a:ext uri="{FF2B5EF4-FFF2-40B4-BE49-F238E27FC236}">
              <a16:creationId xmlns:a16="http://schemas.microsoft.com/office/drawing/2014/main" id="{00000000-0008-0000-0B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8" name="Picture 818">
          <a:extLst>
            <a:ext uri="{FF2B5EF4-FFF2-40B4-BE49-F238E27FC236}">
              <a16:creationId xmlns:a16="http://schemas.microsoft.com/office/drawing/2014/main" id="{00000000-0008-0000-0B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9" name="Picture 819">
          <a:extLst>
            <a:ext uri="{FF2B5EF4-FFF2-40B4-BE49-F238E27FC236}">
              <a16:creationId xmlns:a16="http://schemas.microsoft.com/office/drawing/2014/main" id="{00000000-0008-0000-0B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20" name="Picture 820">
          <a:extLst>
            <a:ext uri="{FF2B5EF4-FFF2-40B4-BE49-F238E27FC236}">
              <a16:creationId xmlns:a16="http://schemas.microsoft.com/office/drawing/2014/main" id="{00000000-0008-0000-0B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1" name="Picture 821">
          <a:extLst>
            <a:ext uri="{FF2B5EF4-FFF2-40B4-BE49-F238E27FC236}">
              <a16:creationId xmlns:a16="http://schemas.microsoft.com/office/drawing/2014/main" id="{00000000-0008-0000-0B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2" name="Picture 822">
          <a:extLst>
            <a:ext uri="{FF2B5EF4-FFF2-40B4-BE49-F238E27FC236}">
              <a16:creationId xmlns:a16="http://schemas.microsoft.com/office/drawing/2014/main" id="{00000000-0008-0000-0B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3" name="Picture 823">
          <a:extLst>
            <a:ext uri="{FF2B5EF4-FFF2-40B4-BE49-F238E27FC236}">
              <a16:creationId xmlns:a16="http://schemas.microsoft.com/office/drawing/2014/main" id="{00000000-0008-0000-0B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4" name="Picture 824">
          <a:extLst>
            <a:ext uri="{FF2B5EF4-FFF2-40B4-BE49-F238E27FC236}">
              <a16:creationId xmlns:a16="http://schemas.microsoft.com/office/drawing/2014/main" id="{00000000-0008-0000-0B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5" name="Picture 825">
          <a:extLst>
            <a:ext uri="{FF2B5EF4-FFF2-40B4-BE49-F238E27FC236}">
              <a16:creationId xmlns:a16="http://schemas.microsoft.com/office/drawing/2014/main" id="{00000000-0008-0000-0B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6" name="Picture 826">
          <a:extLst>
            <a:ext uri="{FF2B5EF4-FFF2-40B4-BE49-F238E27FC236}">
              <a16:creationId xmlns:a16="http://schemas.microsoft.com/office/drawing/2014/main" id="{00000000-0008-0000-0B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7" name="Picture 827">
          <a:extLst>
            <a:ext uri="{FF2B5EF4-FFF2-40B4-BE49-F238E27FC236}">
              <a16:creationId xmlns:a16="http://schemas.microsoft.com/office/drawing/2014/main" id="{00000000-0008-0000-0B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8" name="Picture 828">
          <a:extLst>
            <a:ext uri="{FF2B5EF4-FFF2-40B4-BE49-F238E27FC236}">
              <a16:creationId xmlns:a16="http://schemas.microsoft.com/office/drawing/2014/main" id="{00000000-0008-0000-0B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9" name="Picture 829">
          <a:extLst>
            <a:ext uri="{FF2B5EF4-FFF2-40B4-BE49-F238E27FC236}">
              <a16:creationId xmlns:a16="http://schemas.microsoft.com/office/drawing/2014/main" id="{00000000-0008-0000-0B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0" name="Picture 830">
          <a:extLst>
            <a:ext uri="{FF2B5EF4-FFF2-40B4-BE49-F238E27FC236}">
              <a16:creationId xmlns:a16="http://schemas.microsoft.com/office/drawing/2014/main" id="{00000000-0008-0000-0B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1" name="Picture 831">
          <a:extLst>
            <a:ext uri="{FF2B5EF4-FFF2-40B4-BE49-F238E27FC236}">
              <a16:creationId xmlns:a16="http://schemas.microsoft.com/office/drawing/2014/main" id="{00000000-0008-0000-0B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2" name="Picture 832">
          <a:extLst>
            <a:ext uri="{FF2B5EF4-FFF2-40B4-BE49-F238E27FC236}">
              <a16:creationId xmlns:a16="http://schemas.microsoft.com/office/drawing/2014/main" id="{00000000-0008-0000-0B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3" name="Picture 833">
          <a:extLst>
            <a:ext uri="{FF2B5EF4-FFF2-40B4-BE49-F238E27FC236}">
              <a16:creationId xmlns:a16="http://schemas.microsoft.com/office/drawing/2014/main" id="{00000000-0008-0000-0B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4" name="Picture 834">
          <a:extLst>
            <a:ext uri="{FF2B5EF4-FFF2-40B4-BE49-F238E27FC236}">
              <a16:creationId xmlns:a16="http://schemas.microsoft.com/office/drawing/2014/main" id="{00000000-0008-0000-0B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5" name="Picture 835">
          <a:extLst>
            <a:ext uri="{FF2B5EF4-FFF2-40B4-BE49-F238E27FC236}">
              <a16:creationId xmlns:a16="http://schemas.microsoft.com/office/drawing/2014/main" id="{00000000-0008-0000-0B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6" name="Picture 836">
          <a:extLst>
            <a:ext uri="{FF2B5EF4-FFF2-40B4-BE49-F238E27FC236}">
              <a16:creationId xmlns:a16="http://schemas.microsoft.com/office/drawing/2014/main" id="{00000000-0008-0000-0B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7" name="Picture 837">
          <a:extLst>
            <a:ext uri="{FF2B5EF4-FFF2-40B4-BE49-F238E27FC236}">
              <a16:creationId xmlns:a16="http://schemas.microsoft.com/office/drawing/2014/main" id="{00000000-0008-0000-0B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8" name="Picture 838">
          <a:extLst>
            <a:ext uri="{FF2B5EF4-FFF2-40B4-BE49-F238E27FC236}">
              <a16:creationId xmlns:a16="http://schemas.microsoft.com/office/drawing/2014/main" id="{00000000-0008-0000-0B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9" name="Picture 839">
          <a:extLst>
            <a:ext uri="{FF2B5EF4-FFF2-40B4-BE49-F238E27FC236}">
              <a16:creationId xmlns:a16="http://schemas.microsoft.com/office/drawing/2014/main" id="{00000000-0008-0000-0B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0" name="Picture 840">
          <a:extLst>
            <a:ext uri="{FF2B5EF4-FFF2-40B4-BE49-F238E27FC236}">
              <a16:creationId xmlns:a16="http://schemas.microsoft.com/office/drawing/2014/main" id="{00000000-0008-0000-0B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1" name="Picture 841">
          <a:extLst>
            <a:ext uri="{FF2B5EF4-FFF2-40B4-BE49-F238E27FC236}">
              <a16:creationId xmlns:a16="http://schemas.microsoft.com/office/drawing/2014/main" id="{00000000-0008-0000-0B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2" name="Picture 842">
          <a:extLst>
            <a:ext uri="{FF2B5EF4-FFF2-40B4-BE49-F238E27FC236}">
              <a16:creationId xmlns:a16="http://schemas.microsoft.com/office/drawing/2014/main" id="{00000000-0008-0000-0B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3" name="Picture 843">
          <a:extLst>
            <a:ext uri="{FF2B5EF4-FFF2-40B4-BE49-F238E27FC236}">
              <a16:creationId xmlns:a16="http://schemas.microsoft.com/office/drawing/2014/main" id="{00000000-0008-0000-0B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4" name="Picture 844">
          <a:extLst>
            <a:ext uri="{FF2B5EF4-FFF2-40B4-BE49-F238E27FC236}">
              <a16:creationId xmlns:a16="http://schemas.microsoft.com/office/drawing/2014/main" id="{00000000-0008-0000-0B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5" name="Picture 845">
          <a:extLst>
            <a:ext uri="{FF2B5EF4-FFF2-40B4-BE49-F238E27FC236}">
              <a16:creationId xmlns:a16="http://schemas.microsoft.com/office/drawing/2014/main" id="{00000000-0008-0000-0B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6" name="Picture 846">
          <a:extLst>
            <a:ext uri="{FF2B5EF4-FFF2-40B4-BE49-F238E27FC236}">
              <a16:creationId xmlns:a16="http://schemas.microsoft.com/office/drawing/2014/main" id="{00000000-0008-0000-0B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7" name="Picture 847">
          <a:extLst>
            <a:ext uri="{FF2B5EF4-FFF2-40B4-BE49-F238E27FC236}">
              <a16:creationId xmlns:a16="http://schemas.microsoft.com/office/drawing/2014/main" id="{00000000-0008-0000-0B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8" name="Picture 848">
          <a:extLst>
            <a:ext uri="{FF2B5EF4-FFF2-40B4-BE49-F238E27FC236}">
              <a16:creationId xmlns:a16="http://schemas.microsoft.com/office/drawing/2014/main" id="{00000000-0008-0000-0B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9" name="Picture 849">
          <a:extLst>
            <a:ext uri="{FF2B5EF4-FFF2-40B4-BE49-F238E27FC236}">
              <a16:creationId xmlns:a16="http://schemas.microsoft.com/office/drawing/2014/main" id="{00000000-0008-0000-0B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0" name="Picture 850">
          <a:extLst>
            <a:ext uri="{FF2B5EF4-FFF2-40B4-BE49-F238E27FC236}">
              <a16:creationId xmlns:a16="http://schemas.microsoft.com/office/drawing/2014/main" id="{00000000-0008-0000-0B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1" name="Picture 851">
          <a:extLst>
            <a:ext uri="{FF2B5EF4-FFF2-40B4-BE49-F238E27FC236}">
              <a16:creationId xmlns:a16="http://schemas.microsoft.com/office/drawing/2014/main" id="{00000000-0008-0000-0B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2" name="Picture 852">
          <a:extLst>
            <a:ext uri="{FF2B5EF4-FFF2-40B4-BE49-F238E27FC236}">
              <a16:creationId xmlns:a16="http://schemas.microsoft.com/office/drawing/2014/main" id="{00000000-0008-0000-0B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3" name="Picture 853">
          <a:extLst>
            <a:ext uri="{FF2B5EF4-FFF2-40B4-BE49-F238E27FC236}">
              <a16:creationId xmlns:a16="http://schemas.microsoft.com/office/drawing/2014/main" id="{00000000-0008-0000-0B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4" name="Picture 854">
          <a:extLst>
            <a:ext uri="{FF2B5EF4-FFF2-40B4-BE49-F238E27FC236}">
              <a16:creationId xmlns:a16="http://schemas.microsoft.com/office/drawing/2014/main" id="{00000000-0008-0000-0B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5" name="Picture 855">
          <a:extLst>
            <a:ext uri="{FF2B5EF4-FFF2-40B4-BE49-F238E27FC236}">
              <a16:creationId xmlns:a16="http://schemas.microsoft.com/office/drawing/2014/main" id="{00000000-0008-0000-0B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6" name="Picture 856">
          <a:extLst>
            <a:ext uri="{FF2B5EF4-FFF2-40B4-BE49-F238E27FC236}">
              <a16:creationId xmlns:a16="http://schemas.microsoft.com/office/drawing/2014/main" id="{00000000-0008-0000-0B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7" name="Picture 857">
          <a:extLst>
            <a:ext uri="{FF2B5EF4-FFF2-40B4-BE49-F238E27FC236}">
              <a16:creationId xmlns:a16="http://schemas.microsoft.com/office/drawing/2014/main" id="{00000000-0008-0000-0B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8" name="Picture 858">
          <a:extLst>
            <a:ext uri="{FF2B5EF4-FFF2-40B4-BE49-F238E27FC236}">
              <a16:creationId xmlns:a16="http://schemas.microsoft.com/office/drawing/2014/main" id="{00000000-0008-0000-0B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9" name="Picture 859">
          <a:extLst>
            <a:ext uri="{FF2B5EF4-FFF2-40B4-BE49-F238E27FC236}">
              <a16:creationId xmlns:a16="http://schemas.microsoft.com/office/drawing/2014/main" id="{00000000-0008-0000-0B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0" name="Picture 860">
          <a:extLst>
            <a:ext uri="{FF2B5EF4-FFF2-40B4-BE49-F238E27FC236}">
              <a16:creationId xmlns:a16="http://schemas.microsoft.com/office/drawing/2014/main" id="{00000000-0008-0000-0B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1" name="Picture 861">
          <a:extLst>
            <a:ext uri="{FF2B5EF4-FFF2-40B4-BE49-F238E27FC236}">
              <a16:creationId xmlns:a16="http://schemas.microsoft.com/office/drawing/2014/main" id="{00000000-0008-0000-0B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2" name="Picture 862">
          <a:extLst>
            <a:ext uri="{FF2B5EF4-FFF2-40B4-BE49-F238E27FC236}">
              <a16:creationId xmlns:a16="http://schemas.microsoft.com/office/drawing/2014/main" id="{00000000-0008-0000-0B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3" name="Picture 863">
          <a:extLst>
            <a:ext uri="{FF2B5EF4-FFF2-40B4-BE49-F238E27FC236}">
              <a16:creationId xmlns:a16="http://schemas.microsoft.com/office/drawing/2014/main" id="{00000000-0008-0000-0B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4" name="Picture 864">
          <a:extLst>
            <a:ext uri="{FF2B5EF4-FFF2-40B4-BE49-F238E27FC236}">
              <a16:creationId xmlns:a16="http://schemas.microsoft.com/office/drawing/2014/main" id="{00000000-0008-0000-0B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5" name="Picture 865">
          <a:extLst>
            <a:ext uri="{FF2B5EF4-FFF2-40B4-BE49-F238E27FC236}">
              <a16:creationId xmlns:a16="http://schemas.microsoft.com/office/drawing/2014/main" id="{00000000-0008-0000-0B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6" name="Picture 866">
          <a:extLst>
            <a:ext uri="{FF2B5EF4-FFF2-40B4-BE49-F238E27FC236}">
              <a16:creationId xmlns:a16="http://schemas.microsoft.com/office/drawing/2014/main" id="{00000000-0008-0000-0B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7" name="Picture 867">
          <a:extLst>
            <a:ext uri="{FF2B5EF4-FFF2-40B4-BE49-F238E27FC236}">
              <a16:creationId xmlns:a16="http://schemas.microsoft.com/office/drawing/2014/main" id="{00000000-0008-0000-0B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8" name="Picture 868">
          <a:extLst>
            <a:ext uri="{FF2B5EF4-FFF2-40B4-BE49-F238E27FC236}">
              <a16:creationId xmlns:a16="http://schemas.microsoft.com/office/drawing/2014/main" id="{00000000-0008-0000-0B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9" name="Picture 869">
          <a:extLst>
            <a:ext uri="{FF2B5EF4-FFF2-40B4-BE49-F238E27FC236}">
              <a16:creationId xmlns:a16="http://schemas.microsoft.com/office/drawing/2014/main" id="{00000000-0008-0000-0B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0" name="Picture 870">
          <a:extLst>
            <a:ext uri="{FF2B5EF4-FFF2-40B4-BE49-F238E27FC236}">
              <a16:creationId xmlns:a16="http://schemas.microsoft.com/office/drawing/2014/main" id="{00000000-0008-0000-0B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1" name="Picture 871">
          <a:extLst>
            <a:ext uri="{FF2B5EF4-FFF2-40B4-BE49-F238E27FC236}">
              <a16:creationId xmlns:a16="http://schemas.microsoft.com/office/drawing/2014/main" id="{00000000-0008-0000-0B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2" name="Picture 872">
          <a:extLst>
            <a:ext uri="{FF2B5EF4-FFF2-40B4-BE49-F238E27FC236}">
              <a16:creationId xmlns:a16="http://schemas.microsoft.com/office/drawing/2014/main" id="{00000000-0008-0000-0B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3" name="Picture 873">
          <a:extLst>
            <a:ext uri="{FF2B5EF4-FFF2-40B4-BE49-F238E27FC236}">
              <a16:creationId xmlns:a16="http://schemas.microsoft.com/office/drawing/2014/main" id="{00000000-0008-0000-0B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4" name="Picture 874">
          <a:extLst>
            <a:ext uri="{FF2B5EF4-FFF2-40B4-BE49-F238E27FC236}">
              <a16:creationId xmlns:a16="http://schemas.microsoft.com/office/drawing/2014/main" id="{00000000-0008-0000-0B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5" name="Picture 875">
          <a:extLst>
            <a:ext uri="{FF2B5EF4-FFF2-40B4-BE49-F238E27FC236}">
              <a16:creationId xmlns:a16="http://schemas.microsoft.com/office/drawing/2014/main" id="{00000000-0008-0000-0B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6" name="Picture 876">
          <a:extLst>
            <a:ext uri="{FF2B5EF4-FFF2-40B4-BE49-F238E27FC236}">
              <a16:creationId xmlns:a16="http://schemas.microsoft.com/office/drawing/2014/main" id="{00000000-0008-0000-0B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7" name="Picture 877">
          <a:extLst>
            <a:ext uri="{FF2B5EF4-FFF2-40B4-BE49-F238E27FC236}">
              <a16:creationId xmlns:a16="http://schemas.microsoft.com/office/drawing/2014/main" id="{00000000-0008-0000-0B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8" name="Picture 878">
          <a:extLst>
            <a:ext uri="{FF2B5EF4-FFF2-40B4-BE49-F238E27FC236}">
              <a16:creationId xmlns:a16="http://schemas.microsoft.com/office/drawing/2014/main" id="{00000000-0008-0000-0B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9" name="Picture 879">
          <a:extLst>
            <a:ext uri="{FF2B5EF4-FFF2-40B4-BE49-F238E27FC236}">
              <a16:creationId xmlns:a16="http://schemas.microsoft.com/office/drawing/2014/main" id="{00000000-0008-0000-0B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0" name="Picture 880">
          <a:extLst>
            <a:ext uri="{FF2B5EF4-FFF2-40B4-BE49-F238E27FC236}">
              <a16:creationId xmlns:a16="http://schemas.microsoft.com/office/drawing/2014/main" id="{00000000-0008-0000-0B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1" name="Picture 881">
          <a:extLst>
            <a:ext uri="{FF2B5EF4-FFF2-40B4-BE49-F238E27FC236}">
              <a16:creationId xmlns:a16="http://schemas.microsoft.com/office/drawing/2014/main" id="{00000000-0008-0000-0B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2" name="Picture 882">
          <a:extLst>
            <a:ext uri="{FF2B5EF4-FFF2-40B4-BE49-F238E27FC236}">
              <a16:creationId xmlns:a16="http://schemas.microsoft.com/office/drawing/2014/main" id="{00000000-0008-0000-0B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3" name="Picture 883">
          <a:extLst>
            <a:ext uri="{FF2B5EF4-FFF2-40B4-BE49-F238E27FC236}">
              <a16:creationId xmlns:a16="http://schemas.microsoft.com/office/drawing/2014/main" id="{00000000-0008-0000-0B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4" name="Picture 884">
          <a:extLst>
            <a:ext uri="{FF2B5EF4-FFF2-40B4-BE49-F238E27FC236}">
              <a16:creationId xmlns:a16="http://schemas.microsoft.com/office/drawing/2014/main" id="{00000000-0008-0000-0B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5" name="Picture 885">
          <a:extLst>
            <a:ext uri="{FF2B5EF4-FFF2-40B4-BE49-F238E27FC236}">
              <a16:creationId xmlns:a16="http://schemas.microsoft.com/office/drawing/2014/main" id="{00000000-0008-0000-0B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6" name="Picture 886">
          <a:extLst>
            <a:ext uri="{FF2B5EF4-FFF2-40B4-BE49-F238E27FC236}">
              <a16:creationId xmlns:a16="http://schemas.microsoft.com/office/drawing/2014/main" id="{00000000-0008-0000-0B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7" name="Picture 887">
          <a:extLst>
            <a:ext uri="{FF2B5EF4-FFF2-40B4-BE49-F238E27FC236}">
              <a16:creationId xmlns:a16="http://schemas.microsoft.com/office/drawing/2014/main" id="{00000000-0008-0000-0B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8" name="Picture 888">
          <a:extLst>
            <a:ext uri="{FF2B5EF4-FFF2-40B4-BE49-F238E27FC236}">
              <a16:creationId xmlns:a16="http://schemas.microsoft.com/office/drawing/2014/main" id="{00000000-0008-0000-0B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9" name="Picture 889">
          <a:extLst>
            <a:ext uri="{FF2B5EF4-FFF2-40B4-BE49-F238E27FC236}">
              <a16:creationId xmlns:a16="http://schemas.microsoft.com/office/drawing/2014/main" id="{00000000-0008-0000-0B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0" name="Picture 890">
          <a:extLst>
            <a:ext uri="{FF2B5EF4-FFF2-40B4-BE49-F238E27FC236}">
              <a16:creationId xmlns:a16="http://schemas.microsoft.com/office/drawing/2014/main" id="{00000000-0008-0000-0B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1" name="Picture 891">
          <a:extLst>
            <a:ext uri="{FF2B5EF4-FFF2-40B4-BE49-F238E27FC236}">
              <a16:creationId xmlns:a16="http://schemas.microsoft.com/office/drawing/2014/main" id="{00000000-0008-0000-0B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2" name="Picture 892">
          <a:extLst>
            <a:ext uri="{FF2B5EF4-FFF2-40B4-BE49-F238E27FC236}">
              <a16:creationId xmlns:a16="http://schemas.microsoft.com/office/drawing/2014/main" id="{00000000-0008-0000-0B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3" name="Picture 893">
          <a:extLst>
            <a:ext uri="{FF2B5EF4-FFF2-40B4-BE49-F238E27FC236}">
              <a16:creationId xmlns:a16="http://schemas.microsoft.com/office/drawing/2014/main" id="{00000000-0008-0000-0B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4" name="Picture 894">
          <a:extLst>
            <a:ext uri="{FF2B5EF4-FFF2-40B4-BE49-F238E27FC236}">
              <a16:creationId xmlns:a16="http://schemas.microsoft.com/office/drawing/2014/main" id="{00000000-0008-0000-0B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5" name="Picture 895">
          <a:extLst>
            <a:ext uri="{FF2B5EF4-FFF2-40B4-BE49-F238E27FC236}">
              <a16:creationId xmlns:a16="http://schemas.microsoft.com/office/drawing/2014/main" id="{00000000-0008-0000-0B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6" name="Picture 896">
          <a:extLst>
            <a:ext uri="{FF2B5EF4-FFF2-40B4-BE49-F238E27FC236}">
              <a16:creationId xmlns:a16="http://schemas.microsoft.com/office/drawing/2014/main" id="{00000000-0008-0000-0B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7" name="Picture 897">
          <a:extLst>
            <a:ext uri="{FF2B5EF4-FFF2-40B4-BE49-F238E27FC236}">
              <a16:creationId xmlns:a16="http://schemas.microsoft.com/office/drawing/2014/main" id="{00000000-0008-0000-0B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8" name="Picture 898">
          <a:extLst>
            <a:ext uri="{FF2B5EF4-FFF2-40B4-BE49-F238E27FC236}">
              <a16:creationId xmlns:a16="http://schemas.microsoft.com/office/drawing/2014/main" id="{00000000-0008-0000-0B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9" name="Picture 899">
          <a:extLst>
            <a:ext uri="{FF2B5EF4-FFF2-40B4-BE49-F238E27FC236}">
              <a16:creationId xmlns:a16="http://schemas.microsoft.com/office/drawing/2014/main" id="{00000000-0008-0000-0B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0" name="Picture 900">
          <a:extLst>
            <a:ext uri="{FF2B5EF4-FFF2-40B4-BE49-F238E27FC236}">
              <a16:creationId xmlns:a16="http://schemas.microsoft.com/office/drawing/2014/main" id="{00000000-0008-0000-0B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1" name="Picture 901">
          <a:extLst>
            <a:ext uri="{FF2B5EF4-FFF2-40B4-BE49-F238E27FC236}">
              <a16:creationId xmlns:a16="http://schemas.microsoft.com/office/drawing/2014/main" id="{00000000-0008-0000-0B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2" name="Picture 902">
          <a:extLst>
            <a:ext uri="{FF2B5EF4-FFF2-40B4-BE49-F238E27FC236}">
              <a16:creationId xmlns:a16="http://schemas.microsoft.com/office/drawing/2014/main" id="{00000000-0008-0000-0B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3" name="Picture 903">
          <a:extLst>
            <a:ext uri="{FF2B5EF4-FFF2-40B4-BE49-F238E27FC236}">
              <a16:creationId xmlns:a16="http://schemas.microsoft.com/office/drawing/2014/main" id="{00000000-0008-0000-0B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4" name="Picture 904">
          <a:extLst>
            <a:ext uri="{FF2B5EF4-FFF2-40B4-BE49-F238E27FC236}">
              <a16:creationId xmlns:a16="http://schemas.microsoft.com/office/drawing/2014/main" id="{00000000-0008-0000-0B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5" name="Picture 905">
          <a:extLst>
            <a:ext uri="{FF2B5EF4-FFF2-40B4-BE49-F238E27FC236}">
              <a16:creationId xmlns:a16="http://schemas.microsoft.com/office/drawing/2014/main" id="{00000000-0008-0000-0B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6" name="Picture 906">
          <a:extLst>
            <a:ext uri="{FF2B5EF4-FFF2-40B4-BE49-F238E27FC236}">
              <a16:creationId xmlns:a16="http://schemas.microsoft.com/office/drawing/2014/main" id="{00000000-0008-0000-0B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7" name="Picture 907">
          <a:extLst>
            <a:ext uri="{FF2B5EF4-FFF2-40B4-BE49-F238E27FC236}">
              <a16:creationId xmlns:a16="http://schemas.microsoft.com/office/drawing/2014/main" id="{00000000-0008-0000-0B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8" name="Picture 908">
          <a:extLst>
            <a:ext uri="{FF2B5EF4-FFF2-40B4-BE49-F238E27FC236}">
              <a16:creationId xmlns:a16="http://schemas.microsoft.com/office/drawing/2014/main" id="{00000000-0008-0000-0B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9" name="Picture 909">
          <a:extLst>
            <a:ext uri="{FF2B5EF4-FFF2-40B4-BE49-F238E27FC236}">
              <a16:creationId xmlns:a16="http://schemas.microsoft.com/office/drawing/2014/main" id="{00000000-0008-0000-0B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0" name="Picture 910">
          <a:extLst>
            <a:ext uri="{FF2B5EF4-FFF2-40B4-BE49-F238E27FC236}">
              <a16:creationId xmlns:a16="http://schemas.microsoft.com/office/drawing/2014/main" id="{00000000-0008-0000-0B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1" name="Picture 911">
          <a:extLst>
            <a:ext uri="{FF2B5EF4-FFF2-40B4-BE49-F238E27FC236}">
              <a16:creationId xmlns:a16="http://schemas.microsoft.com/office/drawing/2014/main" id="{00000000-0008-0000-0B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2" name="Picture 912">
          <a:extLst>
            <a:ext uri="{FF2B5EF4-FFF2-40B4-BE49-F238E27FC236}">
              <a16:creationId xmlns:a16="http://schemas.microsoft.com/office/drawing/2014/main" id="{00000000-0008-0000-0B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3" name="Picture 913">
          <a:extLst>
            <a:ext uri="{FF2B5EF4-FFF2-40B4-BE49-F238E27FC236}">
              <a16:creationId xmlns:a16="http://schemas.microsoft.com/office/drawing/2014/main" id="{00000000-0008-0000-0B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4" name="Picture 914">
          <a:extLst>
            <a:ext uri="{FF2B5EF4-FFF2-40B4-BE49-F238E27FC236}">
              <a16:creationId xmlns:a16="http://schemas.microsoft.com/office/drawing/2014/main" id="{00000000-0008-0000-0B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5" name="Picture 915">
          <a:extLst>
            <a:ext uri="{FF2B5EF4-FFF2-40B4-BE49-F238E27FC236}">
              <a16:creationId xmlns:a16="http://schemas.microsoft.com/office/drawing/2014/main" id="{00000000-0008-0000-0B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6" name="Picture 916">
          <a:extLst>
            <a:ext uri="{FF2B5EF4-FFF2-40B4-BE49-F238E27FC236}">
              <a16:creationId xmlns:a16="http://schemas.microsoft.com/office/drawing/2014/main" id="{00000000-0008-0000-0B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7" name="Picture 917">
          <a:extLst>
            <a:ext uri="{FF2B5EF4-FFF2-40B4-BE49-F238E27FC236}">
              <a16:creationId xmlns:a16="http://schemas.microsoft.com/office/drawing/2014/main" id="{00000000-0008-0000-0B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8" name="Picture 918">
          <a:extLst>
            <a:ext uri="{FF2B5EF4-FFF2-40B4-BE49-F238E27FC236}">
              <a16:creationId xmlns:a16="http://schemas.microsoft.com/office/drawing/2014/main" id="{00000000-0008-0000-0B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9" name="Picture 919">
          <a:extLst>
            <a:ext uri="{FF2B5EF4-FFF2-40B4-BE49-F238E27FC236}">
              <a16:creationId xmlns:a16="http://schemas.microsoft.com/office/drawing/2014/main" id="{00000000-0008-0000-0B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0" name="Picture 920">
          <a:extLst>
            <a:ext uri="{FF2B5EF4-FFF2-40B4-BE49-F238E27FC236}">
              <a16:creationId xmlns:a16="http://schemas.microsoft.com/office/drawing/2014/main" id="{00000000-0008-0000-0B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1" name="Picture 921">
          <a:extLst>
            <a:ext uri="{FF2B5EF4-FFF2-40B4-BE49-F238E27FC236}">
              <a16:creationId xmlns:a16="http://schemas.microsoft.com/office/drawing/2014/main" id="{00000000-0008-0000-0B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2" name="Picture 922">
          <a:extLst>
            <a:ext uri="{FF2B5EF4-FFF2-40B4-BE49-F238E27FC236}">
              <a16:creationId xmlns:a16="http://schemas.microsoft.com/office/drawing/2014/main" id="{00000000-0008-0000-0B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3" name="Picture 923">
          <a:extLst>
            <a:ext uri="{FF2B5EF4-FFF2-40B4-BE49-F238E27FC236}">
              <a16:creationId xmlns:a16="http://schemas.microsoft.com/office/drawing/2014/main" id="{00000000-0008-0000-0B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4" name="Picture 924">
          <a:extLst>
            <a:ext uri="{FF2B5EF4-FFF2-40B4-BE49-F238E27FC236}">
              <a16:creationId xmlns:a16="http://schemas.microsoft.com/office/drawing/2014/main" id="{00000000-0008-0000-0B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5" name="Picture 925">
          <a:extLst>
            <a:ext uri="{FF2B5EF4-FFF2-40B4-BE49-F238E27FC236}">
              <a16:creationId xmlns:a16="http://schemas.microsoft.com/office/drawing/2014/main" id="{00000000-0008-0000-0B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6" name="Picture 926">
          <a:extLst>
            <a:ext uri="{FF2B5EF4-FFF2-40B4-BE49-F238E27FC236}">
              <a16:creationId xmlns:a16="http://schemas.microsoft.com/office/drawing/2014/main" id="{00000000-0008-0000-0B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7" name="Picture 927">
          <a:extLst>
            <a:ext uri="{FF2B5EF4-FFF2-40B4-BE49-F238E27FC236}">
              <a16:creationId xmlns:a16="http://schemas.microsoft.com/office/drawing/2014/main" id="{00000000-0008-0000-0B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8" name="Picture 928">
          <a:extLst>
            <a:ext uri="{FF2B5EF4-FFF2-40B4-BE49-F238E27FC236}">
              <a16:creationId xmlns:a16="http://schemas.microsoft.com/office/drawing/2014/main" id="{00000000-0008-0000-0B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9" name="Picture 929">
          <a:extLst>
            <a:ext uri="{FF2B5EF4-FFF2-40B4-BE49-F238E27FC236}">
              <a16:creationId xmlns:a16="http://schemas.microsoft.com/office/drawing/2014/main" id="{00000000-0008-0000-0B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0" name="Picture 930">
          <a:extLst>
            <a:ext uri="{FF2B5EF4-FFF2-40B4-BE49-F238E27FC236}">
              <a16:creationId xmlns:a16="http://schemas.microsoft.com/office/drawing/2014/main" id="{00000000-0008-0000-0B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1" name="Picture 931">
          <a:extLst>
            <a:ext uri="{FF2B5EF4-FFF2-40B4-BE49-F238E27FC236}">
              <a16:creationId xmlns:a16="http://schemas.microsoft.com/office/drawing/2014/main" id="{00000000-0008-0000-0B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2" name="Picture 932">
          <a:extLst>
            <a:ext uri="{FF2B5EF4-FFF2-40B4-BE49-F238E27FC236}">
              <a16:creationId xmlns:a16="http://schemas.microsoft.com/office/drawing/2014/main" id="{00000000-0008-0000-0B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3" name="Picture 933">
          <a:extLst>
            <a:ext uri="{FF2B5EF4-FFF2-40B4-BE49-F238E27FC236}">
              <a16:creationId xmlns:a16="http://schemas.microsoft.com/office/drawing/2014/main" id="{00000000-0008-0000-0B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4" name="Picture 934">
          <a:extLst>
            <a:ext uri="{FF2B5EF4-FFF2-40B4-BE49-F238E27FC236}">
              <a16:creationId xmlns:a16="http://schemas.microsoft.com/office/drawing/2014/main" id="{00000000-0008-0000-0B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5" name="Picture 935">
          <a:extLst>
            <a:ext uri="{FF2B5EF4-FFF2-40B4-BE49-F238E27FC236}">
              <a16:creationId xmlns:a16="http://schemas.microsoft.com/office/drawing/2014/main" id="{00000000-0008-0000-0B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6" name="Picture 936">
          <a:extLst>
            <a:ext uri="{FF2B5EF4-FFF2-40B4-BE49-F238E27FC236}">
              <a16:creationId xmlns:a16="http://schemas.microsoft.com/office/drawing/2014/main" id="{00000000-0008-0000-0B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7" name="Picture 937">
          <a:extLst>
            <a:ext uri="{FF2B5EF4-FFF2-40B4-BE49-F238E27FC236}">
              <a16:creationId xmlns:a16="http://schemas.microsoft.com/office/drawing/2014/main" id="{00000000-0008-0000-0B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8" name="Picture 938">
          <a:extLst>
            <a:ext uri="{FF2B5EF4-FFF2-40B4-BE49-F238E27FC236}">
              <a16:creationId xmlns:a16="http://schemas.microsoft.com/office/drawing/2014/main" id="{00000000-0008-0000-0B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9" name="Picture 939">
          <a:extLst>
            <a:ext uri="{FF2B5EF4-FFF2-40B4-BE49-F238E27FC236}">
              <a16:creationId xmlns:a16="http://schemas.microsoft.com/office/drawing/2014/main" id="{00000000-0008-0000-0B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0" name="Picture 940">
          <a:extLst>
            <a:ext uri="{FF2B5EF4-FFF2-40B4-BE49-F238E27FC236}">
              <a16:creationId xmlns:a16="http://schemas.microsoft.com/office/drawing/2014/main" id="{00000000-0008-0000-0B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1" name="Picture 941">
          <a:extLst>
            <a:ext uri="{FF2B5EF4-FFF2-40B4-BE49-F238E27FC236}">
              <a16:creationId xmlns:a16="http://schemas.microsoft.com/office/drawing/2014/main" id="{00000000-0008-0000-0B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2" name="Picture 942">
          <a:extLst>
            <a:ext uri="{FF2B5EF4-FFF2-40B4-BE49-F238E27FC236}">
              <a16:creationId xmlns:a16="http://schemas.microsoft.com/office/drawing/2014/main" id="{00000000-0008-0000-0B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3" name="Picture 943">
          <a:extLst>
            <a:ext uri="{FF2B5EF4-FFF2-40B4-BE49-F238E27FC236}">
              <a16:creationId xmlns:a16="http://schemas.microsoft.com/office/drawing/2014/main" id="{00000000-0008-0000-0B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4" name="Picture 944">
          <a:extLst>
            <a:ext uri="{FF2B5EF4-FFF2-40B4-BE49-F238E27FC236}">
              <a16:creationId xmlns:a16="http://schemas.microsoft.com/office/drawing/2014/main" id="{00000000-0008-0000-0B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5" name="Picture 945">
          <a:extLst>
            <a:ext uri="{FF2B5EF4-FFF2-40B4-BE49-F238E27FC236}">
              <a16:creationId xmlns:a16="http://schemas.microsoft.com/office/drawing/2014/main" id="{00000000-0008-0000-0B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6" name="Picture 946">
          <a:extLst>
            <a:ext uri="{FF2B5EF4-FFF2-40B4-BE49-F238E27FC236}">
              <a16:creationId xmlns:a16="http://schemas.microsoft.com/office/drawing/2014/main" id="{00000000-0008-0000-0B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7" name="Picture 947">
          <a:extLst>
            <a:ext uri="{FF2B5EF4-FFF2-40B4-BE49-F238E27FC236}">
              <a16:creationId xmlns:a16="http://schemas.microsoft.com/office/drawing/2014/main" id="{00000000-0008-0000-0B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8" name="Picture 948">
          <a:extLst>
            <a:ext uri="{FF2B5EF4-FFF2-40B4-BE49-F238E27FC236}">
              <a16:creationId xmlns:a16="http://schemas.microsoft.com/office/drawing/2014/main" id="{00000000-0008-0000-0B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9" name="Picture 949">
          <a:extLst>
            <a:ext uri="{FF2B5EF4-FFF2-40B4-BE49-F238E27FC236}">
              <a16:creationId xmlns:a16="http://schemas.microsoft.com/office/drawing/2014/main" id="{00000000-0008-0000-0B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0" name="Picture 950">
          <a:extLst>
            <a:ext uri="{FF2B5EF4-FFF2-40B4-BE49-F238E27FC236}">
              <a16:creationId xmlns:a16="http://schemas.microsoft.com/office/drawing/2014/main" id="{00000000-0008-0000-0B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1" name="Picture 951">
          <a:extLst>
            <a:ext uri="{FF2B5EF4-FFF2-40B4-BE49-F238E27FC236}">
              <a16:creationId xmlns:a16="http://schemas.microsoft.com/office/drawing/2014/main" id="{00000000-0008-0000-0B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2" name="Picture 952">
          <a:extLst>
            <a:ext uri="{FF2B5EF4-FFF2-40B4-BE49-F238E27FC236}">
              <a16:creationId xmlns:a16="http://schemas.microsoft.com/office/drawing/2014/main" id="{00000000-0008-0000-0B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3" name="Picture 953">
          <a:extLst>
            <a:ext uri="{FF2B5EF4-FFF2-40B4-BE49-F238E27FC236}">
              <a16:creationId xmlns:a16="http://schemas.microsoft.com/office/drawing/2014/main" id="{00000000-0008-0000-0B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4" name="Picture 954">
          <a:extLst>
            <a:ext uri="{FF2B5EF4-FFF2-40B4-BE49-F238E27FC236}">
              <a16:creationId xmlns:a16="http://schemas.microsoft.com/office/drawing/2014/main" id="{00000000-0008-0000-0B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5" name="Picture 955">
          <a:extLst>
            <a:ext uri="{FF2B5EF4-FFF2-40B4-BE49-F238E27FC236}">
              <a16:creationId xmlns:a16="http://schemas.microsoft.com/office/drawing/2014/main" id="{00000000-0008-0000-0B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6" name="Picture 956">
          <a:extLst>
            <a:ext uri="{FF2B5EF4-FFF2-40B4-BE49-F238E27FC236}">
              <a16:creationId xmlns:a16="http://schemas.microsoft.com/office/drawing/2014/main" id="{00000000-0008-0000-0B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7" name="Picture 957">
          <a:extLst>
            <a:ext uri="{FF2B5EF4-FFF2-40B4-BE49-F238E27FC236}">
              <a16:creationId xmlns:a16="http://schemas.microsoft.com/office/drawing/2014/main" id="{00000000-0008-0000-0B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8" name="Picture 958">
          <a:extLst>
            <a:ext uri="{FF2B5EF4-FFF2-40B4-BE49-F238E27FC236}">
              <a16:creationId xmlns:a16="http://schemas.microsoft.com/office/drawing/2014/main" id="{00000000-0008-0000-0B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9" name="Picture 959">
          <a:extLst>
            <a:ext uri="{FF2B5EF4-FFF2-40B4-BE49-F238E27FC236}">
              <a16:creationId xmlns:a16="http://schemas.microsoft.com/office/drawing/2014/main" id="{00000000-0008-0000-0B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0" name="Picture 960">
          <a:extLst>
            <a:ext uri="{FF2B5EF4-FFF2-40B4-BE49-F238E27FC236}">
              <a16:creationId xmlns:a16="http://schemas.microsoft.com/office/drawing/2014/main" id="{00000000-0008-0000-0B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1" name="Picture 961">
          <a:extLst>
            <a:ext uri="{FF2B5EF4-FFF2-40B4-BE49-F238E27FC236}">
              <a16:creationId xmlns:a16="http://schemas.microsoft.com/office/drawing/2014/main" id="{00000000-0008-0000-0B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2" name="Picture 962">
          <a:extLst>
            <a:ext uri="{FF2B5EF4-FFF2-40B4-BE49-F238E27FC236}">
              <a16:creationId xmlns:a16="http://schemas.microsoft.com/office/drawing/2014/main" id="{00000000-0008-0000-0B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3" name="Picture 963">
          <a:extLst>
            <a:ext uri="{FF2B5EF4-FFF2-40B4-BE49-F238E27FC236}">
              <a16:creationId xmlns:a16="http://schemas.microsoft.com/office/drawing/2014/main" id="{00000000-0008-0000-0B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4" name="Picture 964">
          <a:extLst>
            <a:ext uri="{FF2B5EF4-FFF2-40B4-BE49-F238E27FC236}">
              <a16:creationId xmlns:a16="http://schemas.microsoft.com/office/drawing/2014/main" id="{00000000-0008-0000-0B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5" name="Picture 965">
          <a:extLst>
            <a:ext uri="{FF2B5EF4-FFF2-40B4-BE49-F238E27FC236}">
              <a16:creationId xmlns:a16="http://schemas.microsoft.com/office/drawing/2014/main" id="{00000000-0008-0000-0B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6" name="Picture 966">
          <a:extLst>
            <a:ext uri="{FF2B5EF4-FFF2-40B4-BE49-F238E27FC236}">
              <a16:creationId xmlns:a16="http://schemas.microsoft.com/office/drawing/2014/main" id="{00000000-0008-0000-0B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7" name="Picture 967">
          <a:extLst>
            <a:ext uri="{FF2B5EF4-FFF2-40B4-BE49-F238E27FC236}">
              <a16:creationId xmlns:a16="http://schemas.microsoft.com/office/drawing/2014/main" id="{00000000-0008-0000-0B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8" name="Picture 968">
          <a:extLst>
            <a:ext uri="{FF2B5EF4-FFF2-40B4-BE49-F238E27FC236}">
              <a16:creationId xmlns:a16="http://schemas.microsoft.com/office/drawing/2014/main" id="{00000000-0008-0000-0B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9" name="Picture 969">
          <a:extLst>
            <a:ext uri="{FF2B5EF4-FFF2-40B4-BE49-F238E27FC236}">
              <a16:creationId xmlns:a16="http://schemas.microsoft.com/office/drawing/2014/main" id="{00000000-0008-0000-0B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0" name="Picture 970">
          <a:extLst>
            <a:ext uri="{FF2B5EF4-FFF2-40B4-BE49-F238E27FC236}">
              <a16:creationId xmlns:a16="http://schemas.microsoft.com/office/drawing/2014/main" id="{00000000-0008-0000-0B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1" name="Picture 971">
          <a:extLst>
            <a:ext uri="{FF2B5EF4-FFF2-40B4-BE49-F238E27FC236}">
              <a16:creationId xmlns:a16="http://schemas.microsoft.com/office/drawing/2014/main" id="{00000000-0008-0000-0B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2" name="Picture 972">
          <a:extLst>
            <a:ext uri="{FF2B5EF4-FFF2-40B4-BE49-F238E27FC236}">
              <a16:creationId xmlns:a16="http://schemas.microsoft.com/office/drawing/2014/main" id="{00000000-0008-0000-0B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3" name="Picture 973">
          <a:extLst>
            <a:ext uri="{FF2B5EF4-FFF2-40B4-BE49-F238E27FC236}">
              <a16:creationId xmlns:a16="http://schemas.microsoft.com/office/drawing/2014/main" id="{00000000-0008-0000-0B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4" name="Picture 974">
          <a:extLst>
            <a:ext uri="{FF2B5EF4-FFF2-40B4-BE49-F238E27FC236}">
              <a16:creationId xmlns:a16="http://schemas.microsoft.com/office/drawing/2014/main" id="{00000000-0008-0000-0B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5" name="Picture 975">
          <a:extLst>
            <a:ext uri="{FF2B5EF4-FFF2-40B4-BE49-F238E27FC236}">
              <a16:creationId xmlns:a16="http://schemas.microsoft.com/office/drawing/2014/main" id="{00000000-0008-0000-0B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6" name="Picture 976">
          <a:extLst>
            <a:ext uri="{FF2B5EF4-FFF2-40B4-BE49-F238E27FC236}">
              <a16:creationId xmlns:a16="http://schemas.microsoft.com/office/drawing/2014/main" id="{00000000-0008-0000-0B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7" name="Picture 977">
          <a:extLst>
            <a:ext uri="{FF2B5EF4-FFF2-40B4-BE49-F238E27FC236}">
              <a16:creationId xmlns:a16="http://schemas.microsoft.com/office/drawing/2014/main" id="{00000000-0008-0000-0B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8" name="Picture 978">
          <a:extLst>
            <a:ext uri="{FF2B5EF4-FFF2-40B4-BE49-F238E27FC236}">
              <a16:creationId xmlns:a16="http://schemas.microsoft.com/office/drawing/2014/main" id="{00000000-0008-0000-0B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9" name="Picture 979">
          <a:extLst>
            <a:ext uri="{FF2B5EF4-FFF2-40B4-BE49-F238E27FC236}">
              <a16:creationId xmlns:a16="http://schemas.microsoft.com/office/drawing/2014/main" id="{00000000-0008-0000-0B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0" name="Picture 980">
          <a:extLst>
            <a:ext uri="{FF2B5EF4-FFF2-40B4-BE49-F238E27FC236}">
              <a16:creationId xmlns:a16="http://schemas.microsoft.com/office/drawing/2014/main" id="{00000000-0008-0000-0B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1" name="Picture 981">
          <a:extLst>
            <a:ext uri="{FF2B5EF4-FFF2-40B4-BE49-F238E27FC236}">
              <a16:creationId xmlns:a16="http://schemas.microsoft.com/office/drawing/2014/main" id="{00000000-0008-0000-0B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2" name="Picture 982">
          <a:extLst>
            <a:ext uri="{FF2B5EF4-FFF2-40B4-BE49-F238E27FC236}">
              <a16:creationId xmlns:a16="http://schemas.microsoft.com/office/drawing/2014/main" id="{00000000-0008-0000-0B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3" name="Picture 983">
          <a:extLst>
            <a:ext uri="{FF2B5EF4-FFF2-40B4-BE49-F238E27FC236}">
              <a16:creationId xmlns:a16="http://schemas.microsoft.com/office/drawing/2014/main" id="{00000000-0008-0000-0B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4" name="Picture 984">
          <a:extLst>
            <a:ext uri="{FF2B5EF4-FFF2-40B4-BE49-F238E27FC236}">
              <a16:creationId xmlns:a16="http://schemas.microsoft.com/office/drawing/2014/main" id="{00000000-0008-0000-0B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5" name="Picture 985">
          <a:extLst>
            <a:ext uri="{FF2B5EF4-FFF2-40B4-BE49-F238E27FC236}">
              <a16:creationId xmlns:a16="http://schemas.microsoft.com/office/drawing/2014/main" id="{00000000-0008-0000-0B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6" name="Picture 986">
          <a:extLst>
            <a:ext uri="{FF2B5EF4-FFF2-40B4-BE49-F238E27FC236}">
              <a16:creationId xmlns:a16="http://schemas.microsoft.com/office/drawing/2014/main" id="{00000000-0008-0000-0B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7" name="Picture 987">
          <a:extLst>
            <a:ext uri="{FF2B5EF4-FFF2-40B4-BE49-F238E27FC236}">
              <a16:creationId xmlns:a16="http://schemas.microsoft.com/office/drawing/2014/main" id="{00000000-0008-0000-0B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8" name="Picture 988">
          <a:extLst>
            <a:ext uri="{FF2B5EF4-FFF2-40B4-BE49-F238E27FC236}">
              <a16:creationId xmlns:a16="http://schemas.microsoft.com/office/drawing/2014/main" id="{00000000-0008-0000-0B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9" name="Picture 989">
          <a:extLst>
            <a:ext uri="{FF2B5EF4-FFF2-40B4-BE49-F238E27FC236}">
              <a16:creationId xmlns:a16="http://schemas.microsoft.com/office/drawing/2014/main" id="{00000000-0008-0000-0B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0" name="Picture 990">
          <a:extLst>
            <a:ext uri="{FF2B5EF4-FFF2-40B4-BE49-F238E27FC236}">
              <a16:creationId xmlns:a16="http://schemas.microsoft.com/office/drawing/2014/main" id="{00000000-0008-0000-0B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1" name="Picture 991">
          <a:extLst>
            <a:ext uri="{FF2B5EF4-FFF2-40B4-BE49-F238E27FC236}">
              <a16:creationId xmlns:a16="http://schemas.microsoft.com/office/drawing/2014/main" id="{00000000-0008-0000-0B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2" name="Picture 992">
          <a:extLst>
            <a:ext uri="{FF2B5EF4-FFF2-40B4-BE49-F238E27FC236}">
              <a16:creationId xmlns:a16="http://schemas.microsoft.com/office/drawing/2014/main" id="{00000000-0008-0000-0B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3" name="Picture 993">
          <a:extLst>
            <a:ext uri="{FF2B5EF4-FFF2-40B4-BE49-F238E27FC236}">
              <a16:creationId xmlns:a16="http://schemas.microsoft.com/office/drawing/2014/main" id="{00000000-0008-0000-0B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4" name="Picture 994">
          <a:extLst>
            <a:ext uri="{FF2B5EF4-FFF2-40B4-BE49-F238E27FC236}">
              <a16:creationId xmlns:a16="http://schemas.microsoft.com/office/drawing/2014/main" id="{00000000-0008-0000-0B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5" name="Picture 995">
          <a:extLst>
            <a:ext uri="{FF2B5EF4-FFF2-40B4-BE49-F238E27FC236}">
              <a16:creationId xmlns:a16="http://schemas.microsoft.com/office/drawing/2014/main" id="{00000000-0008-0000-0B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6" name="Picture 996">
          <a:extLst>
            <a:ext uri="{FF2B5EF4-FFF2-40B4-BE49-F238E27FC236}">
              <a16:creationId xmlns:a16="http://schemas.microsoft.com/office/drawing/2014/main" id="{00000000-0008-0000-0B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7" name="Picture 997">
          <a:extLst>
            <a:ext uri="{FF2B5EF4-FFF2-40B4-BE49-F238E27FC236}">
              <a16:creationId xmlns:a16="http://schemas.microsoft.com/office/drawing/2014/main" id="{00000000-0008-0000-0B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8" name="Picture 998">
          <a:extLst>
            <a:ext uri="{FF2B5EF4-FFF2-40B4-BE49-F238E27FC236}">
              <a16:creationId xmlns:a16="http://schemas.microsoft.com/office/drawing/2014/main" id="{00000000-0008-0000-0B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9" name="Picture 999">
          <a:extLst>
            <a:ext uri="{FF2B5EF4-FFF2-40B4-BE49-F238E27FC236}">
              <a16:creationId xmlns:a16="http://schemas.microsoft.com/office/drawing/2014/main" id="{00000000-0008-0000-0B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0" name="Picture 1000">
          <a:extLst>
            <a:ext uri="{FF2B5EF4-FFF2-40B4-BE49-F238E27FC236}">
              <a16:creationId xmlns:a16="http://schemas.microsoft.com/office/drawing/2014/main" id="{00000000-0008-0000-0B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1" name="Picture 1001">
          <a:extLst>
            <a:ext uri="{FF2B5EF4-FFF2-40B4-BE49-F238E27FC236}">
              <a16:creationId xmlns:a16="http://schemas.microsoft.com/office/drawing/2014/main" id="{00000000-0008-0000-0B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2" name="Picture 1002">
          <a:extLst>
            <a:ext uri="{FF2B5EF4-FFF2-40B4-BE49-F238E27FC236}">
              <a16:creationId xmlns:a16="http://schemas.microsoft.com/office/drawing/2014/main" id="{00000000-0008-0000-0B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3" name="Picture 1003">
          <a:extLst>
            <a:ext uri="{FF2B5EF4-FFF2-40B4-BE49-F238E27FC236}">
              <a16:creationId xmlns:a16="http://schemas.microsoft.com/office/drawing/2014/main" id="{00000000-0008-0000-0B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4" name="Picture 1004">
          <a:extLst>
            <a:ext uri="{FF2B5EF4-FFF2-40B4-BE49-F238E27FC236}">
              <a16:creationId xmlns:a16="http://schemas.microsoft.com/office/drawing/2014/main" id="{00000000-0008-0000-0B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5" name="Picture 1005">
          <a:extLst>
            <a:ext uri="{FF2B5EF4-FFF2-40B4-BE49-F238E27FC236}">
              <a16:creationId xmlns:a16="http://schemas.microsoft.com/office/drawing/2014/main" id="{00000000-0008-0000-0B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6" name="Picture 1006">
          <a:extLst>
            <a:ext uri="{FF2B5EF4-FFF2-40B4-BE49-F238E27FC236}">
              <a16:creationId xmlns:a16="http://schemas.microsoft.com/office/drawing/2014/main" id="{00000000-0008-0000-0B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7" name="Picture 1007">
          <a:extLst>
            <a:ext uri="{FF2B5EF4-FFF2-40B4-BE49-F238E27FC236}">
              <a16:creationId xmlns:a16="http://schemas.microsoft.com/office/drawing/2014/main" id="{00000000-0008-0000-0B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8" name="Picture 1008">
          <a:extLst>
            <a:ext uri="{FF2B5EF4-FFF2-40B4-BE49-F238E27FC236}">
              <a16:creationId xmlns:a16="http://schemas.microsoft.com/office/drawing/2014/main" id="{00000000-0008-0000-0B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9" name="Picture 1009">
          <a:extLst>
            <a:ext uri="{FF2B5EF4-FFF2-40B4-BE49-F238E27FC236}">
              <a16:creationId xmlns:a16="http://schemas.microsoft.com/office/drawing/2014/main" id="{00000000-0008-0000-0B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0" name="Picture 1010">
          <a:extLst>
            <a:ext uri="{FF2B5EF4-FFF2-40B4-BE49-F238E27FC236}">
              <a16:creationId xmlns:a16="http://schemas.microsoft.com/office/drawing/2014/main" id="{00000000-0008-0000-0B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1" name="Picture 1011">
          <a:extLst>
            <a:ext uri="{FF2B5EF4-FFF2-40B4-BE49-F238E27FC236}">
              <a16:creationId xmlns:a16="http://schemas.microsoft.com/office/drawing/2014/main" id="{00000000-0008-0000-0B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2" name="Picture 1012">
          <a:extLst>
            <a:ext uri="{FF2B5EF4-FFF2-40B4-BE49-F238E27FC236}">
              <a16:creationId xmlns:a16="http://schemas.microsoft.com/office/drawing/2014/main" id="{00000000-0008-0000-0B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3" name="Picture 1013">
          <a:extLst>
            <a:ext uri="{FF2B5EF4-FFF2-40B4-BE49-F238E27FC236}">
              <a16:creationId xmlns:a16="http://schemas.microsoft.com/office/drawing/2014/main" id="{00000000-0008-0000-0B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4" name="Picture 1014">
          <a:extLst>
            <a:ext uri="{FF2B5EF4-FFF2-40B4-BE49-F238E27FC236}">
              <a16:creationId xmlns:a16="http://schemas.microsoft.com/office/drawing/2014/main" id="{00000000-0008-0000-0B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5" name="Picture 1015">
          <a:extLst>
            <a:ext uri="{FF2B5EF4-FFF2-40B4-BE49-F238E27FC236}">
              <a16:creationId xmlns:a16="http://schemas.microsoft.com/office/drawing/2014/main" id="{00000000-0008-0000-0B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6" name="Picture 1016">
          <a:extLst>
            <a:ext uri="{FF2B5EF4-FFF2-40B4-BE49-F238E27FC236}">
              <a16:creationId xmlns:a16="http://schemas.microsoft.com/office/drawing/2014/main" id="{00000000-0008-0000-0B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7" name="Picture 1017">
          <a:extLst>
            <a:ext uri="{FF2B5EF4-FFF2-40B4-BE49-F238E27FC236}">
              <a16:creationId xmlns:a16="http://schemas.microsoft.com/office/drawing/2014/main" id="{00000000-0008-0000-0B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8" name="Picture 1018">
          <a:extLst>
            <a:ext uri="{FF2B5EF4-FFF2-40B4-BE49-F238E27FC236}">
              <a16:creationId xmlns:a16="http://schemas.microsoft.com/office/drawing/2014/main" id="{00000000-0008-0000-0B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9" name="Picture 1019">
          <a:extLst>
            <a:ext uri="{FF2B5EF4-FFF2-40B4-BE49-F238E27FC236}">
              <a16:creationId xmlns:a16="http://schemas.microsoft.com/office/drawing/2014/main" id="{00000000-0008-0000-0B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0" name="Picture 1020">
          <a:extLst>
            <a:ext uri="{FF2B5EF4-FFF2-40B4-BE49-F238E27FC236}">
              <a16:creationId xmlns:a16="http://schemas.microsoft.com/office/drawing/2014/main" id="{00000000-0008-0000-0B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1" name="Picture 1021">
          <a:extLst>
            <a:ext uri="{FF2B5EF4-FFF2-40B4-BE49-F238E27FC236}">
              <a16:creationId xmlns:a16="http://schemas.microsoft.com/office/drawing/2014/main" id="{00000000-0008-0000-0B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2" name="Picture 1022">
          <a:extLst>
            <a:ext uri="{FF2B5EF4-FFF2-40B4-BE49-F238E27FC236}">
              <a16:creationId xmlns:a16="http://schemas.microsoft.com/office/drawing/2014/main" id="{00000000-0008-0000-0B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3" name="Picture 1023">
          <a:extLst>
            <a:ext uri="{FF2B5EF4-FFF2-40B4-BE49-F238E27FC236}">
              <a16:creationId xmlns:a16="http://schemas.microsoft.com/office/drawing/2014/main" id="{00000000-0008-0000-0B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4" name="Picture 1024">
          <a:extLst>
            <a:ext uri="{FF2B5EF4-FFF2-40B4-BE49-F238E27FC236}">
              <a16:creationId xmlns:a16="http://schemas.microsoft.com/office/drawing/2014/main" id="{00000000-0008-0000-0B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5" name="Picture 1025">
          <a:extLst>
            <a:ext uri="{FF2B5EF4-FFF2-40B4-BE49-F238E27FC236}">
              <a16:creationId xmlns:a16="http://schemas.microsoft.com/office/drawing/2014/main" id="{00000000-0008-0000-0B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6" name="Picture 1026">
          <a:extLst>
            <a:ext uri="{FF2B5EF4-FFF2-40B4-BE49-F238E27FC236}">
              <a16:creationId xmlns:a16="http://schemas.microsoft.com/office/drawing/2014/main" id="{00000000-0008-0000-0B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7" name="Picture 1027">
          <a:extLst>
            <a:ext uri="{FF2B5EF4-FFF2-40B4-BE49-F238E27FC236}">
              <a16:creationId xmlns:a16="http://schemas.microsoft.com/office/drawing/2014/main" id="{00000000-0008-0000-0B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8" name="Picture 1028">
          <a:extLst>
            <a:ext uri="{FF2B5EF4-FFF2-40B4-BE49-F238E27FC236}">
              <a16:creationId xmlns:a16="http://schemas.microsoft.com/office/drawing/2014/main" id="{00000000-0008-0000-0B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9" name="Picture 1029">
          <a:extLst>
            <a:ext uri="{FF2B5EF4-FFF2-40B4-BE49-F238E27FC236}">
              <a16:creationId xmlns:a16="http://schemas.microsoft.com/office/drawing/2014/main" id="{00000000-0008-0000-0B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0" name="Picture 1030">
          <a:extLst>
            <a:ext uri="{FF2B5EF4-FFF2-40B4-BE49-F238E27FC236}">
              <a16:creationId xmlns:a16="http://schemas.microsoft.com/office/drawing/2014/main" id="{00000000-0008-0000-0B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1" name="Picture 1031">
          <a:extLst>
            <a:ext uri="{FF2B5EF4-FFF2-40B4-BE49-F238E27FC236}">
              <a16:creationId xmlns:a16="http://schemas.microsoft.com/office/drawing/2014/main" id="{00000000-0008-0000-0B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2" name="Picture 1032">
          <a:extLst>
            <a:ext uri="{FF2B5EF4-FFF2-40B4-BE49-F238E27FC236}">
              <a16:creationId xmlns:a16="http://schemas.microsoft.com/office/drawing/2014/main" id="{00000000-0008-0000-0B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3" name="Picture 1033">
          <a:extLst>
            <a:ext uri="{FF2B5EF4-FFF2-40B4-BE49-F238E27FC236}">
              <a16:creationId xmlns:a16="http://schemas.microsoft.com/office/drawing/2014/main" id="{00000000-0008-0000-0B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4" name="Picture 1034">
          <a:extLst>
            <a:ext uri="{FF2B5EF4-FFF2-40B4-BE49-F238E27FC236}">
              <a16:creationId xmlns:a16="http://schemas.microsoft.com/office/drawing/2014/main" id="{00000000-0008-0000-0B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5" name="Picture 1035">
          <a:extLst>
            <a:ext uri="{FF2B5EF4-FFF2-40B4-BE49-F238E27FC236}">
              <a16:creationId xmlns:a16="http://schemas.microsoft.com/office/drawing/2014/main" id="{00000000-0008-0000-0B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6" name="Picture 1036">
          <a:extLst>
            <a:ext uri="{FF2B5EF4-FFF2-40B4-BE49-F238E27FC236}">
              <a16:creationId xmlns:a16="http://schemas.microsoft.com/office/drawing/2014/main" id="{00000000-0008-0000-0B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7" name="Picture 1037">
          <a:extLst>
            <a:ext uri="{FF2B5EF4-FFF2-40B4-BE49-F238E27FC236}">
              <a16:creationId xmlns:a16="http://schemas.microsoft.com/office/drawing/2014/main" id="{00000000-0008-0000-0B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8" name="Picture 1038">
          <a:extLst>
            <a:ext uri="{FF2B5EF4-FFF2-40B4-BE49-F238E27FC236}">
              <a16:creationId xmlns:a16="http://schemas.microsoft.com/office/drawing/2014/main" id="{00000000-0008-0000-0B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9" name="Picture 1039">
          <a:extLst>
            <a:ext uri="{FF2B5EF4-FFF2-40B4-BE49-F238E27FC236}">
              <a16:creationId xmlns:a16="http://schemas.microsoft.com/office/drawing/2014/main" id="{00000000-0008-0000-0B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0" name="Picture 1040">
          <a:extLst>
            <a:ext uri="{FF2B5EF4-FFF2-40B4-BE49-F238E27FC236}">
              <a16:creationId xmlns:a16="http://schemas.microsoft.com/office/drawing/2014/main" id="{00000000-0008-0000-0B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1" name="Picture 1041">
          <a:extLst>
            <a:ext uri="{FF2B5EF4-FFF2-40B4-BE49-F238E27FC236}">
              <a16:creationId xmlns:a16="http://schemas.microsoft.com/office/drawing/2014/main" id="{00000000-0008-0000-0B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2" name="Picture 1042">
          <a:extLst>
            <a:ext uri="{FF2B5EF4-FFF2-40B4-BE49-F238E27FC236}">
              <a16:creationId xmlns:a16="http://schemas.microsoft.com/office/drawing/2014/main" id="{00000000-0008-0000-0B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3" name="Picture 1043">
          <a:extLst>
            <a:ext uri="{FF2B5EF4-FFF2-40B4-BE49-F238E27FC236}">
              <a16:creationId xmlns:a16="http://schemas.microsoft.com/office/drawing/2014/main" id="{00000000-0008-0000-0B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4" name="Picture 1044">
          <a:extLst>
            <a:ext uri="{FF2B5EF4-FFF2-40B4-BE49-F238E27FC236}">
              <a16:creationId xmlns:a16="http://schemas.microsoft.com/office/drawing/2014/main" id="{00000000-0008-0000-0B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5" name="Picture 1045">
          <a:extLst>
            <a:ext uri="{FF2B5EF4-FFF2-40B4-BE49-F238E27FC236}">
              <a16:creationId xmlns:a16="http://schemas.microsoft.com/office/drawing/2014/main" id="{00000000-0008-0000-0B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6" name="Picture 1046">
          <a:extLst>
            <a:ext uri="{FF2B5EF4-FFF2-40B4-BE49-F238E27FC236}">
              <a16:creationId xmlns:a16="http://schemas.microsoft.com/office/drawing/2014/main" id="{00000000-0008-0000-0B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7" name="Picture 1047">
          <a:extLst>
            <a:ext uri="{FF2B5EF4-FFF2-40B4-BE49-F238E27FC236}">
              <a16:creationId xmlns:a16="http://schemas.microsoft.com/office/drawing/2014/main" id="{00000000-0008-0000-0B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8" name="Picture 1048">
          <a:extLst>
            <a:ext uri="{FF2B5EF4-FFF2-40B4-BE49-F238E27FC236}">
              <a16:creationId xmlns:a16="http://schemas.microsoft.com/office/drawing/2014/main" id="{00000000-0008-0000-0B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9" name="Picture 1049">
          <a:extLst>
            <a:ext uri="{FF2B5EF4-FFF2-40B4-BE49-F238E27FC236}">
              <a16:creationId xmlns:a16="http://schemas.microsoft.com/office/drawing/2014/main" id="{00000000-0008-0000-0B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0" name="Picture 1050">
          <a:extLst>
            <a:ext uri="{FF2B5EF4-FFF2-40B4-BE49-F238E27FC236}">
              <a16:creationId xmlns:a16="http://schemas.microsoft.com/office/drawing/2014/main" id="{00000000-0008-0000-0B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1" name="Picture 1051">
          <a:extLst>
            <a:ext uri="{FF2B5EF4-FFF2-40B4-BE49-F238E27FC236}">
              <a16:creationId xmlns:a16="http://schemas.microsoft.com/office/drawing/2014/main" id="{00000000-0008-0000-0B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2" name="Picture 1052">
          <a:extLst>
            <a:ext uri="{FF2B5EF4-FFF2-40B4-BE49-F238E27FC236}">
              <a16:creationId xmlns:a16="http://schemas.microsoft.com/office/drawing/2014/main" id="{00000000-0008-0000-0B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3" name="Picture 1053">
          <a:extLst>
            <a:ext uri="{FF2B5EF4-FFF2-40B4-BE49-F238E27FC236}">
              <a16:creationId xmlns:a16="http://schemas.microsoft.com/office/drawing/2014/main" id="{00000000-0008-0000-0B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4" name="Picture 1054">
          <a:extLst>
            <a:ext uri="{FF2B5EF4-FFF2-40B4-BE49-F238E27FC236}">
              <a16:creationId xmlns:a16="http://schemas.microsoft.com/office/drawing/2014/main" id="{00000000-0008-0000-0B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5" name="Picture 1055">
          <a:extLst>
            <a:ext uri="{FF2B5EF4-FFF2-40B4-BE49-F238E27FC236}">
              <a16:creationId xmlns:a16="http://schemas.microsoft.com/office/drawing/2014/main" id="{00000000-0008-0000-0B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6" name="Picture 1056">
          <a:extLst>
            <a:ext uri="{FF2B5EF4-FFF2-40B4-BE49-F238E27FC236}">
              <a16:creationId xmlns:a16="http://schemas.microsoft.com/office/drawing/2014/main" id="{00000000-0008-0000-0B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7" name="Picture 1057">
          <a:extLst>
            <a:ext uri="{FF2B5EF4-FFF2-40B4-BE49-F238E27FC236}">
              <a16:creationId xmlns:a16="http://schemas.microsoft.com/office/drawing/2014/main" id="{00000000-0008-0000-0B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8" name="Picture 1058">
          <a:extLst>
            <a:ext uri="{FF2B5EF4-FFF2-40B4-BE49-F238E27FC236}">
              <a16:creationId xmlns:a16="http://schemas.microsoft.com/office/drawing/2014/main" id="{00000000-0008-0000-0B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9" name="Picture 1059">
          <a:extLst>
            <a:ext uri="{FF2B5EF4-FFF2-40B4-BE49-F238E27FC236}">
              <a16:creationId xmlns:a16="http://schemas.microsoft.com/office/drawing/2014/main" id="{00000000-0008-0000-0B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0" name="Picture 1060">
          <a:extLst>
            <a:ext uri="{FF2B5EF4-FFF2-40B4-BE49-F238E27FC236}">
              <a16:creationId xmlns:a16="http://schemas.microsoft.com/office/drawing/2014/main" id="{00000000-0008-0000-0B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1" name="Picture 1061">
          <a:extLst>
            <a:ext uri="{FF2B5EF4-FFF2-40B4-BE49-F238E27FC236}">
              <a16:creationId xmlns:a16="http://schemas.microsoft.com/office/drawing/2014/main" id="{00000000-0008-0000-0B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2" name="Picture 1062">
          <a:extLst>
            <a:ext uri="{FF2B5EF4-FFF2-40B4-BE49-F238E27FC236}">
              <a16:creationId xmlns:a16="http://schemas.microsoft.com/office/drawing/2014/main" id="{00000000-0008-0000-0B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3" name="Picture 1063">
          <a:extLst>
            <a:ext uri="{FF2B5EF4-FFF2-40B4-BE49-F238E27FC236}">
              <a16:creationId xmlns:a16="http://schemas.microsoft.com/office/drawing/2014/main" id="{00000000-0008-0000-0B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4" name="Picture 1064">
          <a:extLst>
            <a:ext uri="{FF2B5EF4-FFF2-40B4-BE49-F238E27FC236}">
              <a16:creationId xmlns:a16="http://schemas.microsoft.com/office/drawing/2014/main" id="{00000000-0008-0000-0B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5" name="Picture 1065">
          <a:extLst>
            <a:ext uri="{FF2B5EF4-FFF2-40B4-BE49-F238E27FC236}">
              <a16:creationId xmlns:a16="http://schemas.microsoft.com/office/drawing/2014/main" id="{00000000-0008-0000-0B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6" name="Picture 1066">
          <a:extLst>
            <a:ext uri="{FF2B5EF4-FFF2-40B4-BE49-F238E27FC236}">
              <a16:creationId xmlns:a16="http://schemas.microsoft.com/office/drawing/2014/main" id="{00000000-0008-0000-0B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7" name="Picture 1067">
          <a:extLst>
            <a:ext uri="{FF2B5EF4-FFF2-40B4-BE49-F238E27FC236}">
              <a16:creationId xmlns:a16="http://schemas.microsoft.com/office/drawing/2014/main" id="{00000000-0008-0000-0B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8" name="Picture 1068">
          <a:extLst>
            <a:ext uri="{FF2B5EF4-FFF2-40B4-BE49-F238E27FC236}">
              <a16:creationId xmlns:a16="http://schemas.microsoft.com/office/drawing/2014/main" id="{00000000-0008-0000-0B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9" name="Picture 1069">
          <a:extLst>
            <a:ext uri="{FF2B5EF4-FFF2-40B4-BE49-F238E27FC236}">
              <a16:creationId xmlns:a16="http://schemas.microsoft.com/office/drawing/2014/main" id="{00000000-0008-0000-0B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0" name="Picture 1070">
          <a:extLst>
            <a:ext uri="{FF2B5EF4-FFF2-40B4-BE49-F238E27FC236}">
              <a16:creationId xmlns:a16="http://schemas.microsoft.com/office/drawing/2014/main" id="{00000000-0008-0000-0B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1" name="Picture 1071">
          <a:extLst>
            <a:ext uri="{FF2B5EF4-FFF2-40B4-BE49-F238E27FC236}">
              <a16:creationId xmlns:a16="http://schemas.microsoft.com/office/drawing/2014/main" id="{00000000-0008-0000-0B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2" name="Picture 1072">
          <a:extLst>
            <a:ext uri="{FF2B5EF4-FFF2-40B4-BE49-F238E27FC236}">
              <a16:creationId xmlns:a16="http://schemas.microsoft.com/office/drawing/2014/main" id="{00000000-0008-0000-0B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3" name="Picture 1073">
          <a:extLst>
            <a:ext uri="{FF2B5EF4-FFF2-40B4-BE49-F238E27FC236}">
              <a16:creationId xmlns:a16="http://schemas.microsoft.com/office/drawing/2014/main" id="{00000000-0008-0000-0B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4" name="Picture 1074">
          <a:extLst>
            <a:ext uri="{FF2B5EF4-FFF2-40B4-BE49-F238E27FC236}">
              <a16:creationId xmlns:a16="http://schemas.microsoft.com/office/drawing/2014/main" id="{00000000-0008-0000-0B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5" name="Picture 1075">
          <a:extLst>
            <a:ext uri="{FF2B5EF4-FFF2-40B4-BE49-F238E27FC236}">
              <a16:creationId xmlns:a16="http://schemas.microsoft.com/office/drawing/2014/main" id="{00000000-0008-0000-0B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6" name="Picture 1076">
          <a:extLst>
            <a:ext uri="{FF2B5EF4-FFF2-40B4-BE49-F238E27FC236}">
              <a16:creationId xmlns:a16="http://schemas.microsoft.com/office/drawing/2014/main" id="{00000000-0008-0000-0B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7" name="Picture 1077">
          <a:extLst>
            <a:ext uri="{FF2B5EF4-FFF2-40B4-BE49-F238E27FC236}">
              <a16:creationId xmlns:a16="http://schemas.microsoft.com/office/drawing/2014/main" id="{00000000-0008-0000-0B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8" name="Picture 1078">
          <a:extLst>
            <a:ext uri="{FF2B5EF4-FFF2-40B4-BE49-F238E27FC236}">
              <a16:creationId xmlns:a16="http://schemas.microsoft.com/office/drawing/2014/main" id="{00000000-0008-0000-0B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9" name="Picture 1079">
          <a:extLst>
            <a:ext uri="{FF2B5EF4-FFF2-40B4-BE49-F238E27FC236}">
              <a16:creationId xmlns:a16="http://schemas.microsoft.com/office/drawing/2014/main" id="{00000000-0008-0000-0B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0" name="Picture 1080">
          <a:extLst>
            <a:ext uri="{FF2B5EF4-FFF2-40B4-BE49-F238E27FC236}">
              <a16:creationId xmlns:a16="http://schemas.microsoft.com/office/drawing/2014/main" id="{00000000-0008-0000-0B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1" name="Picture 1081">
          <a:extLst>
            <a:ext uri="{FF2B5EF4-FFF2-40B4-BE49-F238E27FC236}">
              <a16:creationId xmlns:a16="http://schemas.microsoft.com/office/drawing/2014/main" id="{00000000-0008-0000-0B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2" name="Picture 1082">
          <a:extLst>
            <a:ext uri="{FF2B5EF4-FFF2-40B4-BE49-F238E27FC236}">
              <a16:creationId xmlns:a16="http://schemas.microsoft.com/office/drawing/2014/main" id="{00000000-0008-0000-0B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3" name="Picture 1083">
          <a:extLst>
            <a:ext uri="{FF2B5EF4-FFF2-40B4-BE49-F238E27FC236}">
              <a16:creationId xmlns:a16="http://schemas.microsoft.com/office/drawing/2014/main" id="{00000000-0008-0000-0B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4" name="Picture 1084">
          <a:extLst>
            <a:ext uri="{FF2B5EF4-FFF2-40B4-BE49-F238E27FC236}">
              <a16:creationId xmlns:a16="http://schemas.microsoft.com/office/drawing/2014/main" id="{00000000-0008-0000-0B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5" name="Picture 1085">
          <a:extLst>
            <a:ext uri="{FF2B5EF4-FFF2-40B4-BE49-F238E27FC236}">
              <a16:creationId xmlns:a16="http://schemas.microsoft.com/office/drawing/2014/main" id="{00000000-0008-0000-0B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6" name="Picture 1086">
          <a:extLst>
            <a:ext uri="{FF2B5EF4-FFF2-40B4-BE49-F238E27FC236}">
              <a16:creationId xmlns:a16="http://schemas.microsoft.com/office/drawing/2014/main" id="{00000000-0008-0000-0B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7" name="Picture 1087">
          <a:extLst>
            <a:ext uri="{FF2B5EF4-FFF2-40B4-BE49-F238E27FC236}">
              <a16:creationId xmlns:a16="http://schemas.microsoft.com/office/drawing/2014/main" id="{00000000-0008-0000-0B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8" name="Picture 1088">
          <a:extLst>
            <a:ext uri="{FF2B5EF4-FFF2-40B4-BE49-F238E27FC236}">
              <a16:creationId xmlns:a16="http://schemas.microsoft.com/office/drawing/2014/main" id="{00000000-0008-0000-0B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9" name="Picture 1089">
          <a:extLst>
            <a:ext uri="{FF2B5EF4-FFF2-40B4-BE49-F238E27FC236}">
              <a16:creationId xmlns:a16="http://schemas.microsoft.com/office/drawing/2014/main" id="{00000000-0008-0000-0B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0" name="Picture 1090">
          <a:extLst>
            <a:ext uri="{FF2B5EF4-FFF2-40B4-BE49-F238E27FC236}">
              <a16:creationId xmlns:a16="http://schemas.microsoft.com/office/drawing/2014/main" id="{00000000-0008-0000-0B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1" name="Picture 1091">
          <a:extLst>
            <a:ext uri="{FF2B5EF4-FFF2-40B4-BE49-F238E27FC236}">
              <a16:creationId xmlns:a16="http://schemas.microsoft.com/office/drawing/2014/main" id="{00000000-0008-0000-0B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2" name="Picture 1092">
          <a:extLst>
            <a:ext uri="{FF2B5EF4-FFF2-40B4-BE49-F238E27FC236}">
              <a16:creationId xmlns:a16="http://schemas.microsoft.com/office/drawing/2014/main" id="{00000000-0008-0000-0B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3" name="Picture 1093">
          <a:extLst>
            <a:ext uri="{FF2B5EF4-FFF2-40B4-BE49-F238E27FC236}">
              <a16:creationId xmlns:a16="http://schemas.microsoft.com/office/drawing/2014/main" id="{00000000-0008-0000-0B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4" name="Picture 1094">
          <a:extLst>
            <a:ext uri="{FF2B5EF4-FFF2-40B4-BE49-F238E27FC236}">
              <a16:creationId xmlns:a16="http://schemas.microsoft.com/office/drawing/2014/main" id="{00000000-0008-0000-0B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5" name="Picture 1095">
          <a:extLst>
            <a:ext uri="{FF2B5EF4-FFF2-40B4-BE49-F238E27FC236}">
              <a16:creationId xmlns:a16="http://schemas.microsoft.com/office/drawing/2014/main" id="{00000000-0008-0000-0B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6" name="Picture 1096">
          <a:extLst>
            <a:ext uri="{FF2B5EF4-FFF2-40B4-BE49-F238E27FC236}">
              <a16:creationId xmlns:a16="http://schemas.microsoft.com/office/drawing/2014/main" id="{00000000-0008-0000-0B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7" name="Picture 1097">
          <a:extLst>
            <a:ext uri="{FF2B5EF4-FFF2-40B4-BE49-F238E27FC236}">
              <a16:creationId xmlns:a16="http://schemas.microsoft.com/office/drawing/2014/main" id="{00000000-0008-0000-0B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8" name="Picture 1098">
          <a:extLst>
            <a:ext uri="{FF2B5EF4-FFF2-40B4-BE49-F238E27FC236}">
              <a16:creationId xmlns:a16="http://schemas.microsoft.com/office/drawing/2014/main" id="{00000000-0008-0000-0B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9" name="Picture 1099">
          <a:extLst>
            <a:ext uri="{FF2B5EF4-FFF2-40B4-BE49-F238E27FC236}">
              <a16:creationId xmlns:a16="http://schemas.microsoft.com/office/drawing/2014/main" id="{00000000-0008-0000-0B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0" name="Picture 1100">
          <a:extLst>
            <a:ext uri="{FF2B5EF4-FFF2-40B4-BE49-F238E27FC236}">
              <a16:creationId xmlns:a16="http://schemas.microsoft.com/office/drawing/2014/main" id="{00000000-0008-0000-0B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1" name="Picture 1101">
          <a:extLst>
            <a:ext uri="{FF2B5EF4-FFF2-40B4-BE49-F238E27FC236}">
              <a16:creationId xmlns:a16="http://schemas.microsoft.com/office/drawing/2014/main" id="{00000000-0008-0000-0B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2" name="Picture 1102">
          <a:extLst>
            <a:ext uri="{FF2B5EF4-FFF2-40B4-BE49-F238E27FC236}">
              <a16:creationId xmlns:a16="http://schemas.microsoft.com/office/drawing/2014/main" id="{00000000-0008-0000-0B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3" name="Picture 1103">
          <a:extLst>
            <a:ext uri="{FF2B5EF4-FFF2-40B4-BE49-F238E27FC236}">
              <a16:creationId xmlns:a16="http://schemas.microsoft.com/office/drawing/2014/main" id="{00000000-0008-0000-0B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4" name="Picture 1104">
          <a:extLst>
            <a:ext uri="{FF2B5EF4-FFF2-40B4-BE49-F238E27FC236}">
              <a16:creationId xmlns:a16="http://schemas.microsoft.com/office/drawing/2014/main" id="{00000000-0008-0000-0B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5" name="Picture 1105">
          <a:extLst>
            <a:ext uri="{FF2B5EF4-FFF2-40B4-BE49-F238E27FC236}">
              <a16:creationId xmlns:a16="http://schemas.microsoft.com/office/drawing/2014/main" id="{00000000-0008-0000-0B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6" name="Picture 1106">
          <a:extLst>
            <a:ext uri="{FF2B5EF4-FFF2-40B4-BE49-F238E27FC236}">
              <a16:creationId xmlns:a16="http://schemas.microsoft.com/office/drawing/2014/main" id="{00000000-0008-0000-0B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7" name="Picture 1107">
          <a:extLst>
            <a:ext uri="{FF2B5EF4-FFF2-40B4-BE49-F238E27FC236}">
              <a16:creationId xmlns:a16="http://schemas.microsoft.com/office/drawing/2014/main" id="{00000000-0008-0000-0B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8" name="Picture 1108">
          <a:extLst>
            <a:ext uri="{FF2B5EF4-FFF2-40B4-BE49-F238E27FC236}">
              <a16:creationId xmlns:a16="http://schemas.microsoft.com/office/drawing/2014/main" id="{00000000-0008-0000-0B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9" name="Picture 1109">
          <a:extLst>
            <a:ext uri="{FF2B5EF4-FFF2-40B4-BE49-F238E27FC236}">
              <a16:creationId xmlns:a16="http://schemas.microsoft.com/office/drawing/2014/main" id="{00000000-0008-0000-0B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0" name="Picture 1110">
          <a:extLst>
            <a:ext uri="{FF2B5EF4-FFF2-40B4-BE49-F238E27FC236}">
              <a16:creationId xmlns:a16="http://schemas.microsoft.com/office/drawing/2014/main" id="{00000000-0008-0000-0B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1" name="Picture 1111">
          <a:extLst>
            <a:ext uri="{FF2B5EF4-FFF2-40B4-BE49-F238E27FC236}">
              <a16:creationId xmlns:a16="http://schemas.microsoft.com/office/drawing/2014/main" id="{00000000-0008-0000-0B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2" name="Picture 1112">
          <a:extLst>
            <a:ext uri="{FF2B5EF4-FFF2-40B4-BE49-F238E27FC236}">
              <a16:creationId xmlns:a16="http://schemas.microsoft.com/office/drawing/2014/main" id="{00000000-0008-0000-0B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3" name="Picture 1113">
          <a:extLst>
            <a:ext uri="{FF2B5EF4-FFF2-40B4-BE49-F238E27FC236}">
              <a16:creationId xmlns:a16="http://schemas.microsoft.com/office/drawing/2014/main" id="{00000000-0008-0000-0B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4" name="Picture 1114">
          <a:extLst>
            <a:ext uri="{FF2B5EF4-FFF2-40B4-BE49-F238E27FC236}">
              <a16:creationId xmlns:a16="http://schemas.microsoft.com/office/drawing/2014/main" id="{00000000-0008-0000-0B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5" name="Picture 1115">
          <a:extLst>
            <a:ext uri="{FF2B5EF4-FFF2-40B4-BE49-F238E27FC236}">
              <a16:creationId xmlns:a16="http://schemas.microsoft.com/office/drawing/2014/main" id="{00000000-0008-0000-0B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6" name="Picture 1116">
          <a:extLst>
            <a:ext uri="{FF2B5EF4-FFF2-40B4-BE49-F238E27FC236}">
              <a16:creationId xmlns:a16="http://schemas.microsoft.com/office/drawing/2014/main" id="{00000000-0008-0000-0B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7" name="Picture 1117">
          <a:extLst>
            <a:ext uri="{FF2B5EF4-FFF2-40B4-BE49-F238E27FC236}">
              <a16:creationId xmlns:a16="http://schemas.microsoft.com/office/drawing/2014/main" id="{00000000-0008-0000-0B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8" name="Picture 1118">
          <a:extLst>
            <a:ext uri="{FF2B5EF4-FFF2-40B4-BE49-F238E27FC236}">
              <a16:creationId xmlns:a16="http://schemas.microsoft.com/office/drawing/2014/main" id="{00000000-0008-0000-0B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9" name="Picture 1119">
          <a:extLst>
            <a:ext uri="{FF2B5EF4-FFF2-40B4-BE49-F238E27FC236}">
              <a16:creationId xmlns:a16="http://schemas.microsoft.com/office/drawing/2014/main" id="{00000000-0008-0000-0B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0" name="Picture 1120">
          <a:extLst>
            <a:ext uri="{FF2B5EF4-FFF2-40B4-BE49-F238E27FC236}">
              <a16:creationId xmlns:a16="http://schemas.microsoft.com/office/drawing/2014/main" id="{00000000-0008-0000-0B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1" name="Picture 1121">
          <a:extLst>
            <a:ext uri="{FF2B5EF4-FFF2-40B4-BE49-F238E27FC236}">
              <a16:creationId xmlns:a16="http://schemas.microsoft.com/office/drawing/2014/main" id="{00000000-0008-0000-0B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2" name="Picture 1122">
          <a:extLst>
            <a:ext uri="{FF2B5EF4-FFF2-40B4-BE49-F238E27FC236}">
              <a16:creationId xmlns:a16="http://schemas.microsoft.com/office/drawing/2014/main" id="{00000000-0008-0000-0B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3" name="Picture 1123">
          <a:extLst>
            <a:ext uri="{FF2B5EF4-FFF2-40B4-BE49-F238E27FC236}">
              <a16:creationId xmlns:a16="http://schemas.microsoft.com/office/drawing/2014/main" id="{00000000-0008-0000-0B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4" name="Picture 1124">
          <a:extLst>
            <a:ext uri="{FF2B5EF4-FFF2-40B4-BE49-F238E27FC236}">
              <a16:creationId xmlns:a16="http://schemas.microsoft.com/office/drawing/2014/main" id="{00000000-0008-0000-0B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5" name="Picture 1125">
          <a:extLst>
            <a:ext uri="{FF2B5EF4-FFF2-40B4-BE49-F238E27FC236}">
              <a16:creationId xmlns:a16="http://schemas.microsoft.com/office/drawing/2014/main" id="{00000000-0008-0000-0B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6" name="Picture 1126">
          <a:extLst>
            <a:ext uri="{FF2B5EF4-FFF2-40B4-BE49-F238E27FC236}">
              <a16:creationId xmlns:a16="http://schemas.microsoft.com/office/drawing/2014/main" id="{00000000-0008-0000-0B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7" name="Picture 1127">
          <a:extLst>
            <a:ext uri="{FF2B5EF4-FFF2-40B4-BE49-F238E27FC236}">
              <a16:creationId xmlns:a16="http://schemas.microsoft.com/office/drawing/2014/main" id="{00000000-0008-0000-0B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8" name="Picture 1128">
          <a:extLst>
            <a:ext uri="{FF2B5EF4-FFF2-40B4-BE49-F238E27FC236}">
              <a16:creationId xmlns:a16="http://schemas.microsoft.com/office/drawing/2014/main" id="{00000000-0008-0000-0B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9" name="Picture 1129">
          <a:extLst>
            <a:ext uri="{FF2B5EF4-FFF2-40B4-BE49-F238E27FC236}">
              <a16:creationId xmlns:a16="http://schemas.microsoft.com/office/drawing/2014/main" id="{00000000-0008-0000-0B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0" name="Picture 1130">
          <a:extLst>
            <a:ext uri="{FF2B5EF4-FFF2-40B4-BE49-F238E27FC236}">
              <a16:creationId xmlns:a16="http://schemas.microsoft.com/office/drawing/2014/main" id="{00000000-0008-0000-0B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1" name="Picture 1131">
          <a:extLst>
            <a:ext uri="{FF2B5EF4-FFF2-40B4-BE49-F238E27FC236}">
              <a16:creationId xmlns:a16="http://schemas.microsoft.com/office/drawing/2014/main" id="{00000000-0008-0000-0B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2" name="Picture 1132">
          <a:extLst>
            <a:ext uri="{FF2B5EF4-FFF2-40B4-BE49-F238E27FC236}">
              <a16:creationId xmlns:a16="http://schemas.microsoft.com/office/drawing/2014/main" id="{00000000-0008-0000-0B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3" name="Picture 1133">
          <a:extLst>
            <a:ext uri="{FF2B5EF4-FFF2-40B4-BE49-F238E27FC236}">
              <a16:creationId xmlns:a16="http://schemas.microsoft.com/office/drawing/2014/main" id="{00000000-0008-0000-0B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4" name="Picture 1134">
          <a:extLst>
            <a:ext uri="{FF2B5EF4-FFF2-40B4-BE49-F238E27FC236}">
              <a16:creationId xmlns:a16="http://schemas.microsoft.com/office/drawing/2014/main" id="{00000000-0008-0000-0B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5" name="Picture 1135">
          <a:extLst>
            <a:ext uri="{FF2B5EF4-FFF2-40B4-BE49-F238E27FC236}">
              <a16:creationId xmlns:a16="http://schemas.microsoft.com/office/drawing/2014/main" id="{00000000-0008-0000-0B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6" name="Picture 1136">
          <a:extLst>
            <a:ext uri="{FF2B5EF4-FFF2-40B4-BE49-F238E27FC236}">
              <a16:creationId xmlns:a16="http://schemas.microsoft.com/office/drawing/2014/main" id="{00000000-0008-0000-0B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7" name="Picture 1137">
          <a:extLst>
            <a:ext uri="{FF2B5EF4-FFF2-40B4-BE49-F238E27FC236}">
              <a16:creationId xmlns:a16="http://schemas.microsoft.com/office/drawing/2014/main" id="{00000000-0008-0000-0B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8" name="Picture 1138">
          <a:extLst>
            <a:ext uri="{FF2B5EF4-FFF2-40B4-BE49-F238E27FC236}">
              <a16:creationId xmlns:a16="http://schemas.microsoft.com/office/drawing/2014/main" id="{00000000-0008-0000-0B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9" name="Picture 1139">
          <a:extLst>
            <a:ext uri="{FF2B5EF4-FFF2-40B4-BE49-F238E27FC236}">
              <a16:creationId xmlns:a16="http://schemas.microsoft.com/office/drawing/2014/main" id="{00000000-0008-0000-0B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0" name="Picture 1140">
          <a:extLst>
            <a:ext uri="{FF2B5EF4-FFF2-40B4-BE49-F238E27FC236}">
              <a16:creationId xmlns:a16="http://schemas.microsoft.com/office/drawing/2014/main" id="{00000000-0008-0000-0B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1" name="Picture 1141">
          <a:extLst>
            <a:ext uri="{FF2B5EF4-FFF2-40B4-BE49-F238E27FC236}">
              <a16:creationId xmlns:a16="http://schemas.microsoft.com/office/drawing/2014/main" id="{00000000-0008-0000-0B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2" name="Picture 1142">
          <a:extLst>
            <a:ext uri="{FF2B5EF4-FFF2-40B4-BE49-F238E27FC236}">
              <a16:creationId xmlns:a16="http://schemas.microsoft.com/office/drawing/2014/main" id="{00000000-0008-0000-0B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3" name="Picture 1143">
          <a:extLst>
            <a:ext uri="{FF2B5EF4-FFF2-40B4-BE49-F238E27FC236}">
              <a16:creationId xmlns:a16="http://schemas.microsoft.com/office/drawing/2014/main" id="{00000000-0008-0000-0B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4" name="Picture 1144">
          <a:extLst>
            <a:ext uri="{FF2B5EF4-FFF2-40B4-BE49-F238E27FC236}">
              <a16:creationId xmlns:a16="http://schemas.microsoft.com/office/drawing/2014/main" id="{00000000-0008-0000-0B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5" name="Picture 1145">
          <a:extLst>
            <a:ext uri="{FF2B5EF4-FFF2-40B4-BE49-F238E27FC236}">
              <a16:creationId xmlns:a16="http://schemas.microsoft.com/office/drawing/2014/main" id="{00000000-0008-0000-0B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6" name="Picture 1146">
          <a:extLst>
            <a:ext uri="{FF2B5EF4-FFF2-40B4-BE49-F238E27FC236}">
              <a16:creationId xmlns:a16="http://schemas.microsoft.com/office/drawing/2014/main" id="{00000000-0008-0000-0B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7" name="Picture 1147">
          <a:extLst>
            <a:ext uri="{FF2B5EF4-FFF2-40B4-BE49-F238E27FC236}">
              <a16:creationId xmlns:a16="http://schemas.microsoft.com/office/drawing/2014/main" id="{00000000-0008-0000-0B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8" name="Picture 1148">
          <a:extLst>
            <a:ext uri="{FF2B5EF4-FFF2-40B4-BE49-F238E27FC236}">
              <a16:creationId xmlns:a16="http://schemas.microsoft.com/office/drawing/2014/main" id="{00000000-0008-0000-0B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9" name="Picture 1149">
          <a:extLst>
            <a:ext uri="{FF2B5EF4-FFF2-40B4-BE49-F238E27FC236}">
              <a16:creationId xmlns:a16="http://schemas.microsoft.com/office/drawing/2014/main" id="{00000000-0008-0000-0B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0" name="Picture 1150">
          <a:extLst>
            <a:ext uri="{FF2B5EF4-FFF2-40B4-BE49-F238E27FC236}">
              <a16:creationId xmlns:a16="http://schemas.microsoft.com/office/drawing/2014/main" id="{00000000-0008-0000-0B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1" name="Picture 1151">
          <a:extLst>
            <a:ext uri="{FF2B5EF4-FFF2-40B4-BE49-F238E27FC236}">
              <a16:creationId xmlns:a16="http://schemas.microsoft.com/office/drawing/2014/main" id="{00000000-0008-0000-0B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2" name="Picture 1152">
          <a:extLst>
            <a:ext uri="{FF2B5EF4-FFF2-40B4-BE49-F238E27FC236}">
              <a16:creationId xmlns:a16="http://schemas.microsoft.com/office/drawing/2014/main" id="{00000000-0008-0000-0B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3" name="Picture 1153">
          <a:extLst>
            <a:ext uri="{FF2B5EF4-FFF2-40B4-BE49-F238E27FC236}">
              <a16:creationId xmlns:a16="http://schemas.microsoft.com/office/drawing/2014/main" id="{00000000-0008-0000-0B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4" name="Picture 1154">
          <a:extLst>
            <a:ext uri="{FF2B5EF4-FFF2-40B4-BE49-F238E27FC236}">
              <a16:creationId xmlns:a16="http://schemas.microsoft.com/office/drawing/2014/main" id="{00000000-0008-0000-0B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5" name="Picture 1155">
          <a:extLst>
            <a:ext uri="{FF2B5EF4-FFF2-40B4-BE49-F238E27FC236}">
              <a16:creationId xmlns:a16="http://schemas.microsoft.com/office/drawing/2014/main" id="{00000000-0008-0000-0B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6" name="Picture 1156">
          <a:extLst>
            <a:ext uri="{FF2B5EF4-FFF2-40B4-BE49-F238E27FC236}">
              <a16:creationId xmlns:a16="http://schemas.microsoft.com/office/drawing/2014/main" id="{00000000-0008-0000-0B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7" name="Picture 1157">
          <a:extLst>
            <a:ext uri="{FF2B5EF4-FFF2-40B4-BE49-F238E27FC236}">
              <a16:creationId xmlns:a16="http://schemas.microsoft.com/office/drawing/2014/main" id="{00000000-0008-0000-0B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8" name="Picture 1158">
          <a:extLst>
            <a:ext uri="{FF2B5EF4-FFF2-40B4-BE49-F238E27FC236}">
              <a16:creationId xmlns:a16="http://schemas.microsoft.com/office/drawing/2014/main" id="{00000000-0008-0000-0B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9" name="Picture 1159">
          <a:extLst>
            <a:ext uri="{FF2B5EF4-FFF2-40B4-BE49-F238E27FC236}">
              <a16:creationId xmlns:a16="http://schemas.microsoft.com/office/drawing/2014/main" id="{00000000-0008-0000-0B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0" name="Picture 1160">
          <a:extLst>
            <a:ext uri="{FF2B5EF4-FFF2-40B4-BE49-F238E27FC236}">
              <a16:creationId xmlns:a16="http://schemas.microsoft.com/office/drawing/2014/main" id="{00000000-0008-0000-0B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1" name="Picture 1161">
          <a:extLst>
            <a:ext uri="{FF2B5EF4-FFF2-40B4-BE49-F238E27FC236}">
              <a16:creationId xmlns:a16="http://schemas.microsoft.com/office/drawing/2014/main" id="{00000000-0008-0000-0B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2" name="Picture 1162">
          <a:extLst>
            <a:ext uri="{FF2B5EF4-FFF2-40B4-BE49-F238E27FC236}">
              <a16:creationId xmlns:a16="http://schemas.microsoft.com/office/drawing/2014/main" id="{00000000-0008-0000-0B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3" name="Picture 1163">
          <a:extLst>
            <a:ext uri="{FF2B5EF4-FFF2-40B4-BE49-F238E27FC236}">
              <a16:creationId xmlns:a16="http://schemas.microsoft.com/office/drawing/2014/main" id="{00000000-0008-0000-0B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4" name="Picture 1164">
          <a:extLst>
            <a:ext uri="{FF2B5EF4-FFF2-40B4-BE49-F238E27FC236}">
              <a16:creationId xmlns:a16="http://schemas.microsoft.com/office/drawing/2014/main" id="{00000000-0008-0000-0B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5" name="Picture 1165">
          <a:extLst>
            <a:ext uri="{FF2B5EF4-FFF2-40B4-BE49-F238E27FC236}">
              <a16:creationId xmlns:a16="http://schemas.microsoft.com/office/drawing/2014/main" id="{00000000-0008-0000-0B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6" name="Picture 1166">
          <a:extLst>
            <a:ext uri="{FF2B5EF4-FFF2-40B4-BE49-F238E27FC236}">
              <a16:creationId xmlns:a16="http://schemas.microsoft.com/office/drawing/2014/main" id="{00000000-0008-0000-0B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7" name="Picture 1167">
          <a:extLst>
            <a:ext uri="{FF2B5EF4-FFF2-40B4-BE49-F238E27FC236}">
              <a16:creationId xmlns:a16="http://schemas.microsoft.com/office/drawing/2014/main" id="{00000000-0008-0000-0B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8" name="Picture 1168">
          <a:extLst>
            <a:ext uri="{FF2B5EF4-FFF2-40B4-BE49-F238E27FC236}">
              <a16:creationId xmlns:a16="http://schemas.microsoft.com/office/drawing/2014/main" id="{00000000-0008-0000-0B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9" name="Picture 1169">
          <a:extLst>
            <a:ext uri="{FF2B5EF4-FFF2-40B4-BE49-F238E27FC236}">
              <a16:creationId xmlns:a16="http://schemas.microsoft.com/office/drawing/2014/main" id="{00000000-0008-0000-0B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0" name="Picture 1170">
          <a:extLst>
            <a:ext uri="{FF2B5EF4-FFF2-40B4-BE49-F238E27FC236}">
              <a16:creationId xmlns:a16="http://schemas.microsoft.com/office/drawing/2014/main" id="{00000000-0008-0000-0B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1" name="Picture 1171">
          <a:extLst>
            <a:ext uri="{FF2B5EF4-FFF2-40B4-BE49-F238E27FC236}">
              <a16:creationId xmlns:a16="http://schemas.microsoft.com/office/drawing/2014/main" id="{00000000-0008-0000-0B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2" name="Picture 1172">
          <a:extLst>
            <a:ext uri="{FF2B5EF4-FFF2-40B4-BE49-F238E27FC236}">
              <a16:creationId xmlns:a16="http://schemas.microsoft.com/office/drawing/2014/main" id="{00000000-0008-0000-0B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3" name="Picture 1173">
          <a:extLst>
            <a:ext uri="{FF2B5EF4-FFF2-40B4-BE49-F238E27FC236}">
              <a16:creationId xmlns:a16="http://schemas.microsoft.com/office/drawing/2014/main" id="{00000000-0008-0000-0B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4" name="Picture 1174">
          <a:extLst>
            <a:ext uri="{FF2B5EF4-FFF2-40B4-BE49-F238E27FC236}">
              <a16:creationId xmlns:a16="http://schemas.microsoft.com/office/drawing/2014/main" id="{00000000-0008-0000-0B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5" name="Picture 1175">
          <a:extLst>
            <a:ext uri="{FF2B5EF4-FFF2-40B4-BE49-F238E27FC236}">
              <a16:creationId xmlns:a16="http://schemas.microsoft.com/office/drawing/2014/main" id="{00000000-0008-0000-0B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6" name="Picture 1176">
          <a:extLst>
            <a:ext uri="{FF2B5EF4-FFF2-40B4-BE49-F238E27FC236}">
              <a16:creationId xmlns:a16="http://schemas.microsoft.com/office/drawing/2014/main" id="{00000000-0008-0000-0B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7" name="Picture 1177">
          <a:extLst>
            <a:ext uri="{FF2B5EF4-FFF2-40B4-BE49-F238E27FC236}">
              <a16:creationId xmlns:a16="http://schemas.microsoft.com/office/drawing/2014/main" id="{00000000-0008-0000-0B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8" name="Picture 1178">
          <a:extLst>
            <a:ext uri="{FF2B5EF4-FFF2-40B4-BE49-F238E27FC236}">
              <a16:creationId xmlns:a16="http://schemas.microsoft.com/office/drawing/2014/main" id="{00000000-0008-0000-0B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9" name="Picture 1179">
          <a:extLst>
            <a:ext uri="{FF2B5EF4-FFF2-40B4-BE49-F238E27FC236}">
              <a16:creationId xmlns:a16="http://schemas.microsoft.com/office/drawing/2014/main" id="{00000000-0008-0000-0B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0" name="Picture 1180">
          <a:extLst>
            <a:ext uri="{FF2B5EF4-FFF2-40B4-BE49-F238E27FC236}">
              <a16:creationId xmlns:a16="http://schemas.microsoft.com/office/drawing/2014/main" id="{00000000-0008-0000-0B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1" name="Picture 1181">
          <a:extLst>
            <a:ext uri="{FF2B5EF4-FFF2-40B4-BE49-F238E27FC236}">
              <a16:creationId xmlns:a16="http://schemas.microsoft.com/office/drawing/2014/main" id="{00000000-0008-0000-0B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2" name="Picture 1182">
          <a:extLst>
            <a:ext uri="{FF2B5EF4-FFF2-40B4-BE49-F238E27FC236}">
              <a16:creationId xmlns:a16="http://schemas.microsoft.com/office/drawing/2014/main" id="{00000000-0008-0000-0B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3" name="Picture 1183">
          <a:extLst>
            <a:ext uri="{FF2B5EF4-FFF2-40B4-BE49-F238E27FC236}">
              <a16:creationId xmlns:a16="http://schemas.microsoft.com/office/drawing/2014/main" id="{00000000-0008-0000-0B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4" name="Picture 1184">
          <a:extLst>
            <a:ext uri="{FF2B5EF4-FFF2-40B4-BE49-F238E27FC236}">
              <a16:creationId xmlns:a16="http://schemas.microsoft.com/office/drawing/2014/main" id="{00000000-0008-0000-0B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5" name="Picture 1185">
          <a:extLst>
            <a:ext uri="{FF2B5EF4-FFF2-40B4-BE49-F238E27FC236}">
              <a16:creationId xmlns:a16="http://schemas.microsoft.com/office/drawing/2014/main" id="{00000000-0008-0000-0B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6" name="Picture 1186">
          <a:extLst>
            <a:ext uri="{FF2B5EF4-FFF2-40B4-BE49-F238E27FC236}">
              <a16:creationId xmlns:a16="http://schemas.microsoft.com/office/drawing/2014/main" id="{00000000-0008-0000-0B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7" name="Picture 1187">
          <a:extLst>
            <a:ext uri="{FF2B5EF4-FFF2-40B4-BE49-F238E27FC236}">
              <a16:creationId xmlns:a16="http://schemas.microsoft.com/office/drawing/2014/main" id="{00000000-0008-0000-0B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8" name="Picture 1188">
          <a:extLst>
            <a:ext uri="{FF2B5EF4-FFF2-40B4-BE49-F238E27FC236}">
              <a16:creationId xmlns:a16="http://schemas.microsoft.com/office/drawing/2014/main" id="{00000000-0008-0000-0B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9" name="Picture 1189">
          <a:extLst>
            <a:ext uri="{FF2B5EF4-FFF2-40B4-BE49-F238E27FC236}">
              <a16:creationId xmlns:a16="http://schemas.microsoft.com/office/drawing/2014/main" id="{00000000-0008-0000-0B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0" name="Picture 1190">
          <a:extLst>
            <a:ext uri="{FF2B5EF4-FFF2-40B4-BE49-F238E27FC236}">
              <a16:creationId xmlns:a16="http://schemas.microsoft.com/office/drawing/2014/main" id="{00000000-0008-0000-0B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1" name="Picture 1191">
          <a:extLst>
            <a:ext uri="{FF2B5EF4-FFF2-40B4-BE49-F238E27FC236}">
              <a16:creationId xmlns:a16="http://schemas.microsoft.com/office/drawing/2014/main" id="{00000000-0008-0000-0B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2" name="Picture 1192">
          <a:extLst>
            <a:ext uri="{FF2B5EF4-FFF2-40B4-BE49-F238E27FC236}">
              <a16:creationId xmlns:a16="http://schemas.microsoft.com/office/drawing/2014/main" id="{00000000-0008-0000-0B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3" name="Picture 1193">
          <a:extLst>
            <a:ext uri="{FF2B5EF4-FFF2-40B4-BE49-F238E27FC236}">
              <a16:creationId xmlns:a16="http://schemas.microsoft.com/office/drawing/2014/main" id="{00000000-0008-0000-0B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4" name="Picture 1194">
          <a:extLst>
            <a:ext uri="{FF2B5EF4-FFF2-40B4-BE49-F238E27FC236}">
              <a16:creationId xmlns:a16="http://schemas.microsoft.com/office/drawing/2014/main" id="{00000000-0008-0000-0B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5" name="Picture 1195">
          <a:extLst>
            <a:ext uri="{FF2B5EF4-FFF2-40B4-BE49-F238E27FC236}">
              <a16:creationId xmlns:a16="http://schemas.microsoft.com/office/drawing/2014/main" id="{00000000-0008-0000-0B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6" name="Picture 1196">
          <a:extLst>
            <a:ext uri="{FF2B5EF4-FFF2-40B4-BE49-F238E27FC236}">
              <a16:creationId xmlns:a16="http://schemas.microsoft.com/office/drawing/2014/main" id="{00000000-0008-0000-0B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7" name="Picture 1197">
          <a:extLst>
            <a:ext uri="{FF2B5EF4-FFF2-40B4-BE49-F238E27FC236}">
              <a16:creationId xmlns:a16="http://schemas.microsoft.com/office/drawing/2014/main" id="{00000000-0008-0000-0B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8" name="Picture 1198">
          <a:extLst>
            <a:ext uri="{FF2B5EF4-FFF2-40B4-BE49-F238E27FC236}">
              <a16:creationId xmlns:a16="http://schemas.microsoft.com/office/drawing/2014/main" id="{00000000-0008-0000-0B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9" name="Picture 1199">
          <a:extLst>
            <a:ext uri="{FF2B5EF4-FFF2-40B4-BE49-F238E27FC236}">
              <a16:creationId xmlns:a16="http://schemas.microsoft.com/office/drawing/2014/main" id="{00000000-0008-0000-0B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0" name="Picture 1200">
          <a:extLst>
            <a:ext uri="{FF2B5EF4-FFF2-40B4-BE49-F238E27FC236}">
              <a16:creationId xmlns:a16="http://schemas.microsoft.com/office/drawing/2014/main" id="{00000000-0008-0000-0B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1" name="Picture 1201">
          <a:extLst>
            <a:ext uri="{FF2B5EF4-FFF2-40B4-BE49-F238E27FC236}">
              <a16:creationId xmlns:a16="http://schemas.microsoft.com/office/drawing/2014/main" id="{00000000-0008-0000-0B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2" name="Picture 1202">
          <a:extLst>
            <a:ext uri="{FF2B5EF4-FFF2-40B4-BE49-F238E27FC236}">
              <a16:creationId xmlns:a16="http://schemas.microsoft.com/office/drawing/2014/main" id="{00000000-0008-0000-0B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3" name="Picture 1203">
          <a:extLst>
            <a:ext uri="{FF2B5EF4-FFF2-40B4-BE49-F238E27FC236}">
              <a16:creationId xmlns:a16="http://schemas.microsoft.com/office/drawing/2014/main" id="{00000000-0008-0000-0B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4" name="Picture 1204">
          <a:extLst>
            <a:ext uri="{FF2B5EF4-FFF2-40B4-BE49-F238E27FC236}">
              <a16:creationId xmlns:a16="http://schemas.microsoft.com/office/drawing/2014/main" id="{00000000-0008-0000-0B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5" name="Picture 1205">
          <a:extLst>
            <a:ext uri="{FF2B5EF4-FFF2-40B4-BE49-F238E27FC236}">
              <a16:creationId xmlns:a16="http://schemas.microsoft.com/office/drawing/2014/main" id="{00000000-0008-0000-0B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6" name="Picture 1206">
          <a:extLst>
            <a:ext uri="{FF2B5EF4-FFF2-40B4-BE49-F238E27FC236}">
              <a16:creationId xmlns:a16="http://schemas.microsoft.com/office/drawing/2014/main" id="{00000000-0008-0000-0B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7" name="Picture 1207">
          <a:extLst>
            <a:ext uri="{FF2B5EF4-FFF2-40B4-BE49-F238E27FC236}">
              <a16:creationId xmlns:a16="http://schemas.microsoft.com/office/drawing/2014/main" id="{00000000-0008-0000-0B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8" name="Picture 1208">
          <a:extLst>
            <a:ext uri="{FF2B5EF4-FFF2-40B4-BE49-F238E27FC236}">
              <a16:creationId xmlns:a16="http://schemas.microsoft.com/office/drawing/2014/main" id="{00000000-0008-0000-0B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9" name="Picture 1209">
          <a:extLst>
            <a:ext uri="{FF2B5EF4-FFF2-40B4-BE49-F238E27FC236}">
              <a16:creationId xmlns:a16="http://schemas.microsoft.com/office/drawing/2014/main" id="{00000000-0008-0000-0B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0" name="Picture 1210">
          <a:extLst>
            <a:ext uri="{FF2B5EF4-FFF2-40B4-BE49-F238E27FC236}">
              <a16:creationId xmlns:a16="http://schemas.microsoft.com/office/drawing/2014/main" id="{00000000-0008-0000-0B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1" name="Picture 1211">
          <a:extLst>
            <a:ext uri="{FF2B5EF4-FFF2-40B4-BE49-F238E27FC236}">
              <a16:creationId xmlns:a16="http://schemas.microsoft.com/office/drawing/2014/main" id="{00000000-0008-0000-0B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2" name="Picture 1212">
          <a:extLst>
            <a:ext uri="{FF2B5EF4-FFF2-40B4-BE49-F238E27FC236}">
              <a16:creationId xmlns:a16="http://schemas.microsoft.com/office/drawing/2014/main" id="{00000000-0008-0000-0B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3" name="Picture 1213">
          <a:extLst>
            <a:ext uri="{FF2B5EF4-FFF2-40B4-BE49-F238E27FC236}">
              <a16:creationId xmlns:a16="http://schemas.microsoft.com/office/drawing/2014/main" id="{00000000-0008-0000-0B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4" name="Picture 1214">
          <a:extLst>
            <a:ext uri="{FF2B5EF4-FFF2-40B4-BE49-F238E27FC236}">
              <a16:creationId xmlns:a16="http://schemas.microsoft.com/office/drawing/2014/main" id="{00000000-0008-0000-0B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5" name="Picture 1215">
          <a:extLst>
            <a:ext uri="{FF2B5EF4-FFF2-40B4-BE49-F238E27FC236}">
              <a16:creationId xmlns:a16="http://schemas.microsoft.com/office/drawing/2014/main" id="{00000000-0008-0000-0B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6" name="Picture 1216">
          <a:extLst>
            <a:ext uri="{FF2B5EF4-FFF2-40B4-BE49-F238E27FC236}">
              <a16:creationId xmlns:a16="http://schemas.microsoft.com/office/drawing/2014/main" id="{00000000-0008-0000-0B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7" name="Picture 1217">
          <a:extLst>
            <a:ext uri="{FF2B5EF4-FFF2-40B4-BE49-F238E27FC236}">
              <a16:creationId xmlns:a16="http://schemas.microsoft.com/office/drawing/2014/main" id="{00000000-0008-0000-0B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8" name="Picture 1218">
          <a:extLst>
            <a:ext uri="{FF2B5EF4-FFF2-40B4-BE49-F238E27FC236}">
              <a16:creationId xmlns:a16="http://schemas.microsoft.com/office/drawing/2014/main" id="{00000000-0008-0000-0B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9" name="Picture 1219">
          <a:extLst>
            <a:ext uri="{FF2B5EF4-FFF2-40B4-BE49-F238E27FC236}">
              <a16:creationId xmlns:a16="http://schemas.microsoft.com/office/drawing/2014/main" id="{00000000-0008-0000-0B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0" name="Picture 1220">
          <a:extLst>
            <a:ext uri="{FF2B5EF4-FFF2-40B4-BE49-F238E27FC236}">
              <a16:creationId xmlns:a16="http://schemas.microsoft.com/office/drawing/2014/main" id="{00000000-0008-0000-0B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1" name="Picture 1221">
          <a:extLst>
            <a:ext uri="{FF2B5EF4-FFF2-40B4-BE49-F238E27FC236}">
              <a16:creationId xmlns:a16="http://schemas.microsoft.com/office/drawing/2014/main" id="{00000000-0008-0000-0B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2" name="Picture 1222">
          <a:extLst>
            <a:ext uri="{FF2B5EF4-FFF2-40B4-BE49-F238E27FC236}">
              <a16:creationId xmlns:a16="http://schemas.microsoft.com/office/drawing/2014/main" id="{00000000-0008-0000-0B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3" name="Picture 1223">
          <a:extLst>
            <a:ext uri="{FF2B5EF4-FFF2-40B4-BE49-F238E27FC236}">
              <a16:creationId xmlns:a16="http://schemas.microsoft.com/office/drawing/2014/main" id="{00000000-0008-0000-0B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4" name="Picture 1224">
          <a:extLst>
            <a:ext uri="{FF2B5EF4-FFF2-40B4-BE49-F238E27FC236}">
              <a16:creationId xmlns:a16="http://schemas.microsoft.com/office/drawing/2014/main" id="{00000000-0008-0000-0B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5" name="Picture 1225">
          <a:extLst>
            <a:ext uri="{FF2B5EF4-FFF2-40B4-BE49-F238E27FC236}">
              <a16:creationId xmlns:a16="http://schemas.microsoft.com/office/drawing/2014/main" id="{00000000-0008-0000-0B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6" name="Picture 1226">
          <a:extLst>
            <a:ext uri="{FF2B5EF4-FFF2-40B4-BE49-F238E27FC236}">
              <a16:creationId xmlns:a16="http://schemas.microsoft.com/office/drawing/2014/main" id="{00000000-0008-0000-0B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7" name="Picture 1227">
          <a:extLst>
            <a:ext uri="{FF2B5EF4-FFF2-40B4-BE49-F238E27FC236}">
              <a16:creationId xmlns:a16="http://schemas.microsoft.com/office/drawing/2014/main" id="{00000000-0008-0000-0B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8" name="Picture 1228">
          <a:extLst>
            <a:ext uri="{FF2B5EF4-FFF2-40B4-BE49-F238E27FC236}">
              <a16:creationId xmlns:a16="http://schemas.microsoft.com/office/drawing/2014/main" id="{00000000-0008-0000-0B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9" name="Picture 1229">
          <a:extLst>
            <a:ext uri="{FF2B5EF4-FFF2-40B4-BE49-F238E27FC236}">
              <a16:creationId xmlns:a16="http://schemas.microsoft.com/office/drawing/2014/main" id="{00000000-0008-0000-0B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0" name="Picture 1230">
          <a:extLst>
            <a:ext uri="{FF2B5EF4-FFF2-40B4-BE49-F238E27FC236}">
              <a16:creationId xmlns:a16="http://schemas.microsoft.com/office/drawing/2014/main" id="{00000000-0008-0000-0B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1" name="Picture 1231">
          <a:extLst>
            <a:ext uri="{FF2B5EF4-FFF2-40B4-BE49-F238E27FC236}">
              <a16:creationId xmlns:a16="http://schemas.microsoft.com/office/drawing/2014/main" id="{00000000-0008-0000-0B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2" name="Picture 1232">
          <a:extLst>
            <a:ext uri="{FF2B5EF4-FFF2-40B4-BE49-F238E27FC236}">
              <a16:creationId xmlns:a16="http://schemas.microsoft.com/office/drawing/2014/main" id="{00000000-0008-0000-0B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3" name="Picture 1233">
          <a:extLst>
            <a:ext uri="{FF2B5EF4-FFF2-40B4-BE49-F238E27FC236}">
              <a16:creationId xmlns:a16="http://schemas.microsoft.com/office/drawing/2014/main" id="{00000000-0008-0000-0B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4" name="Picture 1234">
          <a:extLst>
            <a:ext uri="{FF2B5EF4-FFF2-40B4-BE49-F238E27FC236}">
              <a16:creationId xmlns:a16="http://schemas.microsoft.com/office/drawing/2014/main" id="{00000000-0008-0000-0B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5" name="Picture 1235">
          <a:extLst>
            <a:ext uri="{FF2B5EF4-FFF2-40B4-BE49-F238E27FC236}">
              <a16:creationId xmlns:a16="http://schemas.microsoft.com/office/drawing/2014/main" id="{00000000-0008-0000-0B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6" name="Picture 1236">
          <a:extLst>
            <a:ext uri="{FF2B5EF4-FFF2-40B4-BE49-F238E27FC236}">
              <a16:creationId xmlns:a16="http://schemas.microsoft.com/office/drawing/2014/main" id="{00000000-0008-0000-0B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7" name="Picture 1237">
          <a:extLst>
            <a:ext uri="{FF2B5EF4-FFF2-40B4-BE49-F238E27FC236}">
              <a16:creationId xmlns:a16="http://schemas.microsoft.com/office/drawing/2014/main" id="{00000000-0008-0000-0B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8" name="Picture 1238">
          <a:extLst>
            <a:ext uri="{FF2B5EF4-FFF2-40B4-BE49-F238E27FC236}">
              <a16:creationId xmlns:a16="http://schemas.microsoft.com/office/drawing/2014/main" id="{00000000-0008-0000-0B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9" name="Picture 1239">
          <a:extLst>
            <a:ext uri="{FF2B5EF4-FFF2-40B4-BE49-F238E27FC236}">
              <a16:creationId xmlns:a16="http://schemas.microsoft.com/office/drawing/2014/main" id="{00000000-0008-0000-0B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0" name="Picture 1240">
          <a:extLst>
            <a:ext uri="{FF2B5EF4-FFF2-40B4-BE49-F238E27FC236}">
              <a16:creationId xmlns:a16="http://schemas.microsoft.com/office/drawing/2014/main" id="{00000000-0008-0000-0B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1" name="Picture 1241">
          <a:extLst>
            <a:ext uri="{FF2B5EF4-FFF2-40B4-BE49-F238E27FC236}">
              <a16:creationId xmlns:a16="http://schemas.microsoft.com/office/drawing/2014/main" id="{00000000-0008-0000-0B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2" name="Picture 1242">
          <a:extLst>
            <a:ext uri="{FF2B5EF4-FFF2-40B4-BE49-F238E27FC236}">
              <a16:creationId xmlns:a16="http://schemas.microsoft.com/office/drawing/2014/main" id="{00000000-0008-0000-0B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3" name="Picture 1243">
          <a:extLst>
            <a:ext uri="{FF2B5EF4-FFF2-40B4-BE49-F238E27FC236}">
              <a16:creationId xmlns:a16="http://schemas.microsoft.com/office/drawing/2014/main" id="{00000000-0008-0000-0B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4" name="Picture 1244">
          <a:extLst>
            <a:ext uri="{FF2B5EF4-FFF2-40B4-BE49-F238E27FC236}">
              <a16:creationId xmlns:a16="http://schemas.microsoft.com/office/drawing/2014/main" id="{00000000-0008-0000-0B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5" name="Picture 1245">
          <a:extLst>
            <a:ext uri="{FF2B5EF4-FFF2-40B4-BE49-F238E27FC236}">
              <a16:creationId xmlns:a16="http://schemas.microsoft.com/office/drawing/2014/main" id="{00000000-0008-0000-0B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6" name="Picture 1246">
          <a:extLst>
            <a:ext uri="{FF2B5EF4-FFF2-40B4-BE49-F238E27FC236}">
              <a16:creationId xmlns:a16="http://schemas.microsoft.com/office/drawing/2014/main" id="{00000000-0008-0000-0B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7" name="Picture 1247">
          <a:extLst>
            <a:ext uri="{FF2B5EF4-FFF2-40B4-BE49-F238E27FC236}">
              <a16:creationId xmlns:a16="http://schemas.microsoft.com/office/drawing/2014/main" id="{00000000-0008-0000-0B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8" name="Picture 1248">
          <a:extLst>
            <a:ext uri="{FF2B5EF4-FFF2-40B4-BE49-F238E27FC236}">
              <a16:creationId xmlns:a16="http://schemas.microsoft.com/office/drawing/2014/main" id="{00000000-0008-0000-0B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9" name="Picture 1249">
          <a:extLst>
            <a:ext uri="{FF2B5EF4-FFF2-40B4-BE49-F238E27FC236}">
              <a16:creationId xmlns:a16="http://schemas.microsoft.com/office/drawing/2014/main" id="{00000000-0008-0000-0B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0" name="Picture 1250">
          <a:extLst>
            <a:ext uri="{FF2B5EF4-FFF2-40B4-BE49-F238E27FC236}">
              <a16:creationId xmlns:a16="http://schemas.microsoft.com/office/drawing/2014/main" id="{00000000-0008-0000-0B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1" name="Picture 1251">
          <a:extLst>
            <a:ext uri="{FF2B5EF4-FFF2-40B4-BE49-F238E27FC236}">
              <a16:creationId xmlns:a16="http://schemas.microsoft.com/office/drawing/2014/main" id="{00000000-0008-0000-0B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2" name="Picture 1252">
          <a:extLst>
            <a:ext uri="{FF2B5EF4-FFF2-40B4-BE49-F238E27FC236}">
              <a16:creationId xmlns:a16="http://schemas.microsoft.com/office/drawing/2014/main" id="{00000000-0008-0000-0B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3" name="Picture 1253">
          <a:extLst>
            <a:ext uri="{FF2B5EF4-FFF2-40B4-BE49-F238E27FC236}">
              <a16:creationId xmlns:a16="http://schemas.microsoft.com/office/drawing/2014/main" id="{00000000-0008-0000-0B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4" name="Picture 1254">
          <a:extLst>
            <a:ext uri="{FF2B5EF4-FFF2-40B4-BE49-F238E27FC236}">
              <a16:creationId xmlns:a16="http://schemas.microsoft.com/office/drawing/2014/main" id="{00000000-0008-0000-0B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5" name="Picture 1255">
          <a:extLst>
            <a:ext uri="{FF2B5EF4-FFF2-40B4-BE49-F238E27FC236}">
              <a16:creationId xmlns:a16="http://schemas.microsoft.com/office/drawing/2014/main" id="{00000000-0008-0000-0B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6" name="Picture 1256">
          <a:extLst>
            <a:ext uri="{FF2B5EF4-FFF2-40B4-BE49-F238E27FC236}">
              <a16:creationId xmlns:a16="http://schemas.microsoft.com/office/drawing/2014/main" id="{00000000-0008-0000-0B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7" name="Picture 1257">
          <a:extLst>
            <a:ext uri="{FF2B5EF4-FFF2-40B4-BE49-F238E27FC236}">
              <a16:creationId xmlns:a16="http://schemas.microsoft.com/office/drawing/2014/main" id="{00000000-0008-0000-0B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8" name="Picture 1258">
          <a:extLst>
            <a:ext uri="{FF2B5EF4-FFF2-40B4-BE49-F238E27FC236}">
              <a16:creationId xmlns:a16="http://schemas.microsoft.com/office/drawing/2014/main" id="{00000000-0008-0000-0B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9" name="Picture 1259">
          <a:extLst>
            <a:ext uri="{FF2B5EF4-FFF2-40B4-BE49-F238E27FC236}">
              <a16:creationId xmlns:a16="http://schemas.microsoft.com/office/drawing/2014/main" id="{00000000-0008-0000-0B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0" name="Picture 1260">
          <a:extLst>
            <a:ext uri="{FF2B5EF4-FFF2-40B4-BE49-F238E27FC236}">
              <a16:creationId xmlns:a16="http://schemas.microsoft.com/office/drawing/2014/main" id="{00000000-0008-0000-0B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1" name="Picture 1261">
          <a:extLst>
            <a:ext uri="{FF2B5EF4-FFF2-40B4-BE49-F238E27FC236}">
              <a16:creationId xmlns:a16="http://schemas.microsoft.com/office/drawing/2014/main" id="{00000000-0008-0000-0B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2" name="Picture 1262">
          <a:extLst>
            <a:ext uri="{FF2B5EF4-FFF2-40B4-BE49-F238E27FC236}">
              <a16:creationId xmlns:a16="http://schemas.microsoft.com/office/drawing/2014/main" id="{00000000-0008-0000-0B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3" name="Picture 1263">
          <a:extLst>
            <a:ext uri="{FF2B5EF4-FFF2-40B4-BE49-F238E27FC236}">
              <a16:creationId xmlns:a16="http://schemas.microsoft.com/office/drawing/2014/main" id="{00000000-0008-0000-0B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4" name="Picture 1264">
          <a:extLst>
            <a:ext uri="{FF2B5EF4-FFF2-40B4-BE49-F238E27FC236}">
              <a16:creationId xmlns:a16="http://schemas.microsoft.com/office/drawing/2014/main" id="{00000000-0008-0000-0B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5" name="Picture 1265">
          <a:extLst>
            <a:ext uri="{FF2B5EF4-FFF2-40B4-BE49-F238E27FC236}">
              <a16:creationId xmlns:a16="http://schemas.microsoft.com/office/drawing/2014/main" id="{00000000-0008-0000-0B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6" name="Picture 1266">
          <a:extLst>
            <a:ext uri="{FF2B5EF4-FFF2-40B4-BE49-F238E27FC236}">
              <a16:creationId xmlns:a16="http://schemas.microsoft.com/office/drawing/2014/main" id="{00000000-0008-0000-0B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7" name="Picture 1267">
          <a:extLst>
            <a:ext uri="{FF2B5EF4-FFF2-40B4-BE49-F238E27FC236}">
              <a16:creationId xmlns:a16="http://schemas.microsoft.com/office/drawing/2014/main" id="{00000000-0008-0000-0B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8" name="Picture 1268">
          <a:extLst>
            <a:ext uri="{FF2B5EF4-FFF2-40B4-BE49-F238E27FC236}">
              <a16:creationId xmlns:a16="http://schemas.microsoft.com/office/drawing/2014/main" id="{00000000-0008-0000-0B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9" name="Picture 1269">
          <a:extLst>
            <a:ext uri="{FF2B5EF4-FFF2-40B4-BE49-F238E27FC236}">
              <a16:creationId xmlns:a16="http://schemas.microsoft.com/office/drawing/2014/main" id="{00000000-0008-0000-0B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0" name="Picture 1270">
          <a:extLst>
            <a:ext uri="{FF2B5EF4-FFF2-40B4-BE49-F238E27FC236}">
              <a16:creationId xmlns:a16="http://schemas.microsoft.com/office/drawing/2014/main" id="{00000000-0008-0000-0B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1" name="Picture 1271">
          <a:extLst>
            <a:ext uri="{FF2B5EF4-FFF2-40B4-BE49-F238E27FC236}">
              <a16:creationId xmlns:a16="http://schemas.microsoft.com/office/drawing/2014/main" id="{00000000-0008-0000-0B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2" name="Picture 1272">
          <a:extLst>
            <a:ext uri="{FF2B5EF4-FFF2-40B4-BE49-F238E27FC236}">
              <a16:creationId xmlns:a16="http://schemas.microsoft.com/office/drawing/2014/main" id="{00000000-0008-0000-0B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3" name="Picture 1273">
          <a:extLst>
            <a:ext uri="{FF2B5EF4-FFF2-40B4-BE49-F238E27FC236}">
              <a16:creationId xmlns:a16="http://schemas.microsoft.com/office/drawing/2014/main" id="{00000000-0008-0000-0B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4" name="Picture 1274">
          <a:extLst>
            <a:ext uri="{FF2B5EF4-FFF2-40B4-BE49-F238E27FC236}">
              <a16:creationId xmlns:a16="http://schemas.microsoft.com/office/drawing/2014/main" id="{00000000-0008-0000-0B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5" name="Picture 1275">
          <a:extLst>
            <a:ext uri="{FF2B5EF4-FFF2-40B4-BE49-F238E27FC236}">
              <a16:creationId xmlns:a16="http://schemas.microsoft.com/office/drawing/2014/main" id="{00000000-0008-0000-0B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6" name="Picture 1276">
          <a:extLst>
            <a:ext uri="{FF2B5EF4-FFF2-40B4-BE49-F238E27FC236}">
              <a16:creationId xmlns:a16="http://schemas.microsoft.com/office/drawing/2014/main" id="{00000000-0008-0000-0B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7" name="Picture 1277">
          <a:extLst>
            <a:ext uri="{FF2B5EF4-FFF2-40B4-BE49-F238E27FC236}">
              <a16:creationId xmlns:a16="http://schemas.microsoft.com/office/drawing/2014/main" id="{00000000-0008-0000-0B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8" name="Picture 1278">
          <a:extLst>
            <a:ext uri="{FF2B5EF4-FFF2-40B4-BE49-F238E27FC236}">
              <a16:creationId xmlns:a16="http://schemas.microsoft.com/office/drawing/2014/main" id="{00000000-0008-0000-0B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9" name="Picture 1279">
          <a:extLst>
            <a:ext uri="{FF2B5EF4-FFF2-40B4-BE49-F238E27FC236}">
              <a16:creationId xmlns:a16="http://schemas.microsoft.com/office/drawing/2014/main" id="{00000000-0008-0000-0B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0" name="Picture 1280">
          <a:extLst>
            <a:ext uri="{FF2B5EF4-FFF2-40B4-BE49-F238E27FC236}">
              <a16:creationId xmlns:a16="http://schemas.microsoft.com/office/drawing/2014/main" id="{00000000-0008-0000-0B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1" name="Picture 1281">
          <a:extLst>
            <a:ext uri="{FF2B5EF4-FFF2-40B4-BE49-F238E27FC236}">
              <a16:creationId xmlns:a16="http://schemas.microsoft.com/office/drawing/2014/main" id="{00000000-0008-0000-0B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2" name="Picture 1282">
          <a:extLst>
            <a:ext uri="{FF2B5EF4-FFF2-40B4-BE49-F238E27FC236}">
              <a16:creationId xmlns:a16="http://schemas.microsoft.com/office/drawing/2014/main" id="{00000000-0008-0000-0B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3" name="Picture 1283">
          <a:extLst>
            <a:ext uri="{FF2B5EF4-FFF2-40B4-BE49-F238E27FC236}">
              <a16:creationId xmlns:a16="http://schemas.microsoft.com/office/drawing/2014/main" id="{00000000-0008-0000-0B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4" name="Picture 1284">
          <a:extLst>
            <a:ext uri="{FF2B5EF4-FFF2-40B4-BE49-F238E27FC236}">
              <a16:creationId xmlns:a16="http://schemas.microsoft.com/office/drawing/2014/main" id="{00000000-0008-0000-0B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5" name="Picture 1285">
          <a:extLst>
            <a:ext uri="{FF2B5EF4-FFF2-40B4-BE49-F238E27FC236}">
              <a16:creationId xmlns:a16="http://schemas.microsoft.com/office/drawing/2014/main" id="{00000000-0008-0000-0B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6" name="Picture 1286">
          <a:extLst>
            <a:ext uri="{FF2B5EF4-FFF2-40B4-BE49-F238E27FC236}">
              <a16:creationId xmlns:a16="http://schemas.microsoft.com/office/drawing/2014/main" id="{00000000-0008-0000-0B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7" name="Picture 1287">
          <a:extLst>
            <a:ext uri="{FF2B5EF4-FFF2-40B4-BE49-F238E27FC236}">
              <a16:creationId xmlns:a16="http://schemas.microsoft.com/office/drawing/2014/main" id="{00000000-0008-0000-0B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8" name="Picture 1288">
          <a:extLst>
            <a:ext uri="{FF2B5EF4-FFF2-40B4-BE49-F238E27FC236}">
              <a16:creationId xmlns:a16="http://schemas.microsoft.com/office/drawing/2014/main" id="{00000000-0008-0000-0B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89" name="Picture 1289">
          <a:extLst>
            <a:ext uri="{FF2B5EF4-FFF2-40B4-BE49-F238E27FC236}">
              <a16:creationId xmlns:a16="http://schemas.microsoft.com/office/drawing/2014/main" id="{00000000-0008-0000-0B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0" name="Picture 1290">
          <a:extLst>
            <a:ext uri="{FF2B5EF4-FFF2-40B4-BE49-F238E27FC236}">
              <a16:creationId xmlns:a16="http://schemas.microsoft.com/office/drawing/2014/main" id="{00000000-0008-0000-0B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1" name="Picture 1291">
          <a:extLst>
            <a:ext uri="{FF2B5EF4-FFF2-40B4-BE49-F238E27FC236}">
              <a16:creationId xmlns:a16="http://schemas.microsoft.com/office/drawing/2014/main" id="{00000000-0008-0000-0B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2" name="Picture 1292">
          <a:extLst>
            <a:ext uri="{FF2B5EF4-FFF2-40B4-BE49-F238E27FC236}">
              <a16:creationId xmlns:a16="http://schemas.microsoft.com/office/drawing/2014/main" id="{00000000-0008-0000-0B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3" name="Picture 1293">
          <a:extLst>
            <a:ext uri="{FF2B5EF4-FFF2-40B4-BE49-F238E27FC236}">
              <a16:creationId xmlns:a16="http://schemas.microsoft.com/office/drawing/2014/main" id="{00000000-0008-0000-0B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4" name="Picture 1294">
          <a:extLst>
            <a:ext uri="{FF2B5EF4-FFF2-40B4-BE49-F238E27FC236}">
              <a16:creationId xmlns:a16="http://schemas.microsoft.com/office/drawing/2014/main" id="{00000000-0008-0000-0B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5" name="Picture 1295">
          <a:extLst>
            <a:ext uri="{FF2B5EF4-FFF2-40B4-BE49-F238E27FC236}">
              <a16:creationId xmlns:a16="http://schemas.microsoft.com/office/drawing/2014/main" id="{00000000-0008-0000-0B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6" name="Picture 1296">
          <a:extLst>
            <a:ext uri="{FF2B5EF4-FFF2-40B4-BE49-F238E27FC236}">
              <a16:creationId xmlns:a16="http://schemas.microsoft.com/office/drawing/2014/main" id="{00000000-0008-0000-0B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7" name="Picture 1297">
          <a:extLst>
            <a:ext uri="{FF2B5EF4-FFF2-40B4-BE49-F238E27FC236}">
              <a16:creationId xmlns:a16="http://schemas.microsoft.com/office/drawing/2014/main" id="{00000000-0008-0000-0B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8" name="Picture 1298">
          <a:extLst>
            <a:ext uri="{FF2B5EF4-FFF2-40B4-BE49-F238E27FC236}">
              <a16:creationId xmlns:a16="http://schemas.microsoft.com/office/drawing/2014/main" id="{00000000-0008-0000-0B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9" name="Picture 1299">
          <a:extLst>
            <a:ext uri="{FF2B5EF4-FFF2-40B4-BE49-F238E27FC236}">
              <a16:creationId xmlns:a16="http://schemas.microsoft.com/office/drawing/2014/main" id="{00000000-0008-0000-0B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0" name="Picture 1300">
          <a:extLst>
            <a:ext uri="{FF2B5EF4-FFF2-40B4-BE49-F238E27FC236}">
              <a16:creationId xmlns:a16="http://schemas.microsoft.com/office/drawing/2014/main" id="{00000000-0008-0000-0B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1" name="Picture 1301">
          <a:extLst>
            <a:ext uri="{FF2B5EF4-FFF2-40B4-BE49-F238E27FC236}">
              <a16:creationId xmlns:a16="http://schemas.microsoft.com/office/drawing/2014/main" id="{00000000-0008-0000-0B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2" name="Picture 1302">
          <a:extLst>
            <a:ext uri="{FF2B5EF4-FFF2-40B4-BE49-F238E27FC236}">
              <a16:creationId xmlns:a16="http://schemas.microsoft.com/office/drawing/2014/main" id="{00000000-0008-0000-0B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3" name="Picture 1303">
          <a:extLst>
            <a:ext uri="{FF2B5EF4-FFF2-40B4-BE49-F238E27FC236}">
              <a16:creationId xmlns:a16="http://schemas.microsoft.com/office/drawing/2014/main" id="{00000000-0008-0000-0B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4" name="Picture 1304">
          <a:extLst>
            <a:ext uri="{FF2B5EF4-FFF2-40B4-BE49-F238E27FC236}">
              <a16:creationId xmlns:a16="http://schemas.microsoft.com/office/drawing/2014/main" id="{00000000-0008-0000-0B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5" name="Picture 1305">
          <a:extLst>
            <a:ext uri="{FF2B5EF4-FFF2-40B4-BE49-F238E27FC236}">
              <a16:creationId xmlns:a16="http://schemas.microsoft.com/office/drawing/2014/main" id="{00000000-0008-0000-0B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6" name="Picture 1306">
          <a:extLst>
            <a:ext uri="{FF2B5EF4-FFF2-40B4-BE49-F238E27FC236}">
              <a16:creationId xmlns:a16="http://schemas.microsoft.com/office/drawing/2014/main" id="{00000000-0008-0000-0B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7" name="Picture 1307">
          <a:extLst>
            <a:ext uri="{FF2B5EF4-FFF2-40B4-BE49-F238E27FC236}">
              <a16:creationId xmlns:a16="http://schemas.microsoft.com/office/drawing/2014/main" id="{00000000-0008-0000-0B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8" name="Picture 1308">
          <a:extLst>
            <a:ext uri="{FF2B5EF4-FFF2-40B4-BE49-F238E27FC236}">
              <a16:creationId xmlns:a16="http://schemas.microsoft.com/office/drawing/2014/main" id="{00000000-0008-0000-0B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9" name="Picture 1309">
          <a:extLst>
            <a:ext uri="{FF2B5EF4-FFF2-40B4-BE49-F238E27FC236}">
              <a16:creationId xmlns:a16="http://schemas.microsoft.com/office/drawing/2014/main" id="{00000000-0008-0000-0B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0" name="Picture 1310">
          <a:extLst>
            <a:ext uri="{FF2B5EF4-FFF2-40B4-BE49-F238E27FC236}">
              <a16:creationId xmlns:a16="http://schemas.microsoft.com/office/drawing/2014/main" id="{00000000-0008-0000-0B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1" name="Picture 1311">
          <a:extLst>
            <a:ext uri="{FF2B5EF4-FFF2-40B4-BE49-F238E27FC236}">
              <a16:creationId xmlns:a16="http://schemas.microsoft.com/office/drawing/2014/main" id="{00000000-0008-0000-0B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2" name="Picture 1312">
          <a:extLst>
            <a:ext uri="{FF2B5EF4-FFF2-40B4-BE49-F238E27FC236}">
              <a16:creationId xmlns:a16="http://schemas.microsoft.com/office/drawing/2014/main" id="{00000000-0008-0000-0B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3" name="Picture 1313">
          <a:extLst>
            <a:ext uri="{FF2B5EF4-FFF2-40B4-BE49-F238E27FC236}">
              <a16:creationId xmlns:a16="http://schemas.microsoft.com/office/drawing/2014/main" id="{00000000-0008-0000-0B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4" name="Picture 1314">
          <a:extLst>
            <a:ext uri="{FF2B5EF4-FFF2-40B4-BE49-F238E27FC236}">
              <a16:creationId xmlns:a16="http://schemas.microsoft.com/office/drawing/2014/main" id="{00000000-0008-0000-0B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5" name="Picture 1315">
          <a:extLst>
            <a:ext uri="{FF2B5EF4-FFF2-40B4-BE49-F238E27FC236}">
              <a16:creationId xmlns:a16="http://schemas.microsoft.com/office/drawing/2014/main" id="{00000000-0008-0000-0B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6" name="Picture 1316">
          <a:extLst>
            <a:ext uri="{FF2B5EF4-FFF2-40B4-BE49-F238E27FC236}">
              <a16:creationId xmlns:a16="http://schemas.microsoft.com/office/drawing/2014/main" id="{00000000-0008-0000-0B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7" name="Picture 1317">
          <a:extLst>
            <a:ext uri="{FF2B5EF4-FFF2-40B4-BE49-F238E27FC236}">
              <a16:creationId xmlns:a16="http://schemas.microsoft.com/office/drawing/2014/main" id="{00000000-0008-0000-0B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8" name="Picture 1318">
          <a:extLst>
            <a:ext uri="{FF2B5EF4-FFF2-40B4-BE49-F238E27FC236}">
              <a16:creationId xmlns:a16="http://schemas.microsoft.com/office/drawing/2014/main" id="{00000000-0008-0000-0B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9" name="Picture 1319">
          <a:extLst>
            <a:ext uri="{FF2B5EF4-FFF2-40B4-BE49-F238E27FC236}">
              <a16:creationId xmlns:a16="http://schemas.microsoft.com/office/drawing/2014/main" id="{00000000-0008-0000-0B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0" name="Picture 1320">
          <a:extLst>
            <a:ext uri="{FF2B5EF4-FFF2-40B4-BE49-F238E27FC236}">
              <a16:creationId xmlns:a16="http://schemas.microsoft.com/office/drawing/2014/main" id="{00000000-0008-0000-0B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1" name="Picture 1321">
          <a:extLst>
            <a:ext uri="{FF2B5EF4-FFF2-40B4-BE49-F238E27FC236}">
              <a16:creationId xmlns:a16="http://schemas.microsoft.com/office/drawing/2014/main" id="{00000000-0008-0000-0B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2" name="Picture 1322">
          <a:extLst>
            <a:ext uri="{FF2B5EF4-FFF2-40B4-BE49-F238E27FC236}">
              <a16:creationId xmlns:a16="http://schemas.microsoft.com/office/drawing/2014/main" id="{00000000-0008-0000-0B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3" name="Picture 1323">
          <a:extLst>
            <a:ext uri="{FF2B5EF4-FFF2-40B4-BE49-F238E27FC236}">
              <a16:creationId xmlns:a16="http://schemas.microsoft.com/office/drawing/2014/main" id="{00000000-0008-0000-0B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4" name="Picture 1324">
          <a:extLst>
            <a:ext uri="{FF2B5EF4-FFF2-40B4-BE49-F238E27FC236}">
              <a16:creationId xmlns:a16="http://schemas.microsoft.com/office/drawing/2014/main" id="{00000000-0008-0000-0B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5" name="Picture 1325">
          <a:extLst>
            <a:ext uri="{FF2B5EF4-FFF2-40B4-BE49-F238E27FC236}">
              <a16:creationId xmlns:a16="http://schemas.microsoft.com/office/drawing/2014/main" id="{00000000-0008-0000-0B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6" name="Picture 1326">
          <a:extLst>
            <a:ext uri="{FF2B5EF4-FFF2-40B4-BE49-F238E27FC236}">
              <a16:creationId xmlns:a16="http://schemas.microsoft.com/office/drawing/2014/main" id="{00000000-0008-0000-0B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7" name="Picture 1327">
          <a:extLst>
            <a:ext uri="{FF2B5EF4-FFF2-40B4-BE49-F238E27FC236}">
              <a16:creationId xmlns:a16="http://schemas.microsoft.com/office/drawing/2014/main" id="{00000000-0008-0000-0B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8" name="Picture 1328">
          <a:extLst>
            <a:ext uri="{FF2B5EF4-FFF2-40B4-BE49-F238E27FC236}">
              <a16:creationId xmlns:a16="http://schemas.microsoft.com/office/drawing/2014/main" id="{00000000-0008-0000-0B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9" name="Picture 1329">
          <a:extLst>
            <a:ext uri="{FF2B5EF4-FFF2-40B4-BE49-F238E27FC236}">
              <a16:creationId xmlns:a16="http://schemas.microsoft.com/office/drawing/2014/main" id="{00000000-0008-0000-0B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0" name="Picture 1330">
          <a:extLst>
            <a:ext uri="{FF2B5EF4-FFF2-40B4-BE49-F238E27FC236}">
              <a16:creationId xmlns:a16="http://schemas.microsoft.com/office/drawing/2014/main" id="{00000000-0008-0000-0B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1" name="Picture 1331">
          <a:extLst>
            <a:ext uri="{FF2B5EF4-FFF2-40B4-BE49-F238E27FC236}">
              <a16:creationId xmlns:a16="http://schemas.microsoft.com/office/drawing/2014/main" id="{00000000-0008-0000-0B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2" name="Picture 1332">
          <a:extLst>
            <a:ext uri="{FF2B5EF4-FFF2-40B4-BE49-F238E27FC236}">
              <a16:creationId xmlns:a16="http://schemas.microsoft.com/office/drawing/2014/main" id="{00000000-0008-0000-0B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3" name="Picture 1333">
          <a:extLst>
            <a:ext uri="{FF2B5EF4-FFF2-40B4-BE49-F238E27FC236}">
              <a16:creationId xmlns:a16="http://schemas.microsoft.com/office/drawing/2014/main" id="{00000000-0008-0000-0B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4" name="Picture 1334">
          <a:extLst>
            <a:ext uri="{FF2B5EF4-FFF2-40B4-BE49-F238E27FC236}">
              <a16:creationId xmlns:a16="http://schemas.microsoft.com/office/drawing/2014/main" id="{00000000-0008-0000-0B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5" name="Picture 1335">
          <a:extLst>
            <a:ext uri="{FF2B5EF4-FFF2-40B4-BE49-F238E27FC236}">
              <a16:creationId xmlns:a16="http://schemas.microsoft.com/office/drawing/2014/main" id="{00000000-0008-0000-0B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6" name="Picture 1336">
          <a:extLst>
            <a:ext uri="{FF2B5EF4-FFF2-40B4-BE49-F238E27FC236}">
              <a16:creationId xmlns:a16="http://schemas.microsoft.com/office/drawing/2014/main" id="{00000000-0008-0000-0B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7" name="Picture 1337">
          <a:extLst>
            <a:ext uri="{FF2B5EF4-FFF2-40B4-BE49-F238E27FC236}">
              <a16:creationId xmlns:a16="http://schemas.microsoft.com/office/drawing/2014/main" id="{00000000-0008-0000-0B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8" name="Picture 1338">
          <a:extLst>
            <a:ext uri="{FF2B5EF4-FFF2-40B4-BE49-F238E27FC236}">
              <a16:creationId xmlns:a16="http://schemas.microsoft.com/office/drawing/2014/main" id="{00000000-0008-0000-0B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9" name="Picture 1339">
          <a:extLst>
            <a:ext uri="{FF2B5EF4-FFF2-40B4-BE49-F238E27FC236}">
              <a16:creationId xmlns:a16="http://schemas.microsoft.com/office/drawing/2014/main" id="{00000000-0008-0000-0B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40" name="Picture 1340">
          <a:extLst>
            <a:ext uri="{FF2B5EF4-FFF2-40B4-BE49-F238E27FC236}">
              <a16:creationId xmlns:a16="http://schemas.microsoft.com/office/drawing/2014/main" id="{00000000-0008-0000-0B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1" name="Picture 1341">
          <a:extLst>
            <a:ext uri="{FF2B5EF4-FFF2-40B4-BE49-F238E27FC236}">
              <a16:creationId xmlns:a16="http://schemas.microsoft.com/office/drawing/2014/main" id="{00000000-0008-0000-0B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2" name="Picture 1342">
          <a:extLst>
            <a:ext uri="{FF2B5EF4-FFF2-40B4-BE49-F238E27FC236}">
              <a16:creationId xmlns:a16="http://schemas.microsoft.com/office/drawing/2014/main" id="{00000000-0008-0000-0B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3" name="Picture 1343">
          <a:extLst>
            <a:ext uri="{FF2B5EF4-FFF2-40B4-BE49-F238E27FC236}">
              <a16:creationId xmlns:a16="http://schemas.microsoft.com/office/drawing/2014/main" id="{00000000-0008-0000-0B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4" name="Picture 1344">
          <a:extLst>
            <a:ext uri="{FF2B5EF4-FFF2-40B4-BE49-F238E27FC236}">
              <a16:creationId xmlns:a16="http://schemas.microsoft.com/office/drawing/2014/main" id="{00000000-0008-0000-0B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5" name="Picture 1345">
          <a:extLst>
            <a:ext uri="{FF2B5EF4-FFF2-40B4-BE49-F238E27FC236}">
              <a16:creationId xmlns:a16="http://schemas.microsoft.com/office/drawing/2014/main" id="{00000000-0008-0000-0B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6" name="Picture 1346">
          <a:extLst>
            <a:ext uri="{FF2B5EF4-FFF2-40B4-BE49-F238E27FC236}">
              <a16:creationId xmlns:a16="http://schemas.microsoft.com/office/drawing/2014/main" id="{00000000-0008-0000-0B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7" name="Picture 1347">
          <a:extLst>
            <a:ext uri="{FF2B5EF4-FFF2-40B4-BE49-F238E27FC236}">
              <a16:creationId xmlns:a16="http://schemas.microsoft.com/office/drawing/2014/main" id="{00000000-0008-0000-0B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8" name="Picture 1348">
          <a:extLst>
            <a:ext uri="{FF2B5EF4-FFF2-40B4-BE49-F238E27FC236}">
              <a16:creationId xmlns:a16="http://schemas.microsoft.com/office/drawing/2014/main" id="{00000000-0008-0000-0B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9" name="Picture 1349">
          <a:extLst>
            <a:ext uri="{FF2B5EF4-FFF2-40B4-BE49-F238E27FC236}">
              <a16:creationId xmlns:a16="http://schemas.microsoft.com/office/drawing/2014/main" id="{00000000-0008-0000-0B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0" name="Picture 1350">
          <a:extLst>
            <a:ext uri="{FF2B5EF4-FFF2-40B4-BE49-F238E27FC236}">
              <a16:creationId xmlns:a16="http://schemas.microsoft.com/office/drawing/2014/main" id="{00000000-0008-0000-0B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1" name="Picture 1351">
          <a:extLst>
            <a:ext uri="{FF2B5EF4-FFF2-40B4-BE49-F238E27FC236}">
              <a16:creationId xmlns:a16="http://schemas.microsoft.com/office/drawing/2014/main" id="{00000000-0008-0000-0B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2" name="Picture 1352">
          <a:extLst>
            <a:ext uri="{FF2B5EF4-FFF2-40B4-BE49-F238E27FC236}">
              <a16:creationId xmlns:a16="http://schemas.microsoft.com/office/drawing/2014/main" id="{00000000-0008-0000-0B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3" name="Picture 1353">
          <a:extLst>
            <a:ext uri="{FF2B5EF4-FFF2-40B4-BE49-F238E27FC236}">
              <a16:creationId xmlns:a16="http://schemas.microsoft.com/office/drawing/2014/main" id="{00000000-0008-0000-0B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4" name="Picture 1354">
          <a:extLst>
            <a:ext uri="{FF2B5EF4-FFF2-40B4-BE49-F238E27FC236}">
              <a16:creationId xmlns:a16="http://schemas.microsoft.com/office/drawing/2014/main" id="{00000000-0008-0000-0B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5" name="Picture 1355">
          <a:extLst>
            <a:ext uri="{FF2B5EF4-FFF2-40B4-BE49-F238E27FC236}">
              <a16:creationId xmlns:a16="http://schemas.microsoft.com/office/drawing/2014/main" id="{00000000-0008-0000-0B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6" name="Picture 1356">
          <a:extLst>
            <a:ext uri="{FF2B5EF4-FFF2-40B4-BE49-F238E27FC236}">
              <a16:creationId xmlns:a16="http://schemas.microsoft.com/office/drawing/2014/main" id="{00000000-0008-0000-0B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7" name="Picture 1357">
          <a:extLst>
            <a:ext uri="{FF2B5EF4-FFF2-40B4-BE49-F238E27FC236}">
              <a16:creationId xmlns:a16="http://schemas.microsoft.com/office/drawing/2014/main" id="{00000000-0008-0000-0B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8" name="Picture 1358">
          <a:extLst>
            <a:ext uri="{FF2B5EF4-FFF2-40B4-BE49-F238E27FC236}">
              <a16:creationId xmlns:a16="http://schemas.microsoft.com/office/drawing/2014/main" id="{00000000-0008-0000-0B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9" name="Picture 1359">
          <a:extLst>
            <a:ext uri="{FF2B5EF4-FFF2-40B4-BE49-F238E27FC236}">
              <a16:creationId xmlns:a16="http://schemas.microsoft.com/office/drawing/2014/main" id="{00000000-0008-0000-0B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0" name="Picture 1360">
          <a:extLst>
            <a:ext uri="{FF2B5EF4-FFF2-40B4-BE49-F238E27FC236}">
              <a16:creationId xmlns:a16="http://schemas.microsoft.com/office/drawing/2014/main" id="{00000000-0008-0000-0B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1" name="Picture 1361">
          <a:extLst>
            <a:ext uri="{FF2B5EF4-FFF2-40B4-BE49-F238E27FC236}">
              <a16:creationId xmlns:a16="http://schemas.microsoft.com/office/drawing/2014/main" id="{00000000-0008-0000-0B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2" name="Picture 1362">
          <a:extLst>
            <a:ext uri="{FF2B5EF4-FFF2-40B4-BE49-F238E27FC236}">
              <a16:creationId xmlns:a16="http://schemas.microsoft.com/office/drawing/2014/main" id="{00000000-0008-0000-0B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3" name="Picture 1363">
          <a:extLst>
            <a:ext uri="{FF2B5EF4-FFF2-40B4-BE49-F238E27FC236}">
              <a16:creationId xmlns:a16="http://schemas.microsoft.com/office/drawing/2014/main" id="{00000000-0008-0000-0B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4" name="Picture 1364">
          <a:extLst>
            <a:ext uri="{FF2B5EF4-FFF2-40B4-BE49-F238E27FC236}">
              <a16:creationId xmlns:a16="http://schemas.microsoft.com/office/drawing/2014/main" id="{00000000-0008-0000-0B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5" name="Picture 1365">
          <a:extLst>
            <a:ext uri="{FF2B5EF4-FFF2-40B4-BE49-F238E27FC236}">
              <a16:creationId xmlns:a16="http://schemas.microsoft.com/office/drawing/2014/main" id="{00000000-0008-0000-0B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6" name="Picture 1366">
          <a:extLst>
            <a:ext uri="{FF2B5EF4-FFF2-40B4-BE49-F238E27FC236}">
              <a16:creationId xmlns:a16="http://schemas.microsoft.com/office/drawing/2014/main" id="{00000000-0008-0000-0B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7" name="Picture 1367">
          <a:extLst>
            <a:ext uri="{FF2B5EF4-FFF2-40B4-BE49-F238E27FC236}">
              <a16:creationId xmlns:a16="http://schemas.microsoft.com/office/drawing/2014/main" id="{00000000-0008-0000-0B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8" name="Picture 1368">
          <a:extLst>
            <a:ext uri="{FF2B5EF4-FFF2-40B4-BE49-F238E27FC236}">
              <a16:creationId xmlns:a16="http://schemas.microsoft.com/office/drawing/2014/main" id="{00000000-0008-0000-0B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9" name="Picture 1369">
          <a:extLst>
            <a:ext uri="{FF2B5EF4-FFF2-40B4-BE49-F238E27FC236}">
              <a16:creationId xmlns:a16="http://schemas.microsoft.com/office/drawing/2014/main" id="{00000000-0008-0000-0B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0" name="Picture 1370">
          <a:extLst>
            <a:ext uri="{FF2B5EF4-FFF2-40B4-BE49-F238E27FC236}">
              <a16:creationId xmlns:a16="http://schemas.microsoft.com/office/drawing/2014/main" id="{00000000-0008-0000-0B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1" name="Picture 1371">
          <a:extLst>
            <a:ext uri="{FF2B5EF4-FFF2-40B4-BE49-F238E27FC236}">
              <a16:creationId xmlns:a16="http://schemas.microsoft.com/office/drawing/2014/main" id="{00000000-0008-0000-0B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2" name="Picture 1372">
          <a:extLst>
            <a:ext uri="{FF2B5EF4-FFF2-40B4-BE49-F238E27FC236}">
              <a16:creationId xmlns:a16="http://schemas.microsoft.com/office/drawing/2014/main" id="{00000000-0008-0000-0B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3" name="Picture 1373">
          <a:extLst>
            <a:ext uri="{FF2B5EF4-FFF2-40B4-BE49-F238E27FC236}">
              <a16:creationId xmlns:a16="http://schemas.microsoft.com/office/drawing/2014/main" id="{00000000-0008-0000-0B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4" name="Picture 1374">
          <a:extLst>
            <a:ext uri="{FF2B5EF4-FFF2-40B4-BE49-F238E27FC236}">
              <a16:creationId xmlns:a16="http://schemas.microsoft.com/office/drawing/2014/main" id="{00000000-0008-0000-0B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5" name="Picture 1375">
          <a:extLst>
            <a:ext uri="{FF2B5EF4-FFF2-40B4-BE49-F238E27FC236}">
              <a16:creationId xmlns:a16="http://schemas.microsoft.com/office/drawing/2014/main" id="{00000000-0008-0000-0B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6" name="Picture 1376">
          <a:extLst>
            <a:ext uri="{FF2B5EF4-FFF2-40B4-BE49-F238E27FC236}">
              <a16:creationId xmlns:a16="http://schemas.microsoft.com/office/drawing/2014/main" id="{00000000-0008-0000-0B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7" name="Picture 1377">
          <a:extLst>
            <a:ext uri="{FF2B5EF4-FFF2-40B4-BE49-F238E27FC236}">
              <a16:creationId xmlns:a16="http://schemas.microsoft.com/office/drawing/2014/main" id="{00000000-0008-0000-0B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8" name="Picture 1378">
          <a:extLst>
            <a:ext uri="{FF2B5EF4-FFF2-40B4-BE49-F238E27FC236}">
              <a16:creationId xmlns:a16="http://schemas.microsoft.com/office/drawing/2014/main" id="{00000000-0008-0000-0B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9" name="Picture 1379">
          <a:extLst>
            <a:ext uri="{FF2B5EF4-FFF2-40B4-BE49-F238E27FC236}">
              <a16:creationId xmlns:a16="http://schemas.microsoft.com/office/drawing/2014/main" id="{00000000-0008-0000-0B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0" name="Picture 1380">
          <a:extLst>
            <a:ext uri="{FF2B5EF4-FFF2-40B4-BE49-F238E27FC236}">
              <a16:creationId xmlns:a16="http://schemas.microsoft.com/office/drawing/2014/main" id="{00000000-0008-0000-0B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1" name="Picture 1381">
          <a:extLst>
            <a:ext uri="{FF2B5EF4-FFF2-40B4-BE49-F238E27FC236}">
              <a16:creationId xmlns:a16="http://schemas.microsoft.com/office/drawing/2014/main" id="{00000000-0008-0000-0B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2" name="Picture 1382">
          <a:extLst>
            <a:ext uri="{FF2B5EF4-FFF2-40B4-BE49-F238E27FC236}">
              <a16:creationId xmlns:a16="http://schemas.microsoft.com/office/drawing/2014/main" id="{00000000-0008-0000-0B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3" name="Picture 1383">
          <a:extLst>
            <a:ext uri="{FF2B5EF4-FFF2-40B4-BE49-F238E27FC236}">
              <a16:creationId xmlns:a16="http://schemas.microsoft.com/office/drawing/2014/main" id="{00000000-0008-0000-0B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4" name="Picture 1384">
          <a:extLst>
            <a:ext uri="{FF2B5EF4-FFF2-40B4-BE49-F238E27FC236}">
              <a16:creationId xmlns:a16="http://schemas.microsoft.com/office/drawing/2014/main" id="{00000000-0008-0000-0B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5" name="Picture 1385">
          <a:extLst>
            <a:ext uri="{FF2B5EF4-FFF2-40B4-BE49-F238E27FC236}">
              <a16:creationId xmlns:a16="http://schemas.microsoft.com/office/drawing/2014/main" id="{00000000-0008-0000-0B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6" name="Picture 1386">
          <a:extLst>
            <a:ext uri="{FF2B5EF4-FFF2-40B4-BE49-F238E27FC236}">
              <a16:creationId xmlns:a16="http://schemas.microsoft.com/office/drawing/2014/main" id="{00000000-0008-0000-0B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7" name="Picture 1387">
          <a:extLst>
            <a:ext uri="{FF2B5EF4-FFF2-40B4-BE49-F238E27FC236}">
              <a16:creationId xmlns:a16="http://schemas.microsoft.com/office/drawing/2014/main" id="{00000000-0008-0000-0B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8" name="Picture 1388">
          <a:extLst>
            <a:ext uri="{FF2B5EF4-FFF2-40B4-BE49-F238E27FC236}">
              <a16:creationId xmlns:a16="http://schemas.microsoft.com/office/drawing/2014/main" id="{00000000-0008-0000-0B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9" name="Picture 1389">
          <a:extLst>
            <a:ext uri="{FF2B5EF4-FFF2-40B4-BE49-F238E27FC236}">
              <a16:creationId xmlns:a16="http://schemas.microsoft.com/office/drawing/2014/main" id="{00000000-0008-0000-0B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0" name="Picture 1390">
          <a:extLst>
            <a:ext uri="{FF2B5EF4-FFF2-40B4-BE49-F238E27FC236}">
              <a16:creationId xmlns:a16="http://schemas.microsoft.com/office/drawing/2014/main" id="{00000000-0008-0000-0B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1" name="Picture 1391">
          <a:extLst>
            <a:ext uri="{FF2B5EF4-FFF2-40B4-BE49-F238E27FC236}">
              <a16:creationId xmlns:a16="http://schemas.microsoft.com/office/drawing/2014/main" id="{00000000-0008-0000-0B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2" name="Picture 1392">
          <a:extLst>
            <a:ext uri="{FF2B5EF4-FFF2-40B4-BE49-F238E27FC236}">
              <a16:creationId xmlns:a16="http://schemas.microsoft.com/office/drawing/2014/main" id="{00000000-0008-0000-0B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3" name="Picture 1393">
          <a:extLst>
            <a:ext uri="{FF2B5EF4-FFF2-40B4-BE49-F238E27FC236}">
              <a16:creationId xmlns:a16="http://schemas.microsoft.com/office/drawing/2014/main" id="{00000000-0008-0000-0B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4" name="Picture 1394">
          <a:extLst>
            <a:ext uri="{FF2B5EF4-FFF2-40B4-BE49-F238E27FC236}">
              <a16:creationId xmlns:a16="http://schemas.microsoft.com/office/drawing/2014/main" id="{00000000-0008-0000-0B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5" name="Picture 1395">
          <a:extLst>
            <a:ext uri="{FF2B5EF4-FFF2-40B4-BE49-F238E27FC236}">
              <a16:creationId xmlns:a16="http://schemas.microsoft.com/office/drawing/2014/main" id="{00000000-0008-0000-0B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6" name="Picture 1396">
          <a:extLst>
            <a:ext uri="{FF2B5EF4-FFF2-40B4-BE49-F238E27FC236}">
              <a16:creationId xmlns:a16="http://schemas.microsoft.com/office/drawing/2014/main" id="{00000000-0008-0000-0B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7" name="Picture 1397">
          <a:extLst>
            <a:ext uri="{FF2B5EF4-FFF2-40B4-BE49-F238E27FC236}">
              <a16:creationId xmlns:a16="http://schemas.microsoft.com/office/drawing/2014/main" id="{00000000-0008-0000-0B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8" name="Picture 1398">
          <a:extLst>
            <a:ext uri="{FF2B5EF4-FFF2-40B4-BE49-F238E27FC236}">
              <a16:creationId xmlns:a16="http://schemas.microsoft.com/office/drawing/2014/main" id="{00000000-0008-0000-0B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9" name="Picture 1399">
          <a:extLst>
            <a:ext uri="{FF2B5EF4-FFF2-40B4-BE49-F238E27FC236}">
              <a16:creationId xmlns:a16="http://schemas.microsoft.com/office/drawing/2014/main" id="{00000000-0008-0000-0B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0" name="Picture 1400">
          <a:extLst>
            <a:ext uri="{FF2B5EF4-FFF2-40B4-BE49-F238E27FC236}">
              <a16:creationId xmlns:a16="http://schemas.microsoft.com/office/drawing/2014/main" id="{00000000-0008-0000-0B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1" name="Picture 1401">
          <a:extLst>
            <a:ext uri="{FF2B5EF4-FFF2-40B4-BE49-F238E27FC236}">
              <a16:creationId xmlns:a16="http://schemas.microsoft.com/office/drawing/2014/main" id="{00000000-0008-0000-0B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2" name="Picture 1402">
          <a:extLst>
            <a:ext uri="{FF2B5EF4-FFF2-40B4-BE49-F238E27FC236}">
              <a16:creationId xmlns:a16="http://schemas.microsoft.com/office/drawing/2014/main" id="{00000000-0008-0000-0B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3" name="Picture 1403">
          <a:extLst>
            <a:ext uri="{FF2B5EF4-FFF2-40B4-BE49-F238E27FC236}">
              <a16:creationId xmlns:a16="http://schemas.microsoft.com/office/drawing/2014/main" id="{00000000-0008-0000-0B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4" name="Picture 1404">
          <a:extLst>
            <a:ext uri="{FF2B5EF4-FFF2-40B4-BE49-F238E27FC236}">
              <a16:creationId xmlns:a16="http://schemas.microsoft.com/office/drawing/2014/main" id="{00000000-0008-0000-0B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5" name="Picture 1405">
          <a:extLst>
            <a:ext uri="{FF2B5EF4-FFF2-40B4-BE49-F238E27FC236}">
              <a16:creationId xmlns:a16="http://schemas.microsoft.com/office/drawing/2014/main" id="{00000000-0008-0000-0B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6" name="Picture 1406">
          <a:extLst>
            <a:ext uri="{FF2B5EF4-FFF2-40B4-BE49-F238E27FC236}">
              <a16:creationId xmlns:a16="http://schemas.microsoft.com/office/drawing/2014/main" id="{00000000-0008-0000-0B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7" name="Picture 1407">
          <a:extLst>
            <a:ext uri="{FF2B5EF4-FFF2-40B4-BE49-F238E27FC236}">
              <a16:creationId xmlns:a16="http://schemas.microsoft.com/office/drawing/2014/main" id="{00000000-0008-0000-0B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8" name="Picture 1408">
          <a:extLst>
            <a:ext uri="{FF2B5EF4-FFF2-40B4-BE49-F238E27FC236}">
              <a16:creationId xmlns:a16="http://schemas.microsoft.com/office/drawing/2014/main" id="{00000000-0008-0000-0B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9" name="Picture 1409">
          <a:extLst>
            <a:ext uri="{FF2B5EF4-FFF2-40B4-BE49-F238E27FC236}">
              <a16:creationId xmlns:a16="http://schemas.microsoft.com/office/drawing/2014/main" id="{00000000-0008-0000-0B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0" name="Picture 1410">
          <a:extLst>
            <a:ext uri="{FF2B5EF4-FFF2-40B4-BE49-F238E27FC236}">
              <a16:creationId xmlns:a16="http://schemas.microsoft.com/office/drawing/2014/main" id="{00000000-0008-0000-0B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1" name="Picture 1411">
          <a:extLst>
            <a:ext uri="{FF2B5EF4-FFF2-40B4-BE49-F238E27FC236}">
              <a16:creationId xmlns:a16="http://schemas.microsoft.com/office/drawing/2014/main" id="{00000000-0008-0000-0B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2" name="Picture 1412">
          <a:extLst>
            <a:ext uri="{FF2B5EF4-FFF2-40B4-BE49-F238E27FC236}">
              <a16:creationId xmlns:a16="http://schemas.microsoft.com/office/drawing/2014/main" id="{00000000-0008-0000-0B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3" name="Picture 1413">
          <a:extLst>
            <a:ext uri="{FF2B5EF4-FFF2-40B4-BE49-F238E27FC236}">
              <a16:creationId xmlns:a16="http://schemas.microsoft.com/office/drawing/2014/main" id="{00000000-0008-0000-0B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4" name="Picture 1414">
          <a:extLst>
            <a:ext uri="{FF2B5EF4-FFF2-40B4-BE49-F238E27FC236}">
              <a16:creationId xmlns:a16="http://schemas.microsoft.com/office/drawing/2014/main" id="{00000000-0008-0000-0B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5" name="Picture 1415">
          <a:extLst>
            <a:ext uri="{FF2B5EF4-FFF2-40B4-BE49-F238E27FC236}">
              <a16:creationId xmlns:a16="http://schemas.microsoft.com/office/drawing/2014/main" id="{00000000-0008-0000-0B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6" name="Picture 1416">
          <a:extLst>
            <a:ext uri="{FF2B5EF4-FFF2-40B4-BE49-F238E27FC236}">
              <a16:creationId xmlns:a16="http://schemas.microsoft.com/office/drawing/2014/main" id="{00000000-0008-0000-0B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7" name="Picture 1417">
          <a:extLst>
            <a:ext uri="{FF2B5EF4-FFF2-40B4-BE49-F238E27FC236}">
              <a16:creationId xmlns:a16="http://schemas.microsoft.com/office/drawing/2014/main" id="{00000000-0008-0000-0B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8" name="Picture 1418">
          <a:extLst>
            <a:ext uri="{FF2B5EF4-FFF2-40B4-BE49-F238E27FC236}">
              <a16:creationId xmlns:a16="http://schemas.microsoft.com/office/drawing/2014/main" id="{00000000-0008-0000-0B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19" name="Picture 15">
          <a:extLst>
            <a:ext uri="{FF2B5EF4-FFF2-40B4-BE49-F238E27FC236}">
              <a16:creationId xmlns:a16="http://schemas.microsoft.com/office/drawing/2014/main" id="{00000000-0008-0000-0B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0" name="Picture 16">
          <a:extLst>
            <a:ext uri="{FF2B5EF4-FFF2-40B4-BE49-F238E27FC236}">
              <a16:creationId xmlns:a16="http://schemas.microsoft.com/office/drawing/2014/main" id="{00000000-0008-0000-0B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1" name="Picture 17">
          <a:extLst>
            <a:ext uri="{FF2B5EF4-FFF2-40B4-BE49-F238E27FC236}">
              <a16:creationId xmlns:a16="http://schemas.microsoft.com/office/drawing/2014/main" id="{00000000-0008-0000-0B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2" name="Picture 18">
          <a:extLst>
            <a:ext uri="{FF2B5EF4-FFF2-40B4-BE49-F238E27FC236}">
              <a16:creationId xmlns:a16="http://schemas.microsoft.com/office/drawing/2014/main" id="{00000000-0008-0000-0B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3" name="Picture 19">
          <a:extLst>
            <a:ext uri="{FF2B5EF4-FFF2-40B4-BE49-F238E27FC236}">
              <a16:creationId xmlns:a16="http://schemas.microsoft.com/office/drawing/2014/main" id="{00000000-0008-0000-0B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4" name="Picture 20">
          <a:extLst>
            <a:ext uri="{FF2B5EF4-FFF2-40B4-BE49-F238E27FC236}">
              <a16:creationId xmlns:a16="http://schemas.microsoft.com/office/drawing/2014/main" id="{00000000-0008-0000-0B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5" name="Picture 21">
          <a:extLst>
            <a:ext uri="{FF2B5EF4-FFF2-40B4-BE49-F238E27FC236}">
              <a16:creationId xmlns:a16="http://schemas.microsoft.com/office/drawing/2014/main" id="{00000000-0008-0000-0B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6" name="Picture 22">
          <a:extLst>
            <a:ext uri="{FF2B5EF4-FFF2-40B4-BE49-F238E27FC236}">
              <a16:creationId xmlns:a16="http://schemas.microsoft.com/office/drawing/2014/main" id="{00000000-0008-0000-0B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7" name="Picture 23">
          <a:extLst>
            <a:ext uri="{FF2B5EF4-FFF2-40B4-BE49-F238E27FC236}">
              <a16:creationId xmlns:a16="http://schemas.microsoft.com/office/drawing/2014/main" id="{00000000-0008-0000-0B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8" name="Picture 24">
          <a:extLst>
            <a:ext uri="{FF2B5EF4-FFF2-40B4-BE49-F238E27FC236}">
              <a16:creationId xmlns:a16="http://schemas.microsoft.com/office/drawing/2014/main" id="{00000000-0008-0000-0B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9" name="Picture 25">
          <a:extLst>
            <a:ext uri="{FF2B5EF4-FFF2-40B4-BE49-F238E27FC236}">
              <a16:creationId xmlns:a16="http://schemas.microsoft.com/office/drawing/2014/main" id="{00000000-0008-0000-0B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0" name="Picture 26">
          <a:extLst>
            <a:ext uri="{FF2B5EF4-FFF2-40B4-BE49-F238E27FC236}">
              <a16:creationId xmlns:a16="http://schemas.microsoft.com/office/drawing/2014/main" id="{00000000-0008-0000-0B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1" name="Picture 27">
          <a:extLst>
            <a:ext uri="{FF2B5EF4-FFF2-40B4-BE49-F238E27FC236}">
              <a16:creationId xmlns:a16="http://schemas.microsoft.com/office/drawing/2014/main" id="{00000000-0008-0000-0B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2" name="Picture 28">
          <a:extLst>
            <a:ext uri="{FF2B5EF4-FFF2-40B4-BE49-F238E27FC236}">
              <a16:creationId xmlns:a16="http://schemas.microsoft.com/office/drawing/2014/main" id="{00000000-0008-0000-0B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3" name="Picture 29">
          <a:extLst>
            <a:ext uri="{FF2B5EF4-FFF2-40B4-BE49-F238E27FC236}">
              <a16:creationId xmlns:a16="http://schemas.microsoft.com/office/drawing/2014/main" id="{00000000-0008-0000-0B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4" name="Picture 30">
          <a:extLst>
            <a:ext uri="{FF2B5EF4-FFF2-40B4-BE49-F238E27FC236}">
              <a16:creationId xmlns:a16="http://schemas.microsoft.com/office/drawing/2014/main" id="{00000000-0008-0000-0B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5" name="Picture 31">
          <a:extLst>
            <a:ext uri="{FF2B5EF4-FFF2-40B4-BE49-F238E27FC236}">
              <a16:creationId xmlns:a16="http://schemas.microsoft.com/office/drawing/2014/main" id="{00000000-0008-0000-0B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6" name="Picture 32">
          <a:extLst>
            <a:ext uri="{FF2B5EF4-FFF2-40B4-BE49-F238E27FC236}">
              <a16:creationId xmlns:a16="http://schemas.microsoft.com/office/drawing/2014/main" id="{00000000-0008-0000-0B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7" name="Picture 33">
          <a:extLst>
            <a:ext uri="{FF2B5EF4-FFF2-40B4-BE49-F238E27FC236}">
              <a16:creationId xmlns:a16="http://schemas.microsoft.com/office/drawing/2014/main" id="{00000000-0008-0000-0B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8" name="Picture 34">
          <a:extLst>
            <a:ext uri="{FF2B5EF4-FFF2-40B4-BE49-F238E27FC236}">
              <a16:creationId xmlns:a16="http://schemas.microsoft.com/office/drawing/2014/main" id="{00000000-0008-0000-0B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9" name="Picture 35">
          <a:extLst>
            <a:ext uri="{FF2B5EF4-FFF2-40B4-BE49-F238E27FC236}">
              <a16:creationId xmlns:a16="http://schemas.microsoft.com/office/drawing/2014/main" id="{00000000-0008-0000-0B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0" name="Picture 36">
          <a:extLst>
            <a:ext uri="{FF2B5EF4-FFF2-40B4-BE49-F238E27FC236}">
              <a16:creationId xmlns:a16="http://schemas.microsoft.com/office/drawing/2014/main" id="{00000000-0008-0000-0B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1" name="Picture 37">
          <a:extLst>
            <a:ext uri="{FF2B5EF4-FFF2-40B4-BE49-F238E27FC236}">
              <a16:creationId xmlns:a16="http://schemas.microsoft.com/office/drawing/2014/main" id="{00000000-0008-0000-0B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2" name="Picture 38">
          <a:extLst>
            <a:ext uri="{FF2B5EF4-FFF2-40B4-BE49-F238E27FC236}">
              <a16:creationId xmlns:a16="http://schemas.microsoft.com/office/drawing/2014/main" id="{00000000-0008-0000-0B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3" name="Picture 39">
          <a:extLst>
            <a:ext uri="{FF2B5EF4-FFF2-40B4-BE49-F238E27FC236}">
              <a16:creationId xmlns:a16="http://schemas.microsoft.com/office/drawing/2014/main" id="{00000000-0008-0000-0B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4" name="Picture 40">
          <a:extLst>
            <a:ext uri="{FF2B5EF4-FFF2-40B4-BE49-F238E27FC236}">
              <a16:creationId xmlns:a16="http://schemas.microsoft.com/office/drawing/2014/main" id="{00000000-0008-0000-0B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5" name="Picture 41">
          <a:extLst>
            <a:ext uri="{FF2B5EF4-FFF2-40B4-BE49-F238E27FC236}">
              <a16:creationId xmlns:a16="http://schemas.microsoft.com/office/drawing/2014/main" id="{00000000-0008-0000-0B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6" name="Picture 42">
          <a:extLst>
            <a:ext uri="{FF2B5EF4-FFF2-40B4-BE49-F238E27FC236}">
              <a16:creationId xmlns:a16="http://schemas.microsoft.com/office/drawing/2014/main" id="{00000000-0008-0000-0B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7" name="Picture 43">
          <a:extLst>
            <a:ext uri="{FF2B5EF4-FFF2-40B4-BE49-F238E27FC236}">
              <a16:creationId xmlns:a16="http://schemas.microsoft.com/office/drawing/2014/main" id="{00000000-0008-0000-0B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8" name="Picture 44">
          <a:extLst>
            <a:ext uri="{FF2B5EF4-FFF2-40B4-BE49-F238E27FC236}">
              <a16:creationId xmlns:a16="http://schemas.microsoft.com/office/drawing/2014/main" id="{00000000-0008-0000-0B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9" name="Picture 45">
          <a:extLst>
            <a:ext uri="{FF2B5EF4-FFF2-40B4-BE49-F238E27FC236}">
              <a16:creationId xmlns:a16="http://schemas.microsoft.com/office/drawing/2014/main" id="{00000000-0008-0000-0B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0" name="Picture 46">
          <a:extLst>
            <a:ext uri="{FF2B5EF4-FFF2-40B4-BE49-F238E27FC236}">
              <a16:creationId xmlns:a16="http://schemas.microsoft.com/office/drawing/2014/main" id="{00000000-0008-0000-0B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1" name="Picture 47">
          <a:extLst>
            <a:ext uri="{FF2B5EF4-FFF2-40B4-BE49-F238E27FC236}">
              <a16:creationId xmlns:a16="http://schemas.microsoft.com/office/drawing/2014/main" id="{00000000-0008-0000-0B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2" name="Picture 48">
          <a:extLst>
            <a:ext uri="{FF2B5EF4-FFF2-40B4-BE49-F238E27FC236}">
              <a16:creationId xmlns:a16="http://schemas.microsoft.com/office/drawing/2014/main" id="{00000000-0008-0000-0B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3" name="Picture 49">
          <a:extLst>
            <a:ext uri="{FF2B5EF4-FFF2-40B4-BE49-F238E27FC236}">
              <a16:creationId xmlns:a16="http://schemas.microsoft.com/office/drawing/2014/main" id="{00000000-0008-0000-0B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4" name="Picture 50">
          <a:extLst>
            <a:ext uri="{FF2B5EF4-FFF2-40B4-BE49-F238E27FC236}">
              <a16:creationId xmlns:a16="http://schemas.microsoft.com/office/drawing/2014/main" id="{00000000-0008-0000-0B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5" name="Picture 51">
          <a:extLst>
            <a:ext uri="{FF2B5EF4-FFF2-40B4-BE49-F238E27FC236}">
              <a16:creationId xmlns:a16="http://schemas.microsoft.com/office/drawing/2014/main" id="{00000000-0008-0000-0B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6" name="Picture 52">
          <a:extLst>
            <a:ext uri="{FF2B5EF4-FFF2-40B4-BE49-F238E27FC236}">
              <a16:creationId xmlns:a16="http://schemas.microsoft.com/office/drawing/2014/main" id="{00000000-0008-0000-0B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7" name="Picture 53">
          <a:extLst>
            <a:ext uri="{FF2B5EF4-FFF2-40B4-BE49-F238E27FC236}">
              <a16:creationId xmlns:a16="http://schemas.microsoft.com/office/drawing/2014/main" id="{00000000-0008-0000-0B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8" name="Picture 54">
          <a:extLst>
            <a:ext uri="{FF2B5EF4-FFF2-40B4-BE49-F238E27FC236}">
              <a16:creationId xmlns:a16="http://schemas.microsoft.com/office/drawing/2014/main" id="{00000000-0008-0000-0B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9" name="Picture 55">
          <a:extLst>
            <a:ext uri="{FF2B5EF4-FFF2-40B4-BE49-F238E27FC236}">
              <a16:creationId xmlns:a16="http://schemas.microsoft.com/office/drawing/2014/main" id="{00000000-0008-0000-0B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0" name="Picture 56">
          <a:extLst>
            <a:ext uri="{FF2B5EF4-FFF2-40B4-BE49-F238E27FC236}">
              <a16:creationId xmlns:a16="http://schemas.microsoft.com/office/drawing/2014/main" id="{00000000-0008-0000-0B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1" name="Picture 57">
          <a:extLst>
            <a:ext uri="{FF2B5EF4-FFF2-40B4-BE49-F238E27FC236}">
              <a16:creationId xmlns:a16="http://schemas.microsoft.com/office/drawing/2014/main" id="{00000000-0008-0000-0B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2" name="Picture 58">
          <a:extLst>
            <a:ext uri="{FF2B5EF4-FFF2-40B4-BE49-F238E27FC236}">
              <a16:creationId xmlns:a16="http://schemas.microsoft.com/office/drawing/2014/main" id="{00000000-0008-0000-0B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3" name="Picture 59">
          <a:extLst>
            <a:ext uri="{FF2B5EF4-FFF2-40B4-BE49-F238E27FC236}">
              <a16:creationId xmlns:a16="http://schemas.microsoft.com/office/drawing/2014/main" id="{00000000-0008-0000-0B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4" name="Picture 60">
          <a:extLst>
            <a:ext uri="{FF2B5EF4-FFF2-40B4-BE49-F238E27FC236}">
              <a16:creationId xmlns:a16="http://schemas.microsoft.com/office/drawing/2014/main" id="{00000000-0008-0000-0B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5" name="Picture 61">
          <a:extLst>
            <a:ext uri="{FF2B5EF4-FFF2-40B4-BE49-F238E27FC236}">
              <a16:creationId xmlns:a16="http://schemas.microsoft.com/office/drawing/2014/main" id="{00000000-0008-0000-0B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6" name="Picture 62">
          <a:extLst>
            <a:ext uri="{FF2B5EF4-FFF2-40B4-BE49-F238E27FC236}">
              <a16:creationId xmlns:a16="http://schemas.microsoft.com/office/drawing/2014/main" id="{00000000-0008-0000-0B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7" name="Picture 63">
          <a:extLst>
            <a:ext uri="{FF2B5EF4-FFF2-40B4-BE49-F238E27FC236}">
              <a16:creationId xmlns:a16="http://schemas.microsoft.com/office/drawing/2014/main" id="{00000000-0008-0000-0B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8" name="Picture 64">
          <a:extLst>
            <a:ext uri="{FF2B5EF4-FFF2-40B4-BE49-F238E27FC236}">
              <a16:creationId xmlns:a16="http://schemas.microsoft.com/office/drawing/2014/main" id="{00000000-0008-0000-0B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9" name="Picture 65">
          <a:extLst>
            <a:ext uri="{FF2B5EF4-FFF2-40B4-BE49-F238E27FC236}">
              <a16:creationId xmlns:a16="http://schemas.microsoft.com/office/drawing/2014/main" id="{00000000-0008-0000-0B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0" name="Picture 66">
          <a:extLst>
            <a:ext uri="{FF2B5EF4-FFF2-40B4-BE49-F238E27FC236}">
              <a16:creationId xmlns:a16="http://schemas.microsoft.com/office/drawing/2014/main" id="{00000000-0008-0000-0B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1" name="Picture 67">
          <a:extLst>
            <a:ext uri="{FF2B5EF4-FFF2-40B4-BE49-F238E27FC236}">
              <a16:creationId xmlns:a16="http://schemas.microsoft.com/office/drawing/2014/main" id="{00000000-0008-0000-0B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2" name="Picture 68">
          <a:extLst>
            <a:ext uri="{FF2B5EF4-FFF2-40B4-BE49-F238E27FC236}">
              <a16:creationId xmlns:a16="http://schemas.microsoft.com/office/drawing/2014/main" id="{00000000-0008-0000-0B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3" name="Picture 69">
          <a:extLst>
            <a:ext uri="{FF2B5EF4-FFF2-40B4-BE49-F238E27FC236}">
              <a16:creationId xmlns:a16="http://schemas.microsoft.com/office/drawing/2014/main" id="{00000000-0008-0000-0B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4" name="Picture 70">
          <a:extLst>
            <a:ext uri="{FF2B5EF4-FFF2-40B4-BE49-F238E27FC236}">
              <a16:creationId xmlns:a16="http://schemas.microsoft.com/office/drawing/2014/main" id="{00000000-0008-0000-0B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5" name="Picture 71">
          <a:extLst>
            <a:ext uri="{FF2B5EF4-FFF2-40B4-BE49-F238E27FC236}">
              <a16:creationId xmlns:a16="http://schemas.microsoft.com/office/drawing/2014/main" id="{00000000-0008-0000-0B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6" name="Picture 72">
          <a:extLst>
            <a:ext uri="{FF2B5EF4-FFF2-40B4-BE49-F238E27FC236}">
              <a16:creationId xmlns:a16="http://schemas.microsoft.com/office/drawing/2014/main" id="{00000000-0008-0000-0B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7" name="Picture 73">
          <a:extLst>
            <a:ext uri="{FF2B5EF4-FFF2-40B4-BE49-F238E27FC236}">
              <a16:creationId xmlns:a16="http://schemas.microsoft.com/office/drawing/2014/main" id="{00000000-0008-0000-0B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8" name="Picture 74">
          <a:extLst>
            <a:ext uri="{FF2B5EF4-FFF2-40B4-BE49-F238E27FC236}">
              <a16:creationId xmlns:a16="http://schemas.microsoft.com/office/drawing/2014/main" id="{00000000-0008-0000-0B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9" name="Picture 75">
          <a:extLst>
            <a:ext uri="{FF2B5EF4-FFF2-40B4-BE49-F238E27FC236}">
              <a16:creationId xmlns:a16="http://schemas.microsoft.com/office/drawing/2014/main" id="{00000000-0008-0000-0B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0" name="Picture 76">
          <a:extLst>
            <a:ext uri="{FF2B5EF4-FFF2-40B4-BE49-F238E27FC236}">
              <a16:creationId xmlns:a16="http://schemas.microsoft.com/office/drawing/2014/main" id="{00000000-0008-0000-0B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1" name="Picture 77">
          <a:extLst>
            <a:ext uri="{FF2B5EF4-FFF2-40B4-BE49-F238E27FC236}">
              <a16:creationId xmlns:a16="http://schemas.microsoft.com/office/drawing/2014/main" id="{00000000-0008-0000-0B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2" name="Picture 78">
          <a:extLst>
            <a:ext uri="{FF2B5EF4-FFF2-40B4-BE49-F238E27FC236}">
              <a16:creationId xmlns:a16="http://schemas.microsoft.com/office/drawing/2014/main" id="{00000000-0008-0000-0B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3" name="Picture 79">
          <a:extLst>
            <a:ext uri="{FF2B5EF4-FFF2-40B4-BE49-F238E27FC236}">
              <a16:creationId xmlns:a16="http://schemas.microsoft.com/office/drawing/2014/main" id="{00000000-0008-0000-0B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4" name="Picture 80">
          <a:extLst>
            <a:ext uri="{FF2B5EF4-FFF2-40B4-BE49-F238E27FC236}">
              <a16:creationId xmlns:a16="http://schemas.microsoft.com/office/drawing/2014/main" id="{00000000-0008-0000-0B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5" name="Picture 81">
          <a:extLst>
            <a:ext uri="{FF2B5EF4-FFF2-40B4-BE49-F238E27FC236}">
              <a16:creationId xmlns:a16="http://schemas.microsoft.com/office/drawing/2014/main" id="{00000000-0008-0000-0B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6" name="Picture 82">
          <a:extLst>
            <a:ext uri="{FF2B5EF4-FFF2-40B4-BE49-F238E27FC236}">
              <a16:creationId xmlns:a16="http://schemas.microsoft.com/office/drawing/2014/main" id="{00000000-0008-0000-0B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7" name="Picture 83">
          <a:extLst>
            <a:ext uri="{FF2B5EF4-FFF2-40B4-BE49-F238E27FC236}">
              <a16:creationId xmlns:a16="http://schemas.microsoft.com/office/drawing/2014/main" id="{00000000-0008-0000-0B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8" name="Picture 84">
          <a:extLst>
            <a:ext uri="{FF2B5EF4-FFF2-40B4-BE49-F238E27FC236}">
              <a16:creationId xmlns:a16="http://schemas.microsoft.com/office/drawing/2014/main" id="{00000000-0008-0000-0B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9" name="Picture 85">
          <a:extLst>
            <a:ext uri="{FF2B5EF4-FFF2-40B4-BE49-F238E27FC236}">
              <a16:creationId xmlns:a16="http://schemas.microsoft.com/office/drawing/2014/main" id="{00000000-0008-0000-0B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0" name="Picture 86">
          <a:extLst>
            <a:ext uri="{FF2B5EF4-FFF2-40B4-BE49-F238E27FC236}">
              <a16:creationId xmlns:a16="http://schemas.microsoft.com/office/drawing/2014/main" id="{00000000-0008-0000-0B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1" name="Picture 87">
          <a:extLst>
            <a:ext uri="{FF2B5EF4-FFF2-40B4-BE49-F238E27FC236}">
              <a16:creationId xmlns:a16="http://schemas.microsoft.com/office/drawing/2014/main" id="{00000000-0008-0000-0B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2" name="Picture 88">
          <a:extLst>
            <a:ext uri="{FF2B5EF4-FFF2-40B4-BE49-F238E27FC236}">
              <a16:creationId xmlns:a16="http://schemas.microsoft.com/office/drawing/2014/main" id="{00000000-0008-0000-0B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3" name="Picture 89">
          <a:extLst>
            <a:ext uri="{FF2B5EF4-FFF2-40B4-BE49-F238E27FC236}">
              <a16:creationId xmlns:a16="http://schemas.microsoft.com/office/drawing/2014/main" id="{00000000-0008-0000-0B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4" name="Picture 90">
          <a:extLst>
            <a:ext uri="{FF2B5EF4-FFF2-40B4-BE49-F238E27FC236}">
              <a16:creationId xmlns:a16="http://schemas.microsoft.com/office/drawing/2014/main" id="{00000000-0008-0000-0B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5" name="Picture 91">
          <a:extLst>
            <a:ext uri="{FF2B5EF4-FFF2-40B4-BE49-F238E27FC236}">
              <a16:creationId xmlns:a16="http://schemas.microsoft.com/office/drawing/2014/main" id="{00000000-0008-0000-0B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6" name="Picture 92">
          <a:extLst>
            <a:ext uri="{FF2B5EF4-FFF2-40B4-BE49-F238E27FC236}">
              <a16:creationId xmlns:a16="http://schemas.microsoft.com/office/drawing/2014/main" id="{00000000-0008-0000-0B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7" name="Picture 93">
          <a:extLst>
            <a:ext uri="{FF2B5EF4-FFF2-40B4-BE49-F238E27FC236}">
              <a16:creationId xmlns:a16="http://schemas.microsoft.com/office/drawing/2014/main" id="{00000000-0008-0000-0B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8" name="Picture 94">
          <a:extLst>
            <a:ext uri="{FF2B5EF4-FFF2-40B4-BE49-F238E27FC236}">
              <a16:creationId xmlns:a16="http://schemas.microsoft.com/office/drawing/2014/main" id="{00000000-0008-0000-0B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9" name="Picture 95">
          <a:extLst>
            <a:ext uri="{FF2B5EF4-FFF2-40B4-BE49-F238E27FC236}">
              <a16:creationId xmlns:a16="http://schemas.microsoft.com/office/drawing/2014/main" id="{00000000-0008-0000-0B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0" name="Picture 96">
          <a:extLst>
            <a:ext uri="{FF2B5EF4-FFF2-40B4-BE49-F238E27FC236}">
              <a16:creationId xmlns:a16="http://schemas.microsoft.com/office/drawing/2014/main" id="{00000000-0008-0000-0B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1" name="Picture 97">
          <a:extLst>
            <a:ext uri="{FF2B5EF4-FFF2-40B4-BE49-F238E27FC236}">
              <a16:creationId xmlns:a16="http://schemas.microsoft.com/office/drawing/2014/main" id="{00000000-0008-0000-0B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2" name="Picture 98">
          <a:extLst>
            <a:ext uri="{FF2B5EF4-FFF2-40B4-BE49-F238E27FC236}">
              <a16:creationId xmlns:a16="http://schemas.microsoft.com/office/drawing/2014/main" id="{00000000-0008-0000-0B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3" name="Picture 99">
          <a:extLst>
            <a:ext uri="{FF2B5EF4-FFF2-40B4-BE49-F238E27FC236}">
              <a16:creationId xmlns:a16="http://schemas.microsoft.com/office/drawing/2014/main" id="{00000000-0008-0000-0B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4" name="Picture 100">
          <a:extLst>
            <a:ext uri="{FF2B5EF4-FFF2-40B4-BE49-F238E27FC236}">
              <a16:creationId xmlns:a16="http://schemas.microsoft.com/office/drawing/2014/main" id="{00000000-0008-0000-0B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5" name="Picture 101">
          <a:extLst>
            <a:ext uri="{FF2B5EF4-FFF2-40B4-BE49-F238E27FC236}">
              <a16:creationId xmlns:a16="http://schemas.microsoft.com/office/drawing/2014/main" id="{00000000-0008-0000-0B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6" name="Picture 102">
          <a:extLst>
            <a:ext uri="{FF2B5EF4-FFF2-40B4-BE49-F238E27FC236}">
              <a16:creationId xmlns:a16="http://schemas.microsoft.com/office/drawing/2014/main" id="{00000000-0008-0000-0B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7" name="Picture 103">
          <a:extLst>
            <a:ext uri="{FF2B5EF4-FFF2-40B4-BE49-F238E27FC236}">
              <a16:creationId xmlns:a16="http://schemas.microsoft.com/office/drawing/2014/main" id="{00000000-0008-0000-0B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8" name="Picture 104">
          <a:extLst>
            <a:ext uri="{FF2B5EF4-FFF2-40B4-BE49-F238E27FC236}">
              <a16:creationId xmlns:a16="http://schemas.microsoft.com/office/drawing/2014/main" id="{00000000-0008-0000-0B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9" name="Picture 105">
          <a:extLst>
            <a:ext uri="{FF2B5EF4-FFF2-40B4-BE49-F238E27FC236}">
              <a16:creationId xmlns:a16="http://schemas.microsoft.com/office/drawing/2014/main" id="{00000000-0008-0000-0B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0" name="Picture 106">
          <a:extLst>
            <a:ext uri="{FF2B5EF4-FFF2-40B4-BE49-F238E27FC236}">
              <a16:creationId xmlns:a16="http://schemas.microsoft.com/office/drawing/2014/main" id="{00000000-0008-0000-0B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1" name="Picture 107">
          <a:extLst>
            <a:ext uri="{FF2B5EF4-FFF2-40B4-BE49-F238E27FC236}">
              <a16:creationId xmlns:a16="http://schemas.microsoft.com/office/drawing/2014/main" id="{00000000-0008-0000-0B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2" name="Picture 108">
          <a:extLst>
            <a:ext uri="{FF2B5EF4-FFF2-40B4-BE49-F238E27FC236}">
              <a16:creationId xmlns:a16="http://schemas.microsoft.com/office/drawing/2014/main" id="{00000000-0008-0000-0B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3" name="Picture 109">
          <a:extLst>
            <a:ext uri="{FF2B5EF4-FFF2-40B4-BE49-F238E27FC236}">
              <a16:creationId xmlns:a16="http://schemas.microsoft.com/office/drawing/2014/main" id="{00000000-0008-0000-0B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4" name="Picture 110">
          <a:extLst>
            <a:ext uri="{FF2B5EF4-FFF2-40B4-BE49-F238E27FC236}">
              <a16:creationId xmlns:a16="http://schemas.microsoft.com/office/drawing/2014/main" id="{00000000-0008-0000-0B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5" name="Picture 111">
          <a:extLst>
            <a:ext uri="{FF2B5EF4-FFF2-40B4-BE49-F238E27FC236}">
              <a16:creationId xmlns:a16="http://schemas.microsoft.com/office/drawing/2014/main" id="{00000000-0008-0000-0B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6" name="Picture 112">
          <a:extLst>
            <a:ext uri="{FF2B5EF4-FFF2-40B4-BE49-F238E27FC236}">
              <a16:creationId xmlns:a16="http://schemas.microsoft.com/office/drawing/2014/main" id="{00000000-0008-0000-0B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7" name="Picture 113">
          <a:extLst>
            <a:ext uri="{FF2B5EF4-FFF2-40B4-BE49-F238E27FC236}">
              <a16:creationId xmlns:a16="http://schemas.microsoft.com/office/drawing/2014/main" id="{00000000-0008-0000-0B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8" name="Picture 114">
          <a:extLst>
            <a:ext uri="{FF2B5EF4-FFF2-40B4-BE49-F238E27FC236}">
              <a16:creationId xmlns:a16="http://schemas.microsoft.com/office/drawing/2014/main" id="{00000000-0008-0000-0B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9" name="Picture 115">
          <a:extLst>
            <a:ext uri="{FF2B5EF4-FFF2-40B4-BE49-F238E27FC236}">
              <a16:creationId xmlns:a16="http://schemas.microsoft.com/office/drawing/2014/main" id="{00000000-0008-0000-0B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0" name="Picture 116">
          <a:extLst>
            <a:ext uri="{FF2B5EF4-FFF2-40B4-BE49-F238E27FC236}">
              <a16:creationId xmlns:a16="http://schemas.microsoft.com/office/drawing/2014/main" id="{00000000-0008-0000-0B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1" name="Picture 117">
          <a:extLst>
            <a:ext uri="{FF2B5EF4-FFF2-40B4-BE49-F238E27FC236}">
              <a16:creationId xmlns:a16="http://schemas.microsoft.com/office/drawing/2014/main" id="{00000000-0008-0000-0B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2" name="Picture 118">
          <a:extLst>
            <a:ext uri="{FF2B5EF4-FFF2-40B4-BE49-F238E27FC236}">
              <a16:creationId xmlns:a16="http://schemas.microsoft.com/office/drawing/2014/main" id="{00000000-0008-0000-0B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3" name="Picture 119">
          <a:extLst>
            <a:ext uri="{FF2B5EF4-FFF2-40B4-BE49-F238E27FC236}">
              <a16:creationId xmlns:a16="http://schemas.microsoft.com/office/drawing/2014/main" id="{00000000-0008-0000-0B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4" name="Picture 120">
          <a:extLst>
            <a:ext uri="{FF2B5EF4-FFF2-40B4-BE49-F238E27FC236}">
              <a16:creationId xmlns:a16="http://schemas.microsoft.com/office/drawing/2014/main" id="{00000000-0008-0000-0B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5" name="Picture 121">
          <a:extLst>
            <a:ext uri="{FF2B5EF4-FFF2-40B4-BE49-F238E27FC236}">
              <a16:creationId xmlns:a16="http://schemas.microsoft.com/office/drawing/2014/main" id="{00000000-0008-0000-0B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6" name="Picture 122">
          <a:extLst>
            <a:ext uri="{FF2B5EF4-FFF2-40B4-BE49-F238E27FC236}">
              <a16:creationId xmlns:a16="http://schemas.microsoft.com/office/drawing/2014/main" id="{00000000-0008-0000-0B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7" name="Picture 123">
          <a:extLst>
            <a:ext uri="{FF2B5EF4-FFF2-40B4-BE49-F238E27FC236}">
              <a16:creationId xmlns:a16="http://schemas.microsoft.com/office/drawing/2014/main" id="{00000000-0008-0000-0B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8" name="Picture 124">
          <a:extLst>
            <a:ext uri="{FF2B5EF4-FFF2-40B4-BE49-F238E27FC236}">
              <a16:creationId xmlns:a16="http://schemas.microsoft.com/office/drawing/2014/main" id="{00000000-0008-0000-0B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9" name="Picture 125">
          <a:extLst>
            <a:ext uri="{FF2B5EF4-FFF2-40B4-BE49-F238E27FC236}">
              <a16:creationId xmlns:a16="http://schemas.microsoft.com/office/drawing/2014/main" id="{00000000-0008-0000-0B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0" name="Picture 126">
          <a:extLst>
            <a:ext uri="{FF2B5EF4-FFF2-40B4-BE49-F238E27FC236}">
              <a16:creationId xmlns:a16="http://schemas.microsoft.com/office/drawing/2014/main" id="{00000000-0008-0000-0B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1" name="Picture 127">
          <a:extLst>
            <a:ext uri="{FF2B5EF4-FFF2-40B4-BE49-F238E27FC236}">
              <a16:creationId xmlns:a16="http://schemas.microsoft.com/office/drawing/2014/main" id="{00000000-0008-0000-0B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2" name="Picture 128">
          <a:extLst>
            <a:ext uri="{FF2B5EF4-FFF2-40B4-BE49-F238E27FC236}">
              <a16:creationId xmlns:a16="http://schemas.microsoft.com/office/drawing/2014/main" id="{00000000-0008-0000-0B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3" name="Picture 129">
          <a:extLst>
            <a:ext uri="{FF2B5EF4-FFF2-40B4-BE49-F238E27FC236}">
              <a16:creationId xmlns:a16="http://schemas.microsoft.com/office/drawing/2014/main" id="{00000000-0008-0000-0B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4" name="Picture 130">
          <a:extLst>
            <a:ext uri="{FF2B5EF4-FFF2-40B4-BE49-F238E27FC236}">
              <a16:creationId xmlns:a16="http://schemas.microsoft.com/office/drawing/2014/main" id="{00000000-0008-0000-0B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5" name="Picture 131">
          <a:extLst>
            <a:ext uri="{FF2B5EF4-FFF2-40B4-BE49-F238E27FC236}">
              <a16:creationId xmlns:a16="http://schemas.microsoft.com/office/drawing/2014/main" id="{00000000-0008-0000-0B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6" name="Picture 132">
          <a:extLst>
            <a:ext uri="{FF2B5EF4-FFF2-40B4-BE49-F238E27FC236}">
              <a16:creationId xmlns:a16="http://schemas.microsoft.com/office/drawing/2014/main" id="{00000000-0008-0000-0B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7" name="Picture 133">
          <a:extLst>
            <a:ext uri="{FF2B5EF4-FFF2-40B4-BE49-F238E27FC236}">
              <a16:creationId xmlns:a16="http://schemas.microsoft.com/office/drawing/2014/main" id="{00000000-0008-0000-0B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8" name="Picture 134">
          <a:extLst>
            <a:ext uri="{FF2B5EF4-FFF2-40B4-BE49-F238E27FC236}">
              <a16:creationId xmlns:a16="http://schemas.microsoft.com/office/drawing/2014/main" id="{00000000-0008-0000-0B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9" name="Picture 135">
          <a:extLst>
            <a:ext uri="{FF2B5EF4-FFF2-40B4-BE49-F238E27FC236}">
              <a16:creationId xmlns:a16="http://schemas.microsoft.com/office/drawing/2014/main" id="{00000000-0008-0000-0B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0" name="Picture 136">
          <a:extLst>
            <a:ext uri="{FF2B5EF4-FFF2-40B4-BE49-F238E27FC236}">
              <a16:creationId xmlns:a16="http://schemas.microsoft.com/office/drawing/2014/main" id="{00000000-0008-0000-0B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1" name="Picture 137">
          <a:extLst>
            <a:ext uri="{FF2B5EF4-FFF2-40B4-BE49-F238E27FC236}">
              <a16:creationId xmlns:a16="http://schemas.microsoft.com/office/drawing/2014/main" id="{00000000-0008-0000-0B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2" name="Picture 138">
          <a:extLst>
            <a:ext uri="{FF2B5EF4-FFF2-40B4-BE49-F238E27FC236}">
              <a16:creationId xmlns:a16="http://schemas.microsoft.com/office/drawing/2014/main" id="{00000000-0008-0000-0B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3" name="Picture 139">
          <a:extLst>
            <a:ext uri="{FF2B5EF4-FFF2-40B4-BE49-F238E27FC236}">
              <a16:creationId xmlns:a16="http://schemas.microsoft.com/office/drawing/2014/main" id="{00000000-0008-0000-0B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4" name="Picture 140">
          <a:extLst>
            <a:ext uri="{FF2B5EF4-FFF2-40B4-BE49-F238E27FC236}">
              <a16:creationId xmlns:a16="http://schemas.microsoft.com/office/drawing/2014/main" id="{00000000-0008-0000-0B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5" name="Picture 141">
          <a:extLst>
            <a:ext uri="{FF2B5EF4-FFF2-40B4-BE49-F238E27FC236}">
              <a16:creationId xmlns:a16="http://schemas.microsoft.com/office/drawing/2014/main" id="{00000000-0008-0000-0B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6" name="Picture 142">
          <a:extLst>
            <a:ext uri="{FF2B5EF4-FFF2-40B4-BE49-F238E27FC236}">
              <a16:creationId xmlns:a16="http://schemas.microsoft.com/office/drawing/2014/main" id="{00000000-0008-0000-0B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7" name="Picture 143">
          <a:extLst>
            <a:ext uri="{FF2B5EF4-FFF2-40B4-BE49-F238E27FC236}">
              <a16:creationId xmlns:a16="http://schemas.microsoft.com/office/drawing/2014/main" id="{00000000-0008-0000-0B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8" name="Picture 144">
          <a:extLst>
            <a:ext uri="{FF2B5EF4-FFF2-40B4-BE49-F238E27FC236}">
              <a16:creationId xmlns:a16="http://schemas.microsoft.com/office/drawing/2014/main" id="{00000000-0008-0000-0B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9" name="Picture 145">
          <a:extLst>
            <a:ext uri="{FF2B5EF4-FFF2-40B4-BE49-F238E27FC236}">
              <a16:creationId xmlns:a16="http://schemas.microsoft.com/office/drawing/2014/main" id="{00000000-0008-0000-0B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0" name="Picture 146">
          <a:extLst>
            <a:ext uri="{FF2B5EF4-FFF2-40B4-BE49-F238E27FC236}">
              <a16:creationId xmlns:a16="http://schemas.microsoft.com/office/drawing/2014/main" id="{00000000-0008-0000-0B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1" name="Picture 147">
          <a:extLst>
            <a:ext uri="{FF2B5EF4-FFF2-40B4-BE49-F238E27FC236}">
              <a16:creationId xmlns:a16="http://schemas.microsoft.com/office/drawing/2014/main" id="{00000000-0008-0000-0B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2" name="Picture 148">
          <a:extLst>
            <a:ext uri="{FF2B5EF4-FFF2-40B4-BE49-F238E27FC236}">
              <a16:creationId xmlns:a16="http://schemas.microsoft.com/office/drawing/2014/main" id="{00000000-0008-0000-0B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3" name="Picture 149">
          <a:extLst>
            <a:ext uri="{FF2B5EF4-FFF2-40B4-BE49-F238E27FC236}">
              <a16:creationId xmlns:a16="http://schemas.microsoft.com/office/drawing/2014/main" id="{00000000-0008-0000-0B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4" name="Picture 150">
          <a:extLst>
            <a:ext uri="{FF2B5EF4-FFF2-40B4-BE49-F238E27FC236}">
              <a16:creationId xmlns:a16="http://schemas.microsoft.com/office/drawing/2014/main" id="{00000000-0008-0000-0B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5" name="Picture 151">
          <a:extLst>
            <a:ext uri="{FF2B5EF4-FFF2-40B4-BE49-F238E27FC236}">
              <a16:creationId xmlns:a16="http://schemas.microsoft.com/office/drawing/2014/main" id="{00000000-0008-0000-0B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6" name="Picture 152">
          <a:extLst>
            <a:ext uri="{FF2B5EF4-FFF2-40B4-BE49-F238E27FC236}">
              <a16:creationId xmlns:a16="http://schemas.microsoft.com/office/drawing/2014/main" id="{00000000-0008-0000-0B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7" name="Picture 153">
          <a:extLst>
            <a:ext uri="{FF2B5EF4-FFF2-40B4-BE49-F238E27FC236}">
              <a16:creationId xmlns:a16="http://schemas.microsoft.com/office/drawing/2014/main" id="{00000000-0008-0000-0B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8" name="Picture 154">
          <a:extLst>
            <a:ext uri="{FF2B5EF4-FFF2-40B4-BE49-F238E27FC236}">
              <a16:creationId xmlns:a16="http://schemas.microsoft.com/office/drawing/2014/main" id="{00000000-0008-0000-0B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9" name="Picture 155">
          <a:extLst>
            <a:ext uri="{FF2B5EF4-FFF2-40B4-BE49-F238E27FC236}">
              <a16:creationId xmlns:a16="http://schemas.microsoft.com/office/drawing/2014/main" id="{00000000-0008-0000-0B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0" name="Picture 156">
          <a:extLst>
            <a:ext uri="{FF2B5EF4-FFF2-40B4-BE49-F238E27FC236}">
              <a16:creationId xmlns:a16="http://schemas.microsoft.com/office/drawing/2014/main" id="{00000000-0008-0000-0B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1" name="Picture 157">
          <a:extLst>
            <a:ext uri="{FF2B5EF4-FFF2-40B4-BE49-F238E27FC236}">
              <a16:creationId xmlns:a16="http://schemas.microsoft.com/office/drawing/2014/main" id="{00000000-0008-0000-0B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2" name="Picture 158">
          <a:extLst>
            <a:ext uri="{FF2B5EF4-FFF2-40B4-BE49-F238E27FC236}">
              <a16:creationId xmlns:a16="http://schemas.microsoft.com/office/drawing/2014/main" id="{00000000-0008-0000-0B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3" name="Picture 159">
          <a:extLst>
            <a:ext uri="{FF2B5EF4-FFF2-40B4-BE49-F238E27FC236}">
              <a16:creationId xmlns:a16="http://schemas.microsoft.com/office/drawing/2014/main" id="{00000000-0008-0000-0B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4" name="Picture 160">
          <a:extLst>
            <a:ext uri="{FF2B5EF4-FFF2-40B4-BE49-F238E27FC236}">
              <a16:creationId xmlns:a16="http://schemas.microsoft.com/office/drawing/2014/main" id="{00000000-0008-0000-0B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5" name="Picture 161">
          <a:extLst>
            <a:ext uri="{FF2B5EF4-FFF2-40B4-BE49-F238E27FC236}">
              <a16:creationId xmlns:a16="http://schemas.microsoft.com/office/drawing/2014/main" id="{00000000-0008-0000-0B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6" name="Picture 162">
          <a:extLst>
            <a:ext uri="{FF2B5EF4-FFF2-40B4-BE49-F238E27FC236}">
              <a16:creationId xmlns:a16="http://schemas.microsoft.com/office/drawing/2014/main" id="{00000000-0008-0000-0B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7" name="Picture 163">
          <a:extLst>
            <a:ext uri="{FF2B5EF4-FFF2-40B4-BE49-F238E27FC236}">
              <a16:creationId xmlns:a16="http://schemas.microsoft.com/office/drawing/2014/main" id="{00000000-0008-0000-0B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8" name="Picture 164">
          <a:extLst>
            <a:ext uri="{FF2B5EF4-FFF2-40B4-BE49-F238E27FC236}">
              <a16:creationId xmlns:a16="http://schemas.microsoft.com/office/drawing/2014/main" id="{00000000-0008-0000-0B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9" name="Picture 165">
          <a:extLst>
            <a:ext uri="{FF2B5EF4-FFF2-40B4-BE49-F238E27FC236}">
              <a16:creationId xmlns:a16="http://schemas.microsoft.com/office/drawing/2014/main" id="{00000000-0008-0000-0B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0" name="Picture 166">
          <a:extLst>
            <a:ext uri="{FF2B5EF4-FFF2-40B4-BE49-F238E27FC236}">
              <a16:creationId xmlns:a16="http://schemas.microsoft.com/office/drawing/2014/main" id="{00000000-0008-0000-0B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1" name="Picture 167">
          <a:extLst>
            <a:ext uri="{FF2B5EF4-FFF2-40B4-BE49-F238E27FC236}">
              <a16:creationId xmlns:a16="http://schemas.microsoft.com/office/drawing/2014/main" id="{00000000-0008-0000-0B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2" name="Picture 168">
          <a:extLst>
            <a:ext uri="{FF2B5EF4-FFF2-40B4-BE49-F238E27FC236}">
              <a16:creationId xmlns:a16="http://schemas.microsoft.com/office/drawing/2014/main" id="{00000000-0008-0000-0B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3" name="Picture 169">
          <a:extLst>
            <a:ext uri="{FF2B5EF4-FFF2-40B4-BE49-F238E27FC236}">
              <a16:creationId xmlns:a16="http://schemas.microsoft.com/office/drawing/2014/main" id="{00000000-0008-0000-0B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4" name="Picture 170">
          <a:extLst>
            <a:ext uri="{FF2B5EF4-FFF2-40B4-BE49-F238E27FC236}">
              <a16:creationId xmlns:a16="http://schemas.microsoft.com/office/drawing/2014/main" id="{00000000-0008-0000-0B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5" name="Picture 171">
          <a:extLst>
            <a:ext uri="{FF2B5EF4-FFF2-40B4-BE49-F238E27FC236}">
              <a16:creationId xmlns:a16="http://schemas.microsoft.com/office/drawing/2014/main" id="{00000000-0008-0000-0B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6" name="Picture 172">
          <a:extLst>
            <a:ext uri="{FF2B5EF4-FFF2-40B4-BE49-F238E27FC236}">
              <a16:creationId xmlns:a16="http://schemas.microsoft.com/office/drawing/2014/main" id="{00000000-0008-0000-0B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7" name="Picture 173">
          <a:extLst>
            <a:ext uri="{FF2B5EF4-FFF2-40B4-BE49-F238E27FC236}">
              <a16:creationId xmlns:a16="http://schemas.microsoft.com/office/drawing/2014/main" id="{00000000-0008-0000-0B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8" name="Picture 174">
          <a:extLst>
            <a:ext uri="{FF2B5EF4-FFF2-40B4-BE49-F238E27FC236}">
              <a16:creationId xmlns:a16="http://schemas.microsoft.com/office/drawing/2014/main" id="{00000000-0008-0000-0B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9" name="Picture 175">
          <a:extLst>
            <a:ext uri="{FF2B5EF4-FFF2-40B4-BE49-F238E27FC236}">
              <a16:creationId xmlns:a16="http://schemas.microsoft.com/office/drawing/2014/main" id="{00000000-0008-0000-0B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0" name="Picture 176">
          <a:extLst>
            <a:ext uri="{FF2B5EF4-FFF2-40B4-BE49-F238E27FC236}">
              <a16:creationId xmlns:a16="http://schemas.microsoft.com/office/drawing/2014/main" id="{00000000-0008-0000-0B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1" name="Picture 177">
          <a:extLst>
            <a:ext uri="{FF2B5EF4-FFF2-40B4-BE49-F238E27FC236}">
              <a16:creationId xmlns:a16="http://schemas.microsoft.com/office/drawing/2014/main" id="{00000000-0008-0000-0B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2" name="Picture 178">
          <a:extLst>
            <a:ext uri="{FF2B5EF4-FFF2-40B4-BE49-F238E27FC236}">
              <a16:creationId xmlns:a16="http://schemas.microsoft.com/office/drawing/2014/main" id="{00000000-0008-0000-0B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3" name="Picture 179">
          <a:extLst>
            <a:ext uri="{FF2B5EF4-FFF2-40B4-BE49-F238E27FC236}">
              <a16:creationId xmlns:a16="http://schemas.microsoft.com/office/drawing/2014/main" id="{00000000-0008-0000-0B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4" name="Picture 180">
          <a:extLst>
            <a:ext uri="{FF2B5EF4-FFF2-40B4-BE49-F238E27FC236}">
              <a16:creationId xmlns:a16="http://schemas.microsoft.com/office/drawing/2014/main" id="{00000000-0008-0000-0B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5" name="Picture 181">
          <a:extLst>
            <a:ext uri="{FF2B5EF4-FFF2-40B4-BE49-F238E27FC236}">
              <a16:creationId xmlns:a16="http://schemas.microsoft.com/office/drawing/2014/main" id="{00000000-0008-0000-0B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6" name="Picture 182">
          <a:extLst>
            <a:ext uri="{FF2B5EF4-FFF2-40B4-BE49-F238E27FC236}">
              <a16:creationId xmlns:a16="http://schemas.microsoft.com/office/drawing/2014/main" id="{00000000-0008-0000-0B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7" name="Picture 183">
          <a:extLst>
            <a:ext uri="{FF2B5EF4-FFF2-40B4-BE49-F238E27FC236}">
              <a16:creationId xmlns:a16="http://schemas.microsoft.com/office/drawing/2014/main" id="{00000000-0008-0000-0B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8" name="Picture 184">
          <a:extLst>
            <a:ext uri="{FF2B5EF4-FFF2-40B4-BE49-F238E27FC236}">
              <a16:creationId xmlns:a16="http://schemas.microsoft.com/office/drawing/2014/main" id="{00000000-0008-0000-0B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9" name="Picture 185">
          <a:extLst>
            <a:ext uri="{FF2B5EF4-FFF2-40B4-BE49-F238E27FC236}">
              <a16:creationId xmlns:a16="http://schemas.microsoft.com/office/drawing/2014/main" id="{00000000-0008-0000-0B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0" name="Picture 186">
          <a:extLst>
            <a:ext uri="{FF2B5EF4-FFF2-40B4-BE49-F238E27FC236}">
              <a16:creationId xmlns:a16="http://schemas.microsoft.com/office/drawing/2014/main" id="{00000000-0008-0000-0B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1" name="Picture 187">
          <a:extLst>
            <a:ext uri="{FF2B5EF4-FFF2-40B4-BE49-F238E27FC236}">
              <a16:creationId xmlns:a16="http://schemas.microsoft.com/office/drawing/2014/main" id="{00000000-0008-0000-0B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2" name="Picture 188">
          <a:extLst>
            <a:ext uri="{FF2B5EF4-FFF2-40B4-BE49-F238E27FC236}">
              <a16:creationId xmlns:a16="http://schemas.microsoft.com/office/drawing/2014/main" id="{00000000-0008-0000-0B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3" name="Picture 189">
          <a:extLst>
            <a:ext uri="{FF2B5EF4-FFF2-40B4-BE49-F238E27FC236}">
              <a16:creationId xmlns:a16="http://schemas.microsoft.com/office/drawing/2014/main" id="{00000000-0008-0000-0B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4" name="Picture 190">
          <a:extLst>
            <a:ext uri="{FF2B5EF4-FFF2-40B4-BE49-F238E27FC236}">
              <a16:creationId xmlns:a16="http://schemas.microsoft.com/office/drawing/2014/main" id="{00000000-0008-0000-0B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5" name="Picture 191">
          <a:extLst>
            <a:ext uri="{FF2B5EF4-FFF2-40B4-BE49-F238E27FC236}">
              <a16:creationId xmlns:a16="http://schemas.microsoft.com/office/drawing/2014/main" id="{00000000-0008-0000-0B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6" name="Picture 192">
          <a:extLst>
            <a:ext uri="{FF2B5EF4-FFF2-40B4-BE49-F238E27FC236}">
              <a16:creationId xmlns:a16="http://schemas.microsoft.com/office/drawing/2014/main" id="{00000000-0008-0000-0B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7" name="Picture 193">
          <a:extLst>
            <a:ext uri="{FF2B5EF4-FFF2-40B4-BE49-F238E27FC236}">
              <a16:creationId xmlns:a16="http://schemas.microsoft.com/office/drawing/2014/main" id="{00000000-0008-0000-0B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8" name="Picture 194">
          <a:extLst>
            <a:ext uri="{FF2B5EF4-FFF2-40B4-BE49-F238E27FC236}">
              <a16:creationId xmlns:a16="http://schemas.microsoft.com/office/drawing/2014/main" id="{00000000-0008-0000-0B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9" name="Picture 195">
          <a:extLst>
            <a:ext uri="{FF2B5EF4-FFF2-40B4-BE49-F238E27FC236}">
              <a16:creationId xmlns:a16="http://schemas.microsoft.com/office/drawing/2014/main" id="{00000000-0008-0000-0B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0" name="Picture 196">
          <a:extLst>
            <a:ext uri="{FF2B5EF4-FFF2-40B4-BE49-F238E27FC236}">
              <a16:creationId xmlns:a16="http://schemas.microsoft.com/office/drawing/2014/main" id="{00000000-0008-0000-0B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1" name="Picture 197">
          <a:extLst>
            <a:ext uri="{FF2B5EF4-FFF2-40B4-BE49-F238E27FC236}">
              <a16:creationId xmlns:a16="http://schemas.microsoft.com/office/drawing/2014/main" id="{00000000-0008-0000-0B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2" name="Picture 198">
          <a:extLst>
            <a:ext uri="{FF2B5EF4-FFF2-40B4-BE49-F238E27FC236}">
              <a16:creationId xmlns:a16="http://schemas.microsoft.com/office/drawing/2014/main" id="{00000000-0008-0000-0B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3" name="Picture 199">
          <a:extLst>
            <a:ext uri="{FF2B5EF4-FFF2-40B4-BE49-F238E27FC236}">
              <a16:creationId xmlns:a16="http://schemas.microsoft.com/office/drawing/2014/main" id="{00000000-0008-0000-0B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4" name="Picture 200">
          <a:extLst>
            <a:ext uri="{FF2B5EF4-FFF2-40B4-BE49-F238E27FC236}">
              <a16:creationId xmlns:a16="http://schemas.microsoft.com/office/drawing/2014/main" id="{00000000-0008-0000-0B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5" name="Picture 201">
          <a:extLst>
            <a:ext uri="{FF2B5EF4-FFF2-40B4-BE49-F238E27FC236}">
              <a16:creationId xmlns:a16="http://schemas.microsoft.com/office/drawing/2014/main" id="{00000000-0008-0000-0B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6" name="Picture 202">
          <a:extLst>
            <a:ext uri="{FF2B5EF4-FFF2-40B4-BE49-F238E27FC236}">
              <a16:creationId xmlns:a16="http://schemas.microsoft.com/office/drawing/2014/main" id="{00000000-0008-0000-0B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7" name="Picture 203">
          <a:extLst>
            <a:ext uri="{FF2B5EF4-FFF2-40B4-BE49-F238E27FC236}">
              <a16:creationId xmlns:a16="http://schemas.microsoft.com/office/drawing/2014/main" id="{00000000-0008-0000-0B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8" name="Picture 204">
          <a:extLst>
            <a:ext uri="{FF2B5EF4-FFF2-40B4-BE49-F238E27FC236}">
              <a16:creationId xmlns:a16="http://schemas.microsoft.com/office/drawing/2014/main" id="{00000000-0008-0000-0B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9" name="Picture 205">
          <a:extLst>
            <a:ext uri="{FF2B5EF4-FFF2-40B4-BE49-F238E27FC236}">
              <a16:creationId xmlns:a16="http://schemas.microsoft.com/office/drawing/2014/main" id="{00000000-0008-0000-0B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0" name="Picture 206">
          <a:extLst>
            <a:ext uri="{FF2B5EF4-FFF2-40B4-BE49-F238E27FC236}">
              <a16:creationId xmlns:a16="http://schemas.microsoft.com/office/drawing/2014/main" id="{00000000-0008-0000-0B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1" name="Picture 207">
          <a:extLst>
            <a:ext uri="{FF2B5EF4-FFF2-40B4-BE49-F238E27FC236}">
              <a16:creationId xmlns:a16="http://schemas.microsoft.com/office/drawing/2014/main" id="{00000000-0008-0000-0B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2" name="Picture 208">
          <a:extLst>
            <a:ext uri="{FF2B5EF4-FFF2-40B4-BE49-F238E27FC236}">
              <a16:creationId xmlns:a16="http://schemas.microsoft.com/office/drawing/2014/main" id="{00000000-0008-0000-0B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3" name="Picture 209">
          <a:extLst>
            <a:ext uri="{FF2B5EF4-FFF2-40B4-BE49-F238E27FC236}">
              <a16:creationId xmlns:a16="http://schemas.microsoft.com/office/drawing/2014/main" id="{00000000-0008-0000-0B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4" name="Picture 210">
          <a:extLst>
            <a:ext uri="{FF2B5EF4-FFF2-40B4-BE49-F238E27FC236}">
              <a16:creationId xmlns:a16="http://schemas.microsoft.com/office/drawing/2014/main" id="{00000000-0008-0000-0B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5" name="Picture 211">
          <a:extLst>
            <a:ext uri="{FF2B5EF4-FFF2-40B4-BE49-F238E27FC236}">
              <a16:creationId xmlns:a16="http://schemas.microsoft.com/office/drawing/2014/main" id="{00000000-0008-0000-0B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6" name="Picture 212">
          <a:extLst>
            <a:ext uri="{FF2B5EF4-FFF2-40B4-BE49-F238E27FC236}">
              <a16:creationId xmlns:a16="http://schemas.microsoft.com/office/drawing/2014/main" id="{00000000-0008-0000-0B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7" name="Picture 213">
          <a:extLst>
            <a:ext uri="{FF2B5EF4-FFF2-40B4-BE49-F238E27FC236}">
              <a16:creationId xmlns:a16="http://schemas.microsoft.com/office/drawing/2014/main" id="{00000000-0008-0000-0B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8" name="Picture 214">
          <a:extLst>
            <a:ext uri="{FF2B5EF4-FFF2-40B4-BE49-F238E27FC236}">
              <a16:creationId xmlns:a16="http://schemas.microsoft.com/office/drawing/2014/main" id="{00000000-0008-0000-0B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9" name="Picture 215">
          <a:extLst>
            <a:ext uri="{FF2B5EF4-FFF2-40B4-BE49-F238E27FC236}">
              <a16:creationId xmlns:a16="http://schemas.microsoft.com/office/drawing/2014/main" id="{00000000-0008-0000-0B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0" name="Picture 216">
          <a:extLst>
            <a:ext uri="{FF2B5EF4-FFF2-40B4-BE49-F238E27FC236}">
              <a16:creationId xmlns:a16="http://schemas.microsoft.com/office/drawing/2014/main" id="{00000000-0008-0000-0B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1" name="Picture 217">
          <a:extLst>
            <a:ext uri="{FF2B5EF4-FFF2-40B4-BE49-F238E27FC236}">
              <a16:creationId xmlns:a16="http://schemas.microsoft.com/office/drawing/2014/main" id="{00000000-0008-0000-0B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2" name="Picture 218">
          <a:extLst>
            <a:ext uri="{FF2B5EF4-FFF2-40B4-BE49-F238E27FC236}">
              <a16:creationId xmlns:a16="http://schemas.microsoft.com/office/drawing/2014/main" id="{00000000-0008-0000-0B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3" name="Picture 219">
          <a:extLst>
            <a:ext uri="{FF2B5EF4-FFF2-40B4-BE49-F238E27FC236}">
              <a16:creationId xmlns:a16="http://schemas.microsoft.com/office/drawing/2014/main" id="{00000000-0008-0000-0B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4" name="Picture 220">
          <a:extLst>
            <a:ext uri="{FF2B5EF4-FFF2-40B4-BE49-F238E27FC236}">
              <a16:creationId xmlns:a16="http://schemas.microsoft.com/office/drawing/2014/main" id="{00000000-0008-0000-0B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5" name="Picture 221">
          <a:extLst>
            <a:ext uri="{FF2B5EF4-FFF2-40B4-BE49-F238E27FC236}">
              <a16:creationId xmlns:a16="http://schemas.microsoft.com/office/drawing/2014/main" id="{00000000-0008-0000-0B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6" name="Picture 222">
          <a:extLst>
            <a:ext uri="{FF2B5EF4-FFF2-40B4-BE49-F238E27FC236}">
              <a16:creationId xmlns:a16="http://schemas.microsoft.com/office/drawing/2014/main" id="{00000000-0008-0000-0B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7" name="Picture 223">
          <a:extLst>
            <a:ext uri="{FF2B5EF4-FFF2-40B4-BE49-F238E27FC236}">
              <a16:creationId xmlns:a16="http://schemas.microsoft.com/office/drawing/2014/main" id="{00000000-0008-0000-0B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8" name="Picture 224">
          <a:extLst>
            <a:ext uri="{FF2B5EF4-FFF2-40B4-BE49-F238E27FC236}">
              <a16:creationId xmlns:a16="http://schemas.microsoft.com/office/drawing/2014/main" id="{00000000-0008-0000-0B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9" name="Picture 225">
          <a:extLst>
            <a:ext uri="{FF2B5EF4-FFF2-40B4-BE49-F238E27FC236}">
              <a16:creationId xmlns:a16="http://schemas.microsoft.com/office/drawing/2014/main" id="{00000000-0008-0000-0B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0" name="Picture 226">
          <a:extLst>
            <a:ext uri="{FF2B5EF4-FFF2-40B4-BE49-F238E27FC236}">
              <a16:creationId xmlns:a16="http://schemas.microsoft.com/office/drawing/2014/main" id="{00000000-0008-0000-0B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1" name="Picture 227">
          <a:extLst>
            <a:ext uri="{FF2B5EF4-FFF2-40B4-BE49-F238E27FC236}">
              <a16:creationId xmlns:a16="http://schemas.microsoft.com/office/drawing/2014/main" id="{00000000-0008-0000-0B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2" name="Picture 228">
          <a:extLst>
            <a:ext uri="{FF2B5EF4-FFF2-40B4-BE49-F238E27FC236}">
              <a16:creationId xmlns:a16="http://schemas.microsoft.com/office/drawing/2014/main" id="{00000000-0008-0000-0B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3" name="Picture 229">
          <a:extLst>
            <a:ext uri="{FF2B5EF4-FFF2-40B4-BE49-F238E27FC236}">
              <a16:creationId xmlns:a16="http://schemas.microsoft.com/office/drawing/2014/main" id="{00000000-0008-0000-0B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4" name="Picture 230">
          <a:extLst>
            <a:ext uri="{FF2B5EF4-FFF2-40B4-BE49-F238E27FC236}">
              <a16:creationId xmlns:a16="http://schemas.microsoft.com/office/drawing/2014/main" id="{00000000-0008-0000-0B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5" name="Picture 231">
          <a:extLst>
            <a:ext uri="{FF2B5EF4-FFF2-40B4-BE49-F238E27FC236}">
              <a16:creationId xmlns:a16="http://schemas.microsoft.com/office/drawing/2014/main" id="{00000000-0008-0000-0B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6" name="Picture 232">
          <a:extLst>
            <a:ext uri="{FF2B5EF4-FFF2-40B4-BE49-F238E27FC236}">
              <a16:creationId xmlns:a16="http://schemas.microsoft.com/office/drawing/2014/main" id="{00000000-0008-0000-0B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7" name="Picture 233">
          <a:extLst>
            <a:ext uri="{FF2B5EF4-FFF2-40B4-BE49-F238E27FC236}">
              <a16:creationId xmlns:a16="http://schemas.microsoft.com/office/drawing/2014/main" id="{00000000-0008-0000-0B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8" name="Picture 234">
          <a:extLst>
            <a:ext uri="{FF2B5EF4-FFF2-40B4-BE49-F238E27FC236}">
              <a16:creationId xmlns:a16="http://schemas.microsoft.com/office/drawing/2014/main" id="{00000000-0008-0000-0B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9" name="Picture 235">
          <a:extLst>
            <a:ext uri="{FF2B5EF4-FFF2-40B4-BE49-F238E27FC236}">
              <a16:creationId xmlns:a16="http://schemas.microsoft.com/office/drawing/2014/main" id="{00000000-0008-0000-0B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0" name="Picture 236">
          <a:extLst>
            <a:ext uri="{FF2B5EF4-FFF2-40B4-BE49-F238E27FC236}">
              <a16:creationId xmlns:a16="http://schemas.microsoft.com/office/drawing/2014/main" id="{00000000-0008-0000-0B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1" name="Picture 237">
          <a:extLst>
            <a:ext uri="{FF2B5EF4-FFF2-40B4-BE49-F238E27FC236}">
              <a16:creationId xmlns:a16="http://schemas.microsoft.com/office/drawing/2014/main" id="{00000000-0008-0000-0B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2" name="Picture 238">
          <a:extLst>
            <a:ext uri="{FF2B5EF4-FFF2-40B4-BE49-F238E27FC236}">
              <a16:creationId xmlns:a16="http://schemas.microsoft.com/office/drawing/2014/main" id="{00000000-0008-0000-0B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3" name="Picture 239">
          <a:extLst>
            <a:ext uri="{FF2B5EF4-FFF2-40B4-BE49-F238E27FC236}">
              <a16:creationId xmlns:a16="http://schemas.microsoft.com/office/drawing/2014/main" id="{00000000-0008-0000-0B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4" name="Picture 240">
          <a:extLst>
            <a:ext uri="{FF2B5EF4-FFF2-40B4-BE49-F238E27FC236}">
              <a16:creationId xmlns:a16="http://schemas.microsoft.com/office/drawing/2014/main" id="{00000000-0008-0000-0B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5" name="Picture 241">
          <a:extLst>
            <a:ext uri="{FF2B5EF4-FFF2-40B4-BE49-F238E27FC236}">
              <a16:creationId xmlns:a16="http://schemas.microsoft.com/office/drawing/2014/main" id="{00000000-0008-0000-0B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6" name="Picture 242">
          <a:extLst>
            <a:ext uri="{FF2B5EF4-FFF2-40B4-BE49-F238E27FC236}">
              <a16:creationId xmlns:a16="http://schemas.microsoft.com/office/drawing/2014/main" id="{00000000-0008-0000-0B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7" name="Picture 243">
          <a:extLst>
            <a:ext uri="{FF2B5EF4-FFF2-40B4-BE49-F238E27FC236}">
              <a16:creationId xmlns:a16="http://schemas.microsoft.com/office/drawing/2014/main" id="{00000000-0008-0000-0B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8" name="Picture 244">
          <a:extLst>
            <a:ext uri="{FF2B5EF4-FFF2-40B4-BE49-F238E27FC236}">
              <a16:creationId xmlns:a16="http://schemas.microsoft.com/office/drawing/2014/main" id="{00000000-0008-0000-0B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9" name="Picture 245">
          <a:extLst>
            <a:ext uri="{FF2B5EF4-FFF2-40B4-BE49-F238E27FC236}">
              <a16:creationId xmlns:a16="http://schemas.microsoft.com/office/drawing/2014/main" id="{00000000-0008-0000-0B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0" name="Picture 246">
          <a:extLst>
            <a:ext uri="{FF2B5EF4-FFF2-40B4-BE49-F238E27FC236}">
              <a16:creationId xmlns:a16="http://schemas.microsoft.com/office/drawing/2014/main" id="{00000000-0008-0000-0B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1" name="Picture 247">
          <a:extLst>
            <a:ext uri="{FF2B5EF4-FFF2-40B4-BE49-F238E27FC236}">
              <a16:creationId xmlns:a16="http://schemas.microsoft.com/office/drawing/2014/main" id="{00000000-0008-0000-0B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2" name="Picture 248">
          <a:extLst>
            <a:ext uri="{FF2B5EF4-FFF2-40B4-BE49-F238E27FC236}">
              <a16:creationId xmlns:a16="http://schemas.microsoft.com/office/drawing/2014/main" id="{00000000-0008-0000-0B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3" name="Picture 249">
          <a:extLst>
            <a:ext uri="{FF2B5EF4-FFF2-40B4-BE49-F238E27FC236}">
              <a16:creationId xmlns:a16="http://schemas.microsoft.com/office/drawing/2014/main" id="{00000000-0008-0000-0B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4" name="Picture 250">
          <a:extLst>
            <a:ext uri="{FF2B5EF4-FFF2-40B4-BE49-F238E27FC236}">
              <a16:creationId xmlns:a16="http://schemas.microsoft.com/office/drawing/2014/main" id="{00000000-0008-0000-0B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5" name="Picture 251">
          <a:extLst>
            <a:ext uri="{FF2B5EF4-FFF2-40B4-BE49-F238E27FC236}">
              <a16:creationId xmlns:a16="http://schemas.microsoft.com/office/drawing/2014/main" id="{00000000-0008-0000-0B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6" name="Picture 252">
          <a:extLst>
            <a:ext uri="{FF2B5EF4-FFF2-40B4-BE49-F238E27FC236}">
              <a16:creationId xmlns:a16="http://schemas.microsoft.com/office/drawing/2014/main" id="{00000000-0008-0000-0B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7" name="Picture 253">
          <a:extLst>
            <a:ext uri="{FF2B5EF4-FFF2-40B4-BE49-F238E27FC236}">
              <a16:creationId xmlns:a16="http://schemas.microsoft.com/office/drawing/2014/main" id="{00000000-0008-0000-0B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8" name="Picture 254">
          <a:extLst>
            <a:ext uri="{FF2B5EF4-FFF2-40B4-BE49-F238E27FC236}">
              <a16:creationId xmlns:a16="http://schemas.microsoft.com/office/drawing/2014/main" id="{00000000-0008-0000-0B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9" name="Picture 255">
          <a:extLst>
            <a:ext uri="{FF2B5EF4-FFF2-40B4-BE49-F238E27FC236}">
              <a16:creationId xmlns:a16="http://schemas.microsoft.com/office/drawing/2014/main" id="{00000000-0008-0000-0B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0" name="Picture 256">
          <a:extLst>
            <a:ext uri="{FF2B5EF4-FFF2-40B4-BE49-F238E27FC236}">
              <a16:creationId xmlns:a16="http://schemas.microsoft.com/office/drawing/2014/main" id="{00000000-0008-0000-0B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1" name="Picture 257">
          <a:extLst>
            <a:ext uri="{FF2B5EF4-FFF2-40B4-BE49-F238E27FC236}">
              <a16:creationId xmlns:a16="http://schemas.microsoft.com/office/drawing/2014/main" id="{00000000-0008-0000-0B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2" name="Picture 258">
          <a:extLst>
            <a:ext uri="{FF2B5EF4-FFF2-40B4-BE49-F238E27FC236}">
              <a16:creationId xmlns:a16="http://schemas.microsoft.com/office/drawing/2014/main" id="{00000000-0008-0000-0B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3" name="Picture 259">
          <a:extLst>
            <a:ext uri="{FF2B5EF4-FFF2-40B4-BE49-F238E27FC236}">
              <a16:creationId xmlns:a16="http://schemas.microsoft.com/office/drawing/2014/main" id="{00000000-0008-0000-0B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4" name="Picture 260">
          <a:extLst>
            <a:ext uri="{FF2B5EF4-FFF2-40B4-BE49-F238E27FC236}">
              <a16:creationId xmlns:a16="http://schemas.microsoft.com/office/drawing/2014/main" id="{00000000-0008-0000-0B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5" name="Picture 261">
          <a:extLst>
            <a:ext uri="{FF2B5EF4-FFF2-40B4-BE49-F238E27FC236}">
              <a16:creationId xmlns:a16="http://schemas.microsoft.com/office/drawing/2014/main" id="{00000000-0008-0000-0B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6" name="Picture 262">
          <a:extLst>
            <a:ext uri="{FF2B5EF4-FFF2-40B4-BE49-F238E27FC236}">
              <a16:creationId xmlns:a16="http://schemas.microsoft.com/office/drawing/2014/main" id="{00000000-0008-0000-0B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7" name="Picture 263">
          <a:extLst>
            <a:ext uri="{FF2B5EF4-FFF2-40B4-BE49-F238E27FC236}">
              <a16:creationId xmlns:a16="http://schemas.microsoft.com/office/drawing/2014/main" id="{00000000-0008-0000-0B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8" name="Picture 264">
          <a:extLst>
            <a:ext uri="{FF2B5EF4-FFF2-40B4-BE49-F238E27FC236}">
              <a16:creationId xmlns:a16="http://schemas.microsoft.com/office/drawing/2014/main" id="{00000000-0008-0000-0B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9" name="Picture 265">
          <a:extLst>
            <a:ext uri="{FF2B5EF4-FFF2-40B4-BE49-F238E27FC236}">
              <a16:creationId xmlns:a16="http://schemas.microsoft.com/office/drawing/2014/main" id="{00000000-0008-0000-0B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0" name="Picture 266">
          <a:extLst>
            <a:ext uri="{FF2B5EF4-FFF2-40B4-BE49-F238E27FC236}">
              <a16:creationId xmlns:a16="http://schemas.microsoft.com/office/drawing/2014/main" id="{00000000-0008-0000-0B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1" name="Picture 267">
          <a:extLst>
            <a:ext uri="{FF2B5EF4-FFF2-40B4-BE49-F238E27FC236}">
              <a16:creationId xmlns:a16="http://schemas.microsoft.com/office/drawing/2014/main" id="{00000000-0008-0000-0B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2" name="Picture 268">
          <a:extLst>
            <a:ext uri="{FF2B5EF4-FFF2-40B4-BE49-F238E27FC236}">
              <a16:creationId xmlns:a16="http://schemas.microsoft.com/office/drawing/2014/main" id="{00000000-0008-0000-0B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3" name="Picture 269">
          <a:extLst>
            <a:ext uri="{FF2B5EF4-FFF2-40B4-BE49-F238E27FC236}">
              <a16:creationId xmlns:a16="http://schemas.microsoft.com/office/drawing/2014/main" id="{00000000-0008-0000-0B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4" name="Picture 270">
          <a:extLst>
            <a:ext uri="{FF2B5EF4-FFF2-40B4-BE49-F238E27FC236}">
              <a16:creationId xmlns:a16="http://schemas.microsoft.com/office/drawing/2014/main" id="{00000000-0008-0000-0B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5" name="Picture 271">
          <a:extLst>
            <a:ext uri="{FF2B5EF4-FFF2-40B4-BE49-F238E27FC236}">
              <a16:creationId xmlns:a16="http://schemas.microsoft.com/office/drawing/2014/main" id="{00000000-0008-0000-0B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6" name="Picture 272">
          <a:extLst>
            <a:ext uri="{FF2B5EF4-FFF2-40B4-BE49-F238E27FC236}">
              <a16:creationId xmlns:a16="http://schemas.microsoft.com/office/drawing/2014/main" id="{00000000-0008-0000-0B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7" name="Picture 273">
          <a:extLst>
            <a:ext uri="{FF2B5EF4-FFF2-40B4-BE49-F238E27FC236}">
              <a16:creationId xmlns:a16="http://schemas.microsoft.com/office/drawing/2014/main" id="{00000000-0008-0000-0B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8" name="Picture 274">
          <a:extLst>
            <a:ext uri="{FF2B5EF4-FFF2-40B4-BE49-F238E27FC236}">
              <a16:creationId xmlns:a16="http://schemas.microsoft.com/office/drawing/2014/main" id="{00000000-0008-0000-0B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9" name="Picture 275">
          <a:extLst>
            <a:ext uri="{FF2B5EF4-FFF2-40B4-BE49-F238E27FC236}">
              <a16:creationId xmlns:a16="http://schemas.microsoft.com/office/drawing/2014/main" id="{00000000-0008-0000-0B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0" name="Picture 276">
          <a:extLst>
            <a:ext uri="{FF2B5EF4-FFF2-40B4-BE49-F238E27FC236}">
              <a16:creationId xmlns:a16="http://schemas.microsoft.com/office/drawing/2014/main" id="{00000000-0008-0000-0B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1" name="Picture 277">
          <a:extLst>
            <a:ext uri="{FF2B5EF4-FFF2-40B4-BE49-F238E27FC236}">
              <a16:creationId xmlns:a16="http://schemas.microsoft.com/office/drawing/2014/main" id="{00000000-0008-0000-0B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2" name="Picture 278">
          <a:extLst>
            <a:ext uri="{FF2B5EF4-FFF2-40B4-BE49-F238E27FC236}">
              <a16:creationId xmlns:a16="http://schemas.microsoft.com/office/drawing/2014/main" id="{00000000-0008-0000-0B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3" name="Picture 279">
          <a:extLst>
            <a:ext uri="{FF2B5EF4-FFF2-40B4-BE49-F238E27FC236}">
              <a16:creationId xmlns:a16="http://schemas.microsoft.com/office/drawing/2014/main" id="{00000000-0008-0000-0B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4" name="Picture 280">
          <a:extLst>
            <a:ext uri="{FF2B5EF4-FFF2-40B4-BE49-F238E27FC236}">
              <a16:creationId xmlns:a16="http://schemas.microsoft.com/office/drawing/2014/main" id="{00000000-0008-0000-0B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5" name="Picture 281">
          <a:extLst>
            <a:ext uri="{FF2B5EF4-FFF2-40B4-BE49-F238E27FC236}">
              <a16:creationId xmlns:a16="http://schemas.microsoft.com/office/drawing/2014/main" id="{00000000-0008-0000-0B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6" name="Picture 282">
          <a:extLst>
            <a:ext uri="{FF2B5EF4-FFF2-40B4-BE49-F238E27FC236}">
              <a16:creationId xmlns:a16="http://schemas.microsoft.com/office/drawing/2014/main" id="{00000000-0008-0000-0B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7" name="Picture 283">
          <a:extLst>
            <a:ext uri="{FF2B5EF4-FFF2-40B4-BE49-F238E27FC236}">
              <a16:creationId xmlns:a16="http://schemas.microsoft.com/office/drawing/2014/main" id="{00000000-0008-0000-0B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8" name="Picture 284">
          <a:extLst>
            <a:ext uri="{FF2B5EF4-FFF2-40B4-BE49-F238E27FC236}">
              <a16:creationId xmlns:a16="http://schemas.microsoft.com/office/drawing/2014/main" id="{00000000-0008-0000-0B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9" name="Picture 285">
          <a:extLst>
            <a:ext uri="{FF2B5EF4-FFF2-40B4-BE49-F238E27FC236}">
              <a16:creationId xmlns:a16="http://schemas.microsoft.com/office/drawing/2014/main" id="{00000000-0008-0000-0B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0" name="Picture 286">
          <a:extLst>
            <a:ext uri="{FF2B5EF4-FFF2-40B4-BE49-F238E27FC236}">
              <a16:creationId xmlns:a16="http://schemas.microsoft.com/office/drawing/2014/main" id="{00000000-0008-0000-0B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1" name="Picture 287">
          <a:extLst>
            <a:ext uri="{FF2B5EF4-FFF2-40B4-BE49-F238E27FC236}">
              <a16:creationId xmlns:a16="http://schemas.microsoft.com/office/drawing/2014/main" id="{00000000-0008-0000-0B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2" name="Picture 288">
          <a:extLst>
            <a:ext uri="{FF2B5EF4-FFF2-40B4-BE49-F238E27FC236}">
              <a16:creationId xmlns:a16="http://schemas.microsoft.com/office/drawing/2014/main" id="{00000000-0008-0000-0B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3" name="Picture 289">
          <a:extLst>
            <a:ext uri="{FF2B5EF4-FFF2-40B4-BE49-F238E27FC236}">
              <a16:creationId xmlns:a16="http://schemas.microsoft.com/office/drawing/2014/main" id="{00000000-0008-0000-0B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4" name="Picture 290">
          <a:extLst>
            <a:ext uri="{FF2B5EF4-FFF2-40B4-BE49-F238E27FC236}">
              <a16:creationId xmlns:a16="http://schemas.microsoft.com/office/drawing/2014/main" id="{00000000-0008-0000-0B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5" name="Picture 291">
          <a:extLst>
            <a:ext uri="{FF2B5EF4-FFF2-40B4-BE49-F238E27FC236}">
              <a16:creationId xmlns:a16="http://schemas.microsoft.com/office/drawing/2014/main" id="{00000000-0008-0000-0B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6" name="Picture 292">
          <a:extLst>
            <a:ext uri="{FF2B5EF4-FFF2-40B4-BE49-F238E27FC236}">
              <a16:creationId xmlns:a16="http://schemas.microsoft.com/office/drawing/2014/main" id="{00000000-0008-0000-0B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7" name="Picture 293">
          <a:extLst>
            <a:ext uri="{FF2B5EF4-FFF2-40B4-BE49-F238E27FC236}">
              <a16:creationId xmlns:a16="http://schemas.microsoft.com/office/drawing/2014/main" id="{00000000-0008-0000-0B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8" name="Picture 294">
          <a:extLst>
            <a:ext uri="{FF2B5EF4-FFF2-40B4-BE49-F238E27FC236}">
              <a16:creationId xmlns:a16="http://schemas.microsoft.com/office/drawing/2014/main" id="{00000000-0008-0000-0B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9" name="Picture 295">
          <a:extLst>
            <a:ext uri="{FF2B5EF4-FFF2-40B4-BE49-F238E27FC236}">
              <a16:creationId xmlns:a16="http://schemas.microsoft.com/office/drawing/2014/main" id="{00000000-0008-0000-0B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0" name="Picture 296">
          <a:extLst>
            <a:ext uri="{FF2B5EF4-FFF2-40B4-BE49-F238E27FC236}">
              <a16:creationId xmlns:a16="http://schemas.microsoft.com/office/drawing/2014/main" id="{00000000-0008-0000-0B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1" name="Picture 297">
          <a:extLst>
            <a:ext uri="{FF2B5EF4-FFF2-40B4-BE49-F238E27FC236}">
              <a16:creationId xmlns:a16="http://schemas.microsoft.com/office/drawing/2014/main" id="{00000000-0008-0000-0B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2" name="Picture 298">
          <a:extLst>
            <a:ext uri="{FF2B5EF4-FFF2-40B4-BE49-F238E27FC236}">
              <a16:creationId xmlns:a16="http://schemas.microsoft.com/office/drawing/2014/main" id="{00000000-0008-0000-0B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3" name="Picture 299">
          <a:extLst>
            <a:ext uri="{FF2B5EF4-FFF2-40B4-BE49-F238E27FC236}">
              <a16:creationId xmlns:a16="http://schemas.microsoft.com/office/drawing/2014/main" id="{00000000-0008-0000-0B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4" name="Picture 300">
          <a:extLst>
            <a:ext uri="{FF2B5EF4-FFF2-40B4-BE49-F238E27FC236}">
              <a16:creationId xmlns:a16="http://schemas.microsoft.com/office/drawing/2014/main" id="{00000000-0008-0000-0B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5" name="Picture 301">
          <a:extLst>
            <a:ext uri="{FF2B5EF4-FFF2-40B4-BE49-F238E27FC236}">
              <a16:creationId xmlns:a16="http://schemas.microsoft.com/office/drawing/2014/main" id="{00000000-0008-0000-0B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6" name="Picture 302">
          <a:extLst>
            <a:ext uri="{FF2B5EF4-FFF2-40B4-BE49-F238E27FC236}">
              <a16:creationId xmlns:a16="http://schemas.microsoft.com/office/drawing/2014/main" id="{00000000-0008-0000-0B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7" name="Picture 303">
          <a:extLst>
            <a:ext uri="{FF2B5EF4-FFF2-40B4-BE49-F238E27FC236}">
              <a16:creationId xmlns:a16="http://schemas.microsoft.com/office/drawing/2014/main" id="{00000000-0008-0000-0B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8" name="Picture 304">
          <a:extLst>
            <a:ext uri="{FF2B5EF4-FFF2-40B4-BE49-F238E27FC236}">
              <a16:creationId xmlns:a16="http://schemas.microsoft.com/office/drawing/2014/main" id="{00000000-0008-0000-0B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9" name="Picture 305">
          <a:extLst>
            <a:ext uri="{FF2B5EF4-FFF2-40B4-BE49-F238E27FC236}">
              <a16:creationId xmlns:a16="http://schemas.microsoft.com/office/drawing/2014/main" id="{00000000-0008-0000-0B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0" name="Picture 306">
          <a:extLst>
            <a:ext uri="{FF2B5EF4-FFF2-40B4-BE49-F238E27FC236}">
              <a16:creationId xmlns:a16="http://schemas.microsoft.com/office/drawing/2014/main" id="{00000000-0008-0000-0B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1" name="Picture 307">
          <a:extLst>
            <a:ext uri="{FF2B5EF4-FFF2-40B4-BE49-F238E27FC236}">
              <a16:creationId xmlns:a16="http://schemas.microsoft.com/office/drawing/2014/main" id="{00000000-0008-0000-0B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2" name="Picture 308">
          <a:extLst>
            <a:ext uri="{FF2B5EF4-FFF2-40B4-BE49-F238E27FC236}">
              <a16:creationId xmlns:a16="http://schemas.microsoft.com/office/drawing/2014/main" id="{00000000-0008-0000-0B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3" name="Picture 309">
          <a:extLst>
            <a:ext uri="{FF2B5EF4-FFF2-40B4-BE49-F238E27FC236}">
              <a16:creationId xmlns:a16="http://schemas.microsoft.com/office/drawing/2014/main" id="{00000000-0008-0000-0B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4" name="Picture 310">
          <a:extLst>
            <a:ext uri="{FF2B5EF4-FFF2-40B4-BE49-F238E27FC236}">
              <a16:creationId xmlns:a16="http://schemas.microsoft.com/office/drawing/2014/main" id="{00000000-0008-0000-0B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5" name="Picture 311">
          <a:extLst>
            <a:ext uri="{FF2B5EF4-FFF2-40B4-BE49-F238E27FC236}">
              <a16:creationId xmlns:a16="http://schemas.microsoft.com/office/drawing/2014/main" id="{00000000-0008-0000-0B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6" name="Picture 312">
          <a:extLst>
            <a:ext uri="{FF2B5EF4-FFF2-40B4-BE49-F238E27FC236}">
              <a16:creationId xmlns:a16="http://schemas.microsoft.com/office/drawing/2014/main" id="{00000000-0008-0000-0B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7" name="Picture 313">
          <a:extLst>
            <a:ext uri="{FF2B5EF4-FFF2-40B4-BE49-F238E27FC236}">
              <a16:creationId xmlns:a16="http://schemas.microsoft.com/office/drawing/2014/main" id="{00000000-0008-0000-0B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8" name="Picture 314">
          <a:extLst>
            <a:ext uri="{FF2B5EF4-FFF2-40B4-BE49-F238E27FC236}">
              <a16:creationId xmlns:a16="http://schemas.microsoft.com/office/drawing/2014/main" id="{00000000-0008-0000-0B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9" name="Picture 315">
          <a:extLst>
            <a:ext uri="{FF2B5EF4-FFF2-40B4-BE49-F238E27FC236}">
              <a16:creationId xmlns:a16="http://schemas.microsoft.com/office/drawing/2014/main" id="{00000000-0008-0000-0B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0" name="Picture 316">
          <a:extLst>
            <a:ext uri="{FF2B5EF4-FFF2-40B4-BE49-F238E27FC236}">
              <a16:creationId xmlns:a16="http://schemas.microsoft.com/office/drawing/2014/main" id="{00000000-0008-0000-0B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1" name="Picture 317">
          <a:extLst>
            <a:ext uri="{FF2B5EF4-FFF2-40B4-BE49-F238E27FC236}">
              <a16:creationId xmlns:a16="http://schemas.microsoft.com/office/drawing/2014/main" id="{00000000-0008-0000-0B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2" name="Picture 318">
          <a:extLst>
            <a:ext uri="{FF2B5EF4-FFF2-40B4-BE49-F238E27FC236}">
              <a16:creationId xmlns:a16="http://schemas.microsoft.com/office/drawing/2014/main" id="{00000000-0008-0000-0B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3" name="Picture 319">
          <a:extLst>
            <a:ext uri="{FF2B5EF4-FFF2-40B4-BE49-F238E27FC236}">
              <a16:creationId xmlns:a16="http://schemas.microsoft.com/office/drawing/2014/main" id="{00000000-0008-0000-0B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4" name="Picture 320">
          <a:extLst>
            <a:ext uri="{FF2B5EF4-FFF2-40B4-BE49-F238E27FC236}">
              <a16:creationId xmlns:a16="http://schemas.microsoft.com/office/drawing/2014/main" id="{00000000-0008-0000-0B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5" name="Picture 321">
          <a:extLst>
            <a:ext uri="{FF2B5EF4-FFF2-40B4-BE49-F238E27FC236}">
              <a16:creationId xmlns:a16="http://schemas.microsoft.com/office/drawing/2014/main" id="{00000000-0008-0000-0B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6" name="Picture 322">
          <a:extLst>
            <a:ext uri="{FF2B5EF4-FFF2-40B4-BE49-F238E27FC236}">
              <a16:creationId xmlns:a16="http://schemas.microsoft.com/office/drawing/2014/main" id="{00000000-0008-0000-0B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7" name="Picture 323">
          <a:extLst>
            <a:ext uri="{FF2B5EF4-FFF2-40B4-BE49-F238E27FC236}">
              <a16:creationId xmlns:a16="http://schemas.microsoft.com/office/drawing/2014/main" id="{00000000-0008-0000-0B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8" name="Picture 324">
          <a:extLst>
            <a:ext uri="{FF2B5EF4-FFF2-40B4-BE49-F238E27FC236}">
              <a16:creationId xmlns:a16="http://schemas.microsoft.com/office/drawing/2014/main" id="{00000000-0008-0000-0B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9" name="Picture 325">
          <a:extLst>
            <a:ext uri="{FF2B5EF4-FFF2-40B4-BE49-F238E27FC236}">
              <a16:creationId xmlns:a16="http://schemas.microsoft.com/office/drawing/2014/main" id="{00000000-0008-0000-0B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30" name="Picture 326">
          <a:extLst>
            <a:ext uri="{FF2B5EF4-FFF2-40B4-BE49-F238E27FC236}">
              <a16:creationId xmlns:a16="http://schemas.microsoft.com/office/drawing/2014/main" id="{00000000-0008-0000-0B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1" name="Picture 327">
          <a:extLst>
            <a:ext uri="{FF2B5EF4-FFF2-40B4-BE49-F238E27FC236}">
              <a16:creationId xmlns:a16="http://schemas.microsoft.com/office/drawing/2014/main" id="{00000000-0008-0000-0B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2" name="Picture 328">
          <a:extLst>
            <a:ext uri="{FF2B5EF4-FFF2-40B4-BE49-F238E27FC236}">
              <a16:creationId xmlns:a16="http://schemas.microsoft.com/office/drawing/2014/main" id="{00000000-0008-0000-0B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3" name="Picture 329">
          <a:extLst>
            <a:ext uri="{FF2B5EF4-FFF2-40B4-BE49-F238E27FC236}">
              <a16:creationId xmlns:a16="http://schemas.microsoft.com/office/drawing/2014/main" id="{00000000-0008-0000-0B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4" name="Picture 330">
          <a:extLst>
            <a:ext uri="{FF2B5EF4-FFF2-40B4-BE49-F238E27FC236}">
              <a16:creationId xmlns:a16="http://schemas.microsoft.com/office/drawing/2014/main" id="{00000000-0008-0000-0B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5" name="Picture 331">
          <a:extLst>
            <a:ext uri="{FF2B5EF4-FFF2-40B4-BE49-F238E27FC236}">
              <a16:creationId xmlns:a16="http://schemas.microsoft.com/office/drawing/2014/main" id="{00000000-0008-0000-0B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6" name="Picture 332">
          <a:extLst>
            <a:ext uri="{FF2B5EF4-FFF2-40B4-BE49-F238E27FC236}">
              <a16:creationId xmlns:a16="http://schemas.microsoft.com/office/drawing/2014/main" id="{00000000-0008-0000-0B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7" name="Picture 333">
          <a:extLst>
            <a:ext uri="{FF2B5EF4-FFF2-40B4-BE49-F238E27FC236}">
              <a16:creationId xmlns:a16="http://schemas.microsoft.com/office/drawing/2014/main" id="{00000000-0008-0000-0B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8" name="Picture 334">
          <a:extLst>
            <a:ext uri="{FF2B5EF4-FFF2-40B4-BE49-F238E27FC236}">
              <a16:creationId xmlns:a16="http://schemas.microsoft.com/office/drawing/2014/main" id="{00000000-0008-0000-0B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9" name="Picture 335">
          <a:extLst>
            <a:ext uri="{FF2B5EF4-FFF2-40B4-BE49-F238E27FC236}">
              <a16:creationId xmlns:a16="http://schemas.microsoft.com/office/drawing/2014/main" id="{00000000-0008-0000-0B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0" name="Picture 336">
          <a:extLst>
            <a:ext uri="{FF2B5EF4-FFF2-40B4-BE49-F238E27FC236}">
              <a16:creationId xmlns:a16="http://schemas.microsoft.com/office/drawing/2014/main" id="{00000000-0008-0000-0B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1" name="Picture 337">
          <a:extLst>
            <a:ext uri="{FF2B5EF4-FFF2-40B4-BE49-F238E27FC236}">
              <a16:creationId xmlns:a16="http://schemas.microsoft.com/office/drawing/2014/main" id="{00000000-0008-0000-0B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2" name="Picture 338">
          <a:extLst>
            <a:ext uri="{FF2B5EF4-FFF2-40B4-BE49-F238E27FC236}">
              <a16:creationId xmlns:a16="http://schemas.microsoft.com/office/drawing/2014/main" id="{00000000-0008-0000-0B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3" name="Picture 339">
          <a:extLst>
            <a:ext uri="{FF2B5EF4-FFF2-40B4-BE49-F238E27FC236}">
              <a16:creationId xmlns:a16="http://schemas.microsoft.com/office/drawing/2014/main" id="{00000000-0008-0000-0B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4" name="Picture 340">
          <a:extLst>
            <a:ext uri="{FF2B5EF4-FFF2-40B4-BE49-F238E27FC236}">
              <a16:creationId xmlns:a16="http://schemas.microsoft.com/office/drawing/2014/main" id="{00000000-0008-0000-0B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5" name="Picture 341">
          <a:extLst>
            <a:ext uri="{FF2B5EF4-FFF2-40B4-BE49-F238E27FC236}">
              <a16:creationId xmlns:a16="http://schemas.microsoft.com/office/drawing/2014/main" id="{00000000-0008-0000-0B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6" name="Picture 342">
          <a:extLst>
            <a:ext uri="{FF2B5EF4-FFF2-40B4-BE49-F238E27FC236}">
              <a16:creationId xmlns:a16="http://schemas.microsoft.com/office/drawing/2014/main" id="{00000000-0008-0000-0B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7" name="Picture 343">
          <a:extLst>
            <a:ext uri="{FF2B5EF4-FFF2-40B4-BE49-F238E27FC236}">
              <a16:creationId xmlns:a16="http://schemas.microsoft.com/office/drawing/2014/main" id="{00000000-0008-0000-0B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8" name="Picture 344">
          <a:extLst>
            <a:ext uri="{FF2B5EF4-FFF2-40B4-BE49-F238E27FC236}">
              <a16:creationId xmlns:a16="http://schemas.microsoft.com/office/drawing/2014/main" id="{00000000-0008-0000-0B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9" name="Picture 345">
          <a:extLst>
            <a:ext uri="{FF2B5EF4-FFF2-40B4-BE49-F238E27FC236}">
              <a16:creationId xmlns:a16="http://schemas.microsoft.com/office/drawing/2014/main" id="{00000000-0008-0000-0B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0" name="Picture 346">
          <a:extLst>
            <a:ext uri="{FF2B5EF4-FFF2-40B4-BE49-F238E27FC236}">
              <a16:creationId xmlns:a16="http://schemas.microsoft.com/office/drawing/2014/main" id="{00000000-0008-0000-0B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1" name="Picture 347">
          <a:extLst>
            <a:ext uri="{FF2B5EF4-FFF2-40B4-BE49-F238E27FC236}">
              <a16:creationId xmlns:a16="http://schemas.microsoft.com/office/drawing/2014/main" id="{00000000-0008-0000-0B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2" name="Picture 348">
          <a:extLst>
            <a:ext uri="{FF2B5EF4-FFF2-40B4-BE49-F238E27FC236}">
              <a16:creationId xmlns:a16="http://schemas.microsoft.com/office/drawing/2014/main" id="{00000000-0008-0000-0B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3" name="Picture 349">
          <a:extLst>
            <a:ext uri="{FF2B5EF4-FFF2-40B4-BE49-F238E27FC236}">
              <a16:creationId xmlns:a16="http://schemas.microsoft.com/office/drawing/2014/main" id="{00000000-0008-0000-0B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4" name="Picture 350">
          <a:extLst>
            <a:ext uri="{FF2B5EF4-FFF2-40B4-BE49-F238E27FC236}">
              <a16:creationId xmlns:a16="http://schemas.microsoft.com/office/drawing/2014/main" id="{00000000-0008-0000-0B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5" name="Picture 351">
          <a:extLst>
            <a:ext uri="{FF2B5EF4-FFF2-40B4-BE49-F238E27FC236}">
              <a16:creationId xmlns:a16="http://schemas.microsoft.com/office/drawing/2014/main" id="{00000000-0008-0000-0B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6" name="Picture 352">
          <a:extLst>
            <a:ext uri="{FF2B5EF4-FFF2-40B4-BE49-F238E27FC236}">
              <a16:creationId xmlns:a16="http://schemas.microsoft.com/office/drawing/2014/main" id="{00000000-0008-0000-0B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7" name="Picture 353">
          <a:extLst>
            <a:ext uri="{FF2B5EF4-FFF2-40B4-BE49-F238E27FC236}">
              <a16:creationId xmlns:a16="http://schemas.microsoft.com/office/drawing/2014/main" id="{00000000-0008-0000-0B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8" name="Picture 354">
          <a:extLst>
            <a:ext uri="{FF2B5EF4-FFF2-40B4-BE49-F238E27FC236}">
              <a16:creationId xmlns:a16="http://schemas.microsoft.com/office/drawing/2014/main" id="{00000000-0008-0000-0B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9" name="Picture 355">
          <a:extLst>
            <a:ext uri="{FF2B5EF4-FFF2-40B4-BE49-F238E27FC236}">
              <a16:creationId xmlns:a16="http://schemas.microsoft.com/office/drawing/2014/main" id="{00000000-0008-0000-0B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0" name="Picture 356">
          <a:extLst>
            <a:ext uri="{FF2B5EF4-FFF2-40B4-BE49-F238E27FC236}">
              <a16:creationId xmlns:a16="http://schemas.microsoft.com/office/drawing/2014/main" id="{00000000-0008-0000-0B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1" name="Picture 357">
          <a:extLst>
            <a:ext uri="{FF2B5EF4-FFF2-40B4-BE49-F238E27FC236}">
              <a16:creationId xmlns:a16="http://schemas.microsoft.com/office/drawing/2014/main" id="{00000000-0008-0000-0B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2" name="Picture 358">
          <a:extLst>
            <a:ext uri="{FF2B5EF4-FFF2-40B4-BE49-F238E27FC236}">
              <a16:creationId xmlns:a16="http://schemas.microsoft.com/office/drawing/2014/main" id="{00000000-0008-0000-0B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3" name="Picture 359">
          <a:extLst>
            <a:ext uri="{FF2B5EF4-FFF2-40B4-BE49-F238E27FC236}">
              <a16:creationId xmlns:a16="http://schemas.microsoft.com/office/drawing/2014/main" id="{00000000-0008-0000-0B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4" name="Picture 360">
          <a:extLst>
            <a:ext uri="{FF2B5EF4-FFF2-40B4-BE49-F238E27FC236}">
              <a16:creationId xmlns:a16="http://schemas.microsoft.com/office/drawing/2014/main" id="{00000000-0008-0000-0B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5" name="Picture 361">
          <a:extLst>
            <a:ext uri="{FF2B5EF4-FFF2-40B4-BE49-F238E27FC236}">
              <a16:creationId xmlns:a16="http://schemas.microsoft.com/office/drawing/2014/main" id="{00000000-0008-0000-0B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6" name="Picture 362">
          <a:extLst>
            <a:ext uri="{FF2B5EF4-FFF2-40B4-BE49-F238E27FC236}">
              <a16:creationId xmlns:a16="http://schemas.microsoft.com/office/drawing/2014/main" id="{00000000-0008-0000-0B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7" name="Picture 363">
          <a:extLst>
            <a:ext uri="{FF2B5EF4-FFF2-40B4-BE49-F238E27FC236}">
              <a16:creationId xmlns:a16="http://schemas.microsoft.com/office/drawing/2014/main" id="{00000000-0008-0000-0B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8" name="Picture 364">
          <a:extLst>
            <a:ext uri="{FF2B5EF4-FFF2-40B4-BE49-F238E27FC236}">
              <a16:creationId xmlns:a16="http://schemas.microsoft.com/office/drawing/2014/main" id="{00000000-0008-0000-0B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9" name="Picture 365">
          <a:extLst>
            <a:ext uri="{FF2B5EF4-FFF2-40B4-BE49-F238E27FC236}">
              <a16:creationId xmlns:a16="http://schemas.microsoft.com/office/drawing/2014/main" id="{00000000-0008-0000-0B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0" name="Picture 366">
          <a:extLst>
            <a:ext uri="{FF2B5EF4-FFF2-40B4-BE49-F238E27FC236}">
              <a16:creationId xmlns:a16="http://schemas.microsoft.com/office/drawing/2014/main" id="{00000000-0008-0000-0B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1" name="Picture 367">
          <a:extLst>
            <a:ext uri="{FF2B5EF4-FFF2-40B4-BE49-F238E27FC236}">
              <a16:creationId xmlns:a16="http://schemas.microsoft.com/office/drawing/2014/main" id="{00000000-0008-0000-0B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2" name="Picture 368">
          <a:extLst>
            <a:ext uri="{FF2B5EF4-FFF2-40B4-BE49-F238E27FC236}">
              <a16:creationId xmlns:a16="http://schemas.microsoft.com/office/drawing/2014/main" id="{00000000-0008-0000-0B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3" name="Picture 369">
          <a:extLst>
            <a:ext uri="{FF2B5EF4-FFF2-40B4-BE49-F238E27FC236}">
              <a16:creationId xmlns:a16="http://schemas.microsoft.com/office/drawing/2014/main" id="{00000000-0008-0000-0B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4" name="Picture 370">
          <a:extLst>
            <a:ext uri="{FF2B5EF4-FFF2-40B4-BE49-F238E27FC236}">
              <a16:creationId xmlns:a16="http://schemas.microsoft.com/office/drawing/2014/main" id="{00000000-0008-0000-0B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5" name="Picture 371">
          <a:extLst>
            <a:ext uri="{FF2B5EF4-FFF2-40B4-BE49-F238E27FC236}">
              <a16:creationId xmlns:a16="http://schemas.microsoft.com/office/drawing/2014/main" id="{00000000-0008-0000-0B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6" name="Picture 372">
          <a:extLst>
            <a:ext uri="{FF2B5EF4-FFF2-40B4-BE49-F238E27FC236}">
              <a16:creationId xmlns:a16="http://schemas.microsoft.com/office/drawing/2014/main" id="{00000000-0008-0000-0B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7" name="Picture 373">
          <a:extLst>
            <a:ext uri="{FF2B5EF4-FFF2-40B4-BE49-F238E27FC236}">
              <a16:creationId xmlns:a16="http://schemas.microsoft.com/office/drawing/2014/main" id="{00000000-0008-0000-0B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8" name="Picture 374">
          <a:extLst>
            <a:ext uri="{FF2B5EF4-FFF2-40B4-BE49-F238E27FC236}">
              <a16:creationId xmlns:a16="http://schemas.microsoft.com/office/drawing/2014/main" id="{00000000-0008-0000-0B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9" name="Picture 375">
          <a:extLst>
            <a:ext uri="{FF2B5EF4-FFF2-40B4-BE49-F238E27FC236}">
              <a16:creationId xmlns:a16="http://schemas.microsoft.com/office/drawing/2014/main" id="{00000000-0008-0000-0B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0" name="Picture 376">
          <a:extLst>
            <a:ext uri="{FF2B5EF4-FFF2-40B4-BE49-F238E27FC236}">
              <a16:creationId xmlns:a16="http://schemas.microsoft.com/office/drawing/2014/main" id="{00000000-0008-0000-0B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1" name="Picture 377">
          <a:extLst>
            <a:ext uri="{FF2B5EF4-FFF2-40B4-BE49-F238E27FC236}">
              <a16:creationId xmlns:a16="http://schemas.microsoft.com/office/drawing/2014/main" id="{00000000-0008-0000-0B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2" name="Picture 378">
          <a:extLst>
            <a:ext uri="{FF2B5EF4-FFF2-40B4-BE49-F238E27FC236}">
              <a16:creationId xmlns:a16="http://schemas.microsoft.com/office/drawing/2014/main" id="{00000000-0008-0000-0B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3" name="Picture 379">
          <a:extLst>
            <a:ext uri="{FF2B5EF4-FFF2-40B4-BE49-F238E27FC236}">
              <a16:creationId xmlns:a16="http://schemas.microsoft.com/office/drawing/2014/main" id="{00000000-0008-0000-0B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4" name="Picture 380">
          <a:extLst>
            <a:ext uri="{FF2B5EF4-FFF2-40B4-BE49-F238E27FC236}">
              <a16:creationId xmlns:a16="http://schemas.microsoft.com/office/drawing/2014/main" id="{00000000-0008-0000-0B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5" name="Picture 381">
          <a:extLst>
            <a:ext uri="{FF2B5EF4-FFF2-40B4-BE49-F238E27FC236}">
              <a16:creationId xmlns:a16="http://schemas.microsoft.com/office/drawing/2014/main" id="{00000000-0008-0000-0B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6" name="Picture 382">
          <a:extLst>
            <a:ext uri="{FF2B5EF4-FFF2-40B4-BE49-F238E27FC236}">
              <a16:creationId xmlns:a16="http://schemas.microsoft.com/office/drawing/2014/main" id="{00000000-0008-0000-0B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7" name="Picture 383">
          <a:extLst>
            <a:ext uri="{FF2B5EF4-FFF2-40B4-BE49-F238E27FC236}">
              <a16:creationId xmlns:a16="http://schemas.microsoft.com/office/drawing/2014/main" id="{00000000-0008-0000-0B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8" name="Picture 384">
          <a:extLst>
            <a:ext uri="{FF2B5EF4-FFF2-40B4-BE49-F238E27FC236}">
              <a16:creationId xmlns:a16="http://schemas.microsoft.com/office/drawing/2014/main" id="{00000000-0008-0000-0B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9" name="Picture 385">
          <a:extLst>
            <a:ext uri="{FF2B5EF4-FFF2-40B4-BE49-F238E27FC236}">
              <a16:creationId xmlns:a16="http://schemas.microsoft.com/office/drawing/2014/main" id="{00000000-0008-0000-0B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0" name="Picture 386">
          <a:extLst>
            <a:ext uri="{FF2B5EF4-FFF2-40B4-BE49-F238E27FC236}">
              <a16:creationId xmlns:a16="http://schemas.microsoft.com/office/drawing/2014/main" id="{00000000-0008-0000-0B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1" name="Picture 387">
          <a:extLst>
            <a:ext uri="{FF2B5EF4-FFF2-40B4-BE49-F238E27FC236}">
              <a16:creationId xmlns:a16="http://schemas.microsoft.com/office/drawing/2014/main" id="{00000000-0008-0000-0B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2" name="Picture 388">
          <a:extLst>
            <a:ext uri="{FF2B5EF4-FFF2-40B4-BE49-F238E27FC236}">
              <a16:creationId xmlns:a16="http://schemas.microsoft.com/office/drawing/2014/main" id="{00000000-0008-0000-0B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3" name="Picture 389">
          <a:extLst>
            <a:ext uri="{FF2B5EF4-FFF2-40B4-BE49-F238E27FC236}">
              <a16:creationId xmlns:a16="http://schemas.microsoft.com/office/drawing/2014/main" id="{00000000-0008-0000-0B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4" name="Picture 390">
          <a:extLst>
            <a:ext uri="{FF2B5EF4-FFF2-40B4-BE49-F238E27FC236}">
              <a16:creationId xmlns:a16="http://schemas.microsoft.com/office/drawing/2014/main" id="{00000000-0008-0000-0B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5" name="Picture 391">
          <a:extLst>
            <a:ext uri="{FF2B5EF4-FFF2-40B4-BE49-F238E27FC236}">
              <a16:creationId xmlns:a16="http://schemas.microsoft.com/office/drawing/2014/main" id="{00000000-0008-0000-0B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6" name="Picture 392">
          <a:extLst>
            <a:ext uri="{FF2B5EF4-FFF2-40B4-BE49-F238E27FC236}">
              <a16:creationId xmlns:a16="http://schemas.microsoft.com/office/drawing/2014/main" id="{00000000-0008-0000-0B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7" name="Picture 393">
          <a:extLst>
            <a:ext uri="{FF2B5EF4-FFF2-40B4-BE49-F238E27FC236}">
              <a16:creationId xmlns:a16="http://schemas.microsoft.com/office/drawing/2014/main" id="{00000000-0008-0000-0B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8" name="Picture 394">
          <a:extLst>
            <a:ext uri="{FF2B5EF4-FFF2-40B4-BE49-F238E27FC236}">
              <a16:creationId xmlns:a16="http://schemas.microsoft.com/office/drawing/2014/main" id="{00000000-0008-0000-0B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9" name="Picture 395">
          <a:extLst>
            <a:ext uri="{FF2B5EF4-FFF2-40B4-BE49-F238E27FC236}">
              <a16:creationId xmlns:a16="http://schemas.microsoft.com/office/drawing/2014/main" id="{00000000-0008-0000-0B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0" name="Picture 396">
          <a:extLst>
            <a:ext uri="{FF2B5EF4-FFF2-40B4-BE49-F238E27FC236}">
              <a16:creationId xmlns:a16="http://schemas.microsoft.com/office/drawing/2014/main" id="{00000000-0008-0000-0B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1" name="Picture 397">
          <a:extLst>
            <a:ext uri="{FF2B5EF4-FFF2-40B4-BE49-F238E27FC236}">
              <a16:creationId xmlns:a16="http://schemas.microsoft.com/office/drawing/2014/main" id="{00000000-0008-0000-0B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2" name="Picture 398">
          <a:extLst>
            <a:ext uri="{FF2B5EF4-FFF2-40B4-BE49-F238E27FC236}">
              <a16:creationId xmlns:a16="http://schemas.microsoft.com/office/drawing/2014/main" id="{00000000-0008-0000-0B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3" name="Picture 399">
          <a:extLst>
            <a:ext uri="{FF2B5EF4-FFF2-40B4-BE49-F238E27FC236}">
              <a16:creationId xmlns:a16="http://schemas.microsoft.com/office/drawing/2014/main" id="{00000000-0008-0000-0B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4" name="Picture 400">
          <a:extLst>
            <a:ext uri="{FF2B5EF4-FFF2-40B4-BE49-F238E27FC236}">
              <a16:creationId xmlns:a16="http://schemas.microsoft.com/office/drawing/2014/main" id="{00000000-0008-0000-0B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5" name="Picture 401">
          <a:extLst>
            <a:ext uri="{FF2B5EF4-FFF2-40B4-BE49-F238E27FC236}">
              <a16:creationId xmlns:a16="http://schemas.microsoft.com/office/drawing/2014/main" id="{00000000-0008-0000-0B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6" name="Picture 402">
          <a:extLst>
            <a:ext uri="{FF2B5EF4-FFF2-40B4-BE49-F238E27FC236}">
              <a16:creationId xmlns:a16="http://schemas.microsoft.com/office/drawing/2014/main" id="{00000000-0008-0000-0B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7" name="Picture 403">
          <a:extLst>
            <a:ext uri="{FF2B5EF4-FFF2-40B4-BE49-F238E27FC236}">
              <a16:creationId xmlns:a16="http://schemas.microsoft.com/office/drawing/2014/main" id="{00000000-0008-0000-0B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8" name="Picture 404">
          <a:extLst>
            <a:ext uri="{FF2B5EF4-FFF2-40B4-BE49-F238E27FC236}">
              <a16:creationId xmlns:a16="http://schemas.microsoft.com/office/drawing/2014/main" id="{00000000-0008-0000-0B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09" name="Picture 405">
          <a:extLst>
            <a:ext uri="{FF2B5EF4-FFF2-40B4-BE49-F238E27FC236}">
              <a16:creationId xmlns:a16="http://schemas.microsoft.com/office/drawing/2014/main" id="{00000000-0008-0000-0B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0" name="Picture 406">
          <a:extLst>
            <a:ext uri="{FF2B5EF4-FFF2-40B4-BE49-F238E27FC236}">
              <a16:creationId xmlns:a16="http://schemas.microsoft.com/office/drawing/2014/main" id="{00000000-0008-0000-0B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1" name="Picture 407">
          <a:extLst>
            <a:ext uri="{FF2B5EF4-FFF2-40B4-BE49-F238E27FC236}">
              <a16:creationId xmlns:a16="http://schemas.microsoft.com/office/drawing/2014/main" id="{00000000-0008-0000-0B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2" name="Picture 408">
          <a:extLst>
            <a:ext uri="{FF2B5EF4-FFF2-40B4-BE49-F238E27FC236}">
              <a16:creationId xmlns:a16="http://schemas.microsoft.com/office/drawing/2014/main" id="{00000000-0008-0000-0B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3" name="Picture 409">
          <a:extLst>
            <a:ext uri="{FF2B5EF4-FFF2-40B4-BE49-F238E27FC236}">
              <a16:creationId xmlns:a16="http://schemas.microsoft.com/office/drawing/2014/main" id="{00000000-0008-0000-0B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4" name="Picture 410">
          <a:extLst>
            <a:ext uri="{FF2B5EF4-FFF2-40B4-BE49-F238E27FC236}">
              <a16:creationId xmlns:a16="http://schemas.microsoft.com/office/drawing/2014/main" id="{00000000-0008-0000-0B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5" name="Picture 411">
          <a:extLst>
            <a:ext uri="{FF2B5EF4-FFF2-40B4-BE49-F238E27FC236}">
              <a16:creationId xmlns:a16="http://schemas.microsoft.com/office/drawing/2014/main" id="{00000000-0008-0000-0B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6" name="Picture 412">
          <a:extLst>
            <a:ext uri="{FF2B5EF4-FFF2-40B4-BE49-F238E27FC236}">
              <a16:creationId xmlns:a16="http://schemas.microsoft.com/office/drawing/2014/main" id="{00000000-0008-0000-0B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7" name="Picture 413">
          <a:extLst>
            <a:ext uri="{FF2B5EF4-FFF2-40B4-BE49-F238E27FC236}">
              <a16:creationId xmlns:a16="http://schemas.microsoft.com/office/drawing/2014/main" id="{00000000-0008-0000-0B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8" name="Picture 414">
          <a:extLst>
            <a:ext uri="{FF2B5EF4-FFF2-40B4-BE49-F238E27FC236}">
              <a16:creationId xmlns:a16="http://schemas.microsoft.com/office/drawing/2014/main" id="{00000000-0008-0000-0B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9" name="Picture 415">
          <a:extLst>
            <a:ext uri="{FF2B5EF4-FFF2-40B4-BE49-F238E27FC236}">
              <a16:creationId xmlns:a16="http://schemas.microsoft.com/office/drawing/2014/main" id="{00000000-0008-0000-0B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0" name="Picture 416">
          <a:extLst>
            <a:ext uri="{FF2B5EF4-FFF2-40B4-BE49-F238E27FC236}">
              <a16:creationId xmlns:a16="http://schemas.microsoft.com/office/drawing/2014/main" id="{00000000-0008-0000-0B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1" name="Picture 417">
          <a:extLst>
            <a:ext uri="{FF2B5EF4-FFF2-40B4-BE49-F238E27FC236}">
              <a16:creationId xmlns:a16="http://schemas.microsoft.com/office/drawing/2014/main" id="{00000000-0008-0000-0B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2" name="Picture 418">
          <a:extLst>
            <a:ext uri="{FF2B5EF4-FFF2-40B4-BE49-F238E27FC236}">
              <a16:creationId xmlns:a16="http://schemas.microsoft.com/office/drawing/2014/main" id="{00000000-0008-0000-0B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3" name="Picture 419">
          <a:extLst>
            <a:ext uri="{FF2B5EF4-FFF2-40B4-BE49-F238E27FC236}">
              <a16:creationId xmlns:a16="http://schemas.microsoft.com/office/drawing/2014/main" id="{00000000-0008-0000-0B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4" name="Picture 420">
          <a:extLst>
            <a:ext uri="{FF2B5EF4-FFF2-40B4-BE49-F238E27FC236}">
              <a16:creationId xmlns:a16="http://schemas.microsoft.com/office/drawing/2014/main" id="{00000000-0008-0000-0B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5" name="Picture 421">
          <a:extLst>
            <a:ext uri="{FF2B5EF4-FFF2-40B4-BE49-F238E27FC236}">
              <a16:creationId xmlns:a16="http://schemas.microsoft.com/office/drawing/2014/main" id="{00000000-0008-0000-0B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6" name="Picture 422">
          <a:extLst>
            <a:ext uri="{FF2B5EF4-FFF2-40B4-BE49-F238E27FC236}">
              <a16:creationId xmlns:a16="http://schemas.microsoft.com/office/drawing/2014/main" id="{00000000-0008-0000-0B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7" name="Picture 423">
          <a:extLst>
            <a:ext uri="{FF2B5EF4-FFF2-40B4-BE49-F238E27FC236}">
              <a16:creationId xmlns:a16="http://schemas.microsoft.com/office/drawing/2014/main" id="{00000000-0008-0000-0B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8" name="Picture 424">
          <a:extLst>
            <a:ext uri="{FF2B5EF4-FFF2-40B4-BE49-F238E27FC236}">
              <a16:creationId xmlns:a16="http://schemas.microsoft.com/office/drawing/2014/main" id="{00000000-0008-0000-0B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9" name="Picture 425">
          <a:extLst>
            <a:ext uri="{FF2B5EF4-FFF2-40B4-BE49-F238E27FC236}">
              <a16:creationId xmlns:a16="http://schemas.microsoft.com/office/drawing/2014/main" id="{00000000-0008-0000-0B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0" name="Picture 426">
          <a:extLst>
            <a:ext uri="{FF2B5EF4-FFF2-40B4-BE49-F238E27FC236}">
              <a16:creationId xmlns:a16="http://schemas.microsoft.com/office/drawing/2014/main" id="{00000000-0008-0000-0B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1" name="Picture 427">
          <a:extLst>
            <a:ext uri="{FF2B5EF4-FFF2-40B4-BE49-F238E27FC236}">
              <a16:creationId xmlns:a16="http://schemas.microsoft.com/office/drawing/2014/main" id="{00000000-0008-0000-0B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2" name="Picture 428">
          <a:extLst>
            <a:ext uri="{FF2B5EF4-FFF2-40B4-BE49-F238E27FC236}">
              <a16:creationId xmlns:a16="http://schemas.microsoft.com/office/drawing/2014/main" id="{00000000-0008-0000-0B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3" name="Picture 429">
          <a:extLst>
            <a:ext uri="{FF2B5EF4-FFF2-40B4-BE49-F238E27FC236}">
              <a16:creationId xmlns:a16="http://schemas.microsoft.com/office/drawing/2014/main" id="{00000000-0008-0000-0B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4" name="Picture 430">
          <a:extLst>
            <a:ext uri="{FF2B5EF4-FFF2-40B4-BE49-F238E27FC236}">
              <a16:creationId xmlns:a16="http://schemas.microsoft.com/office/drawing/2014/main" id="{00000000-0008-0000-0B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5" name="Picture 431">
          <a:extLst>
            <a:ext uri="{FF2B5EF4-FFF2-40B4-BE49-F238E27FC236}">
              <a16:creationId xmlns:a16="http://schemas.microsoft.com/office/drawing/2014/main" id="{00000000-0008-0000-0B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6" name="Picture 432">
          <a:extLst>
            <a:ext uri="{FF2B5EF4-FFF2-40B4-BE49-F238E27FC236}">
              <a16:creationId xmlns:a16="http://schemas.microsoft.com/office/drawing/2014/main" id="{00000000-0008-0000-0B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7" name="Picture 433">
          <a:extLst>
            <a:ext uri="{FF2B5EF4-FFF2-40B4-BE49-F238E27FC236}">
              <a16:creationId xmlns:a16="http://schemas.microsoft.com/office/drawing/2014/main" id="{00000000-0008-0000-0B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8" name="Picture 434">
          <a:extLst>
            <a:ext uri="{FF2B5EF4-FFF2-40B4-BE49-F238E27FC236}">
              <a16:creationId xmlns:a16="http://schemas.microsoft.com/office/drawing/2014/main" id="{00000000-0008-0000-0B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9" name="Picture 435">
          <a:extLst>
            <a:ext uri="{FF2B5EF4-FFF2-40B4-BE49-F238E27FC236}">
              <a16:creationId xmlns:a16="http://schemas.microsoft.com/office/drawing/2014/main" id="{00000000-0008-0000-0B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0" name="Picture 436">
          <a:extLst>
            <a:ext uri="{FF2B5EF4-FFF2-40B4-BE49-F238E27FC236}">
              <a16:creationId xmlns:a16="http://schemas.microsoft.com/office/drawing/2014/main" id="{00000000-0008-0000-0B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1" name="Picture 437">
          <a:extLst>
            <a:ext uri="{FF2B5EF4-FFF2-40B4-BE49-F238E27FC236}">
              <a16:creationId xmlns:a16="http://schemas.microsoft.com/office/drawing/2014/main" id="{00000000-0008-0000-0B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2" name="Picture 438">
          <a:extLst>
            <a:ext uri="{FF2B5EF4-FFF2-40B4-BE49-F238E27FC236}">
              <a16:creationId xmlns:a16="http://schemas.microsoft.com/office/drawing/2014/main" id="{00000000-0008-0000-0B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3" name="Picture 439">
          <a:extLst>
            <a:ext uri="{FF2B5EF4-FFF2-40B4-BE49-F238E27FC236}">
              <a16:creationId xmlns:a16="http://schemas.microsoft.com/office/drawing/2014/main" id="{00000000-0008-0000-0B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4" name="Picture 440">
          <a:extLst>
            <a:ext uri="{FF2B5EF4-FFF2-40B4-BE49-F238E27FC236}">
              <a16:creationId xmlns:a16="http://schemas.microsoft.com/office/drawing/2014/main" id="{00000000-0008-0000-0B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5" name="Picture 441">
          <a:extLst>
            <a:ext uri="{FF2B5EF4-FFF2-40B4-BE49-F238E27FC236}">
              <a16:creationId xmlns:a16="http://schemas.microsoft.com/office/drawing/2014/main" id="{00000000-0008-0000-0B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6" name="Picture 442">
          <a:extLst>
            <a:ext uri="{FF2B5EF4-FFF2-40B4-BE49-F238E27FC236}">
              <a16:creationId xmlns:a16="http://schemas.microsoft.com/office/drawing/2014/main" id="{00000000-0008-0000-0B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7" name="Picture 443">
          <a:extLst>
            <a:ext uri="{FF2B5EF4-FFF2-40B4-BE49-F238E27FC236}">
              <a16:creationId xmlns:a16="http://schemas.microsoft.com/office/drawing/2014/main" id="{00000000-0008-0000-0B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8" name="Picture 444">
          <a:extLst>
            <a:ext uri="{FF2B5EF4-FFF2-40B4-BE49-F238E27FC236}">
              <a16:creationId xmlns:a16="http://schemas.microsoft.com/office/drawing/2014/main" id="{00000000-0008-0000-0B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9" name="Picture 445">
          <a:extLst>
            <a:ext uri="{FF2B5EF4-FFF2-40B4-BE49-F238E27FC236}">
              <a16:creationId xmlns:a16="http://schemas.microsoft.com/office/drawing/2014/main" id="{00000000-0008-0000-0B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0" name="Picture 446">
          <a:extLst>
            <a:ext uri="{FF2B5EF4-FFF2-40B4-BE49-F238E27FC236}">
              <a16:creationId xmlns:a16="http://schemas.microsoft.com/office/drawing/2014/main" id="{00000000-0008-0000-0B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1" name="Picture 447">
          <a:extLst>
            <a:ext uri="{FF2B5EF4-FFF2-40B4-BE49-F238E27FC236}">
              <a16:creationId xmlns:a16="http://schemas.microsoft.com/office/drawing/2014/main" id="{00000000-0008-0000-0B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2" name="Picture 448">
          <a:extLst>
            <a:ext uri="{FF2B5EF4-FFF2-40B4-BE49-F238E27FC236}">
              <a16:creationId xmlns:a16="http://schemas.microsoft.com/office/drawing/2014/main" id="{00000000-0008-0000-0B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3" name="Picture 449">
          <a:extLst>
            <a:ext uri="{FF2B5EF4-FFF2-40B4-BE49-F238E27FC236}">
              <a16:creationId xmlns:a16="http://schemas.microsoft.com/office/drawing/2014/main" id="{00000000-0008-0000-0B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4" name="Picture 450">
          <a:extLst>
            <a:ext uri="{FF2B5EF4-FFF2-40B4-BE49-F238E27FC236}">
              <a16:creationId xmlns:a16="http://schemas.microsoft.com/office/drawing/2014/main" id="{00000000-0008-0000-0B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5" name="Picture 451">
          <a:extLst>
            <a:ext uri="{FF2B5EF4-FFF2-40B4-BE49-F238E27FC236}">
              <a16:creationId xmlns:a16="http://schemas.microsoft.com/office/drawing/2014/main" id="{00000000-0008-0000-0B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6" name="Picture 452">
          <a:extLst>
            <a:ext uri="{FF2B5EF4-FFF2-40B4-BE49-F238E27FC236}">
              <a16:creationId xmlns:a16="http://schemas.microsoft.com/office/drawing/2014/main" id="{00000000-0008-0000-0B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7" name="Picture 453">
          <a:extLst>
            <a:ext uri="{FF2B5EF4-FFF2-40B4-BE49-F238E27FC236}">
              <a16:creationId xmlns:a16="http://schemas.microsoft.com/office/drawing/2014/main" id="{00000000-0008-0000-0B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8" name="Picture 454">
          <a:extLst>
            <a:ext uri="{FF2B5EF4-FFF2-40B4-BE49-F238E27FC236}">
              <a16:creationId xmlns:a16="http://schemas.microsoft.com/office/drawing/2014/main" id="{00000000-0008-0000-0B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9" name="Picture 455">
          <a:extLst>
            <a:ext uri="{FF2B5EF4-FFF2-40B4-BE49-F238E27FC236}">
              <a16:creationId xmlns:a16="http://schemas.microsoft.com/office/drawing/2014/main" id="{00000000-0008-0000-0B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0" name="Picture 456">
          <a:extLst>
            <a:ext uri="{FF2B5EF4-FFF2-40B4-BE49-F238E27FC236}">
              <a16:creationId xmlns:a16="http://schemas.microsoft.com/office/drawing/2014/main" id="{00000000-0008-0000-0B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1" name="Picture 457">
          <a:extLst>
            <a:ext uri="{FF2B5EF4-FFF2-40B4-BE49-F238E27FC236}">
              <a16:creationId xmlns:a16="http://schemas.microsoft.com/office/drawing/2014/main" id="{00000000-0008-0000-0B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2" name="Picture 458">
          <a:extLst>
            <a:ext uri="{FF2B5EF4-FFF2-40B4-BE49-F238E27FC236}">
              <a16:creationId xmlns:a16="http://schemas.microsoft.com/office/drawing/2014/main" id="{00000000-0008-0000-0B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3" name="Picture 459">
          <a:extLst>
            <a:ext uri="{FF2B5EF4-FFF2-40B4-BE49-F238E27FC236}">
              <a16:creationId xmlns:a16="http://schemas.microsoft.com/office/drawing/2014/main" id="{00000000-0008-0000-0B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4" name="Picture 460">
          <a:extLst>
            <a:ext uri="{FF2B5EF4-FFF2-40B4-BE49-F238E27FC236}">
              <a16:creationId xmlns:a16="http://schemas.microsoft.com/office/drawing/2014/main" id="{00000000-0008-0000-0B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5" name="Picture 461">
          <a:extLst>
            <a:ext uri="{FF2B5EF4-FFF2-40B4-BE49-F238E27FC236}">
              <a16:creationId xmlns:a16="http://schemas.microsoft.com/office/drawing/2014/main" id="{00000000-0008-0000-0B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6" name="Picture 462">
          <a:extLst>
            <a:ext uri="{FF2B5EF4-FFF2-40B4-BE49-F238E27FC236}">
              <a16:creationId xmlns:a16="http://schemas.microsoft.com/office/drawing/2014/main" id="{00000000-0008-0000-0B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7" name="Picture 463">
          <a:extLst>
            <a:ext uri="{FF2B5EF4-FFF2-40B4-BE49-F238E27FC236}">
              <a16:creationId xmlns:a16="http://schemas.microsoft.com/office/drawing/2014/main" id="{00000000-0008-0000-0B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8" name="Picture 464">
          <a:extLst>
            <a:ext uri="{FF2B5EF4-FFF2-40B4-BE49-F238E27FC236}">
              <a16:creationId xmlns:a16="http://schemas.microsoft.com/office/drawing/2014/main" id="{00000000-0008-0000-0B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9" name="Picture 465">
          <a:extLst>
            <a:ext uri="{FF2B5EF4-FFF2-40B4-BE49-F238E27FC236}">
              <a16:creationId xmlns:a16="http://schemas.microsoft.com/office/drawing/2014/main" id="{00000000-0008-0000-0B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0" name="Picture 466">
          <a:extLst>
            <a:ext uri="{FF2B5EF4-FFF2-40B4-BE49-F238E27FC236}">
              <a16:creationId xmlns:a16="http://schemas.microsoft.com/office/drawing/2014/main" id="{00000000-0008-0000-0B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1" name="Picture 467">
          <a:extLst>
            <a:ext uri="{FF2B5EF4-FFF2-40B4-BE49-F238E27FC236}">
              <a16:creationId xmlns:a16="http://schemas.microsoft.com/office/drawing/2014/main" id="{00000000-0008-0000-0B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2" name="Picture 468">
          <a:extLst>
            <a:ext uri="{FF2B5EF4-FFF2-40B4-BE49-F238E27FC236}">
              <a16:creationId xmlns:a16="http://schemas.microsoft.com/office/drawing/2014/main" id="{00000000-0008-0000-0B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3" name="Picture 469">
          <a:extLst>
            <a:ext uri="{FF2B5EF4-FFF2-40B4-BE49-F238E27FC236}">
              <a16:creationId xmlns:a16="http://schemas.microsoft.com/office/drawing/2014/main" id="{00000000-0008-0000-0B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4" name="Picture 470">
          <a:extLst>
            <a:ext uri="{FF2B5EF4-FFF2-40B4-BE49-F238E27FC236}">
              <a16:creationId xmlns:a16="http://schemas.microsoft.com/office/drawing/2014/main" id="{00000000-0008-0000-0B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5" name="Picture 471">
          <a:extLst>
            <a:ext uri="{FF2B5EF4-FFF2-40B4-BE49-F238E27FC236}">
              <a16:creationId xmlns:a16="http://schemas.microsoft.com/office/drawing/2014/main" id="{00000000-0008-0000-0B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6" name="Picture 472">
          <a:extLst>
            <a:ext uri="{FF2B5EF4-FFF2-40B4-BE49-F238E27FC236}">
              <a16:creationId xmlns:a16="http://schemas.microsoft.com/office/drawing/2014/main" id="{00000000-0008-0000-0B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7" name="Picture 473">
          <a:extLst>
            <a:ext uri="{FF2B5EF4-FFF2-40B4-BE49-F238E27FC236}">
              <a16:creationId xmlns:a16="http://schemas.microsoft.com/office/drawing/2014/main" id="{00000000-0008-0000-0B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8" name="Picture 474">
          <a:extLst>
            <a:ext uri="{FF2B5EF4-FFF2-40B4-BE49-F238E27FC236}">
              <a16:creationId xmlns:a16="http://schemas.microsoft.com/office/drawing/2014/main" id="{00000000-0008-0000-0B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9" name="Picture 475">
          <a:extLst>
            <a:ext uri="{FF2B5EF4-FFF2-40B4-BE49-F238E27FC236}">
              <a16:creationId xmlns:a16="http://schemas.microsoft.com/office/drawing/2014/main" id="{00000000-0008-0000-0B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0" name="Picture 476">
          <a:extLst>
            <a:ext uri="{FF2B5EF4-FFF2-40B4-BE49-F238E27FC236}">
              <a16:creationId xmlns:a16="http://schemas.microsoft.com/office/drawing/2014/main" id="{00000000-0008-0000-0B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1" name="Picture 477">
          <a:extLst>
            <a:ext uri="{FF2B5EF4-FFF2-40B4-BE49-F238E27FC236}">
              <a16:creationId xmlns:a16="http://schemas.microsoft.com/office/drawing/2014/main" id="{00000000-0008-0000-0B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2" name="Picture 478">
          <a:extLst>
            <a:ext uri="{FF2B5EF4-FFF2-40B4-BE49-F238E27FC236}">
              <a16:creationId xmlns:a16="http://schemas.microsoft.com/office/drawing/2014/main" id="{00000000-0008-0000-0B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3" name="Picture 479">
          <a:extLst>
            <a:ext uri="{FF2B5EF4-FFF2-40B4-BE49-F238E27FC236}">
              <a16:creationId xmlns:a16="http://schemas.microsoft.com/office/drawing/2014/main" id="{00000000-0008-0000-0B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4" name="Picture 480">
          <a:extLst>
            <a:ext uri="{FF2B5EF4-FFF2-40B4-BE49-F238E27FC236}">
              <a16:creationId xmlns:a16="http://schemas.microsoft.com/office/drawing/2014/main" id="{00000000-0008-0000-0B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5" name="Picture 481">
          <a:extLst>
            <a:ext uri="{FF2B5EF4-FFF2-40B4-BE49-F238E27FC236}">
              <a16:creationId xmlns:a16="http://schemas.microsoft.com/office/drawing/2014/main" id="{00000000-0008-0000-0B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6" name="Picture 482">
          <a:extLst>
            <a:ext uri="{FF2B5EF4-FFF2-40B4-BE49-F238E27FC236}">
              <a16:creationId xmlns:a16="http://schemas.microsoft.com/office/drawing/2014/main" id="{00000000-0008-0000-0B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7" name="Picture 483">
          <a:extLst>
            <a:ext uri="{FF2B5EF4-FFF2-40B4-BE49-F238E27FC236}">
              <a16:creationId xmlns:a16="http://schemas.microsoft.com/office/drawing/2014/main" id="{00000000-0008-0000-0B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8" name="Picture 484">
          <a:extLst>
            <a:ext uri="{FF2B5EF4-FFF2-40B4-BE49-F238E27FC236}">
              <a16:creationId xmlns:a16="http://schemas.microsoft.com/office/drawing/2014/main" id="{00000000-0008-0000-0B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9" name="Picture 485">
          <a:extLst>
            <a:ext uri="{FF2B5EF4-FFF2-40B4-BE49-F238E27FC236}">
              <a16:creationId xmlns:a16="http://schemas.microsoft.com/office/drawing/2014/main" id="{00000000-0008-0000-0B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0" name="Picture 486">
          <a:extLst>
            <a:ext uri="{FF2B5EF4-FFF2-40B4-BE49-F238E27FC236}">
              <a16:creationId xmlns:a16="http://schemas.microsoft.com/office/drawing/2014/main" id="{00000000-0008-0000-0B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1" name="Picture 487">
          <a:extLst>
            <a:ext uri="{FF2B5EF4-FFF2-40B4-BE49-F238E27FC236}">
              <a16:creationId xmlns:a16="http://schemas.microsoft.com/office/drawing/2014/main" id="{00000000-0008-0000-0B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2" name="Picture 488">
          <a:extLst>
            <a:ext uri="{FF2B5EF4-FFF2-40B4-BE49-F238E27FC236}">
              <a16:creationId xmlns:a16="http://schemas.microsoft.com/office/drawing/2014/main" id="{00000000-0008-0000-0B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3" name="Picture 489">
          <a:extLst>
            <a:ext uri="{FF2B5EF4-FFF2-40B4-BE49-F238E27FC236}">
              <a16:creationId xmlns:a16="http://schemas.microsoft.com/office/drawing/2014/main" id="{00000000-0008-0000-0B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4" name="Picture 490">
          <a:extLst>
            <a:ext uri="{FF2B5EF4-FFF2-40B4-BE49-F238E27FC236}">
              <a16:creationId xmlns:a16="http://schemas.microsoft.com/office/drawing/2014/main" id="{00000000-0008-0000-0B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5" name="Picture 491">
          <a:extLst>
            <a:ext uri="{FF2B5EF4-FFF2-40B4-BE49-F238E27FC236}">
              <a16:creationId xmlns:a16="http://schemas.microsoft.com/office/drawing/2014/main" id="{00000000-0008-0000-0B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6" name="Picture 492">
          <a:extLst>
            <a:ext uri="{FF2B5EF4-FFF2-40B4-BE49-F238E27FC236}">
              <a16:creationId xmlns:a16="http://schemas.microsoft.com/office/drawing/2014/main" id="{00000000-0008-0000-0B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7" name="Picture 493">
          <a:extLst>
            <a:ext uri="{FF2B5EF4-FFF2-40B4-BE49-F238E27FC236}">
              <a16:creationId xmlns:a16="http://schemas.microsoft.com/office/drawing/2014/main" id="{00000000-0008-0000-0B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8" name="Picture 494">
          <a:extLst>
            <a:ext uri="{FF2B5EF4-FFF2-40B4-BE49-F238E27FC236}">
              <a16:creationId xmlns:a16="http://schemas.microsoft.com/office/drawing/2014/main" id="{00000000-0008-0000-0B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9" name="Picture 495">
          <a:extLst>
            <a:ext uri="{FF2B5EF4-FFF2-40B4-BE49-F238E27FC236}">
              <a16:creationId xmlns:a16="http://schemas.microsoft.com/office/drawing/2014/main" id="{00000000-0008-0000-0B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0" name="Picture 496">
          <a:extLst>
            <a:ext uri="{FF2B5EF4-FFF2-40B4-BE49-F238E27FC236}">
              <a16:creationId xmlns:a16="http://schemas.microsoft.com/office/drawing/2014/main" id="{00000000-0008-0000-0B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1" name="Picture 497">
          <a:extLst>
            <a:ext uri="{FF2B5EF4-FFF2-40B4-BE49-F238E27FC236}">
              <a16:creationId xmlns:a16="http://schemas.microsoft.com/office/drawing/2014/main" id="{00000000-0008-0000-0B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2" name="Picture 498">
          <a:extLst>
            <a:ext uri="{FF2B5EF4-FFF2-40B4-BE49-F238E27FC236}">
              <a16:creationId xmlns:a16="http://schemas.microsoft.com/office/drawing/2014/main" id="{00000000-0008-0000-0B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3" name="Picture 499">
          <a:extLst>
            <a:ext uri="{FF2B5EF4-FFF2-40B4-BE49-F238E27FC236}">
              <a16:creationId xmlns:a16="http://schemas.microsoft.com/office/drawing/2014/main" id="{00000000-0008-0000-0B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4" name="Picture 500">
          <a:extLst>
            <a:ext uri="{FF2B5EF4-FFF2-40B4-BE49-F238E27FC236}">
              <a16:creationId xmlns:a16="http://schemas.microsoft.com/office/drawing/2014/main" id="{00000000-0008-0000-0B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5" name="Picture 501">
          <a:extLst>
            <a:ext uri="{FF2B5EF4-FFF2-40B4-BE49-F238E27FC236}">
              <a16:creationId xmlns:a16="http://schemas.microsoft.com/office/drawing/2014/main" id="{00000000-0008-0000-0B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6" name="Picture 502">
          <a:extLst>
            <a:ext uri="{FF2B5EF4-FFF2-40B4-BE49-F238E27FC236}">
              <a16:creationId xmlns:a16="http://schemas.microsoft.com/office/drawing/2014/main" id="{00000000-0008-0000-0B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7" name="Picture 503">
          <a:extLst>
            <a:ext uri="{FF2B5EF4-FFF2-40B4-BE49-F238E27FC236}">
              <a16:creationId xmlns:a16="http://schemas.microsoft.com/office/drawing/2014/main" id="{00000000-0008-0000-0B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8" name="Picture 504">
          <a:extLst>
            <a:ext uri="{FF2B5EF4-FFF2-40B4-BE49-F238E27FC236}">
              <a16:creationId xmlns:a16="http://schemas.microsoft.com/office/drawing/2014/main" id="{00000000-0008-0000-0B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9" name="Picture 505">
          <a:extLst>
            <a:ext uri="{FF2B5EF4-FFF2-40B4-BE49-F238E27FC236}">
              <a16:creationId xmlns:a16="http://schemas.microsoft.com/office/drawing/2014/main" id="{00000000-0008-0000-0B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0" name="Picture 506">
          <a:extLst>
            <a:ext uri="{FF2B5EF4-FFF2-40B4-BE49-F238E27FC236}">
              <a16:creationId xmlns:a16="http://schemas.microsoft.com/office/drawing/2014/main" id="{00000000-0008-0000-0B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1" name="Picture 507">
          <a:extLst>
            <a:ext uri="{FF2B5EF4-FFF2-40B4-BE49-F238E27FC236}">
              <a16:creationId xmlns:a16="http://schemas.microsoft.com/office/drawing/2014/main" id="{00000000-0008-0000-0B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2" name="Picture 508">
          <a:extLst>
            <a:ext uri="{FF2B5EF4-FFF2-40B4-BE49-F238E27FC236}">
              <a16:creationId xmlns:a16="http://schemas.microsoft.com/office/drawing/2014/main" id="{00000000-0008-0000-0B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3" name="Picture 509">
          <a:extLst>
            <a:ext uri="{FF2B5EF4-FFF2-40B4-BE49-F238E27FC236}">
              <a16:creationId xmlns:a16="http://schemas.microsoft.com/office/drawing/2014/main" id="{00000000-0008-0000-0B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4" name="Picture 510">
          <a:extLst>
            <a:ext uri="{FF2B5EF4-FFF2-40B4-BE49-F238E27FC236}">
              <a16:creationId xmlns:a16="http://schemas.microsoft.com/office/drawing/2014/main" id="{00000000-0008-0000-0B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5" name="Picture 511">
          <a:extLst>
            <a:ext uri="{FF2B5EF4-FFF2-40B4-BE49-F238E27FC236}">
              <a16:creationId xmlns:a16="http://schemas.microsoft.com/office/drawing/2014/main" id="{00000000-0008-0000-0B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6" name="Picture 512">
          <a:extLst>
            <a:ext uri="{FF2B5EF4-FFF2-40B4-BE49-F238E27FC236}">
              <a16:creationId xmlns:a16="http://schemas.microsoft.com/office/drawing/2014/main" id="{00000000-0008-0000-0B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7" name="Picture 513">
          <a:extLst>
            <a:ext uri="{FF2B5EF4-FFF2-40B4-BE49-F238E27FC236}">
              <a16:creationId xmlns:a16="http://schemas.microsoft.com/office/drawing/2014/main" id="{00000000-0008-0000-0B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8" name="Picture 514">
          <a:extLst>
            <a:ext uri="{FF2B5EF4-FFF2-40B4-BE49-F238E27FC236}">
              <a16:creationId xmlns:a16="http://schemas.microsoft.com/office/drawing/2014/main" id="{00000000-0008-0000-0B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9" name="Picture 515">
          <a:extLst>
            <a:ext uri="{FF2B5EF4-FFF2-40B4-BE49-F238E27FC236}">
              <a16:creationId xmlns:a16="http://schemas.microsoft.com/office/drawing/2014/main" id="{00000000-0008-0000-0B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0" name="Picture 516">
          <a:extLst>
            <a:ext uri="{FF2B5EF4-FFF2-40B4-BE49-F238E27FC236}">
              <a16:creationId xmlns:a16="http://schemas.microsoft.com/office/drawing/2014/main" id="{00000000-0008-0000-0B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1" name="Picture 517">
          <a:extLst>
            <a:ext uri="{FF2B5EF4-FFF2-40B4-BE49-F238E27FC236}">
              <a16:creationId xmlns:a16="http://schemas.microsoft.com/office/drawing/2014/main" id="{00000000-0008-0000-0B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2" name="Picture 518">
          <a:extLst>
            <a:ext uri="{FF2B5EF4-FFF2-40B4-BE49-F238E27FC236}">
              <a16:creationId xmlns:a16="http://schemas.microsoft.com/office/drawing/2014/main" id="{00000000-0008-0000-0B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3" name="Picture 519">
          <a:extLst>
            <a:ext uri="{FF2B5EF4-FFF2-40B4-BE49-F238E27FC236}">
              <a16:creationId xmlns:a16="http://schemas.microsoft.com/office/drawing/2014/main" id="{00000000-0008-0000-0B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4" name="Picture 520">
          <a:extLst>
            <a:ext uri="{FF2B5EF4-FFF2-40B4-BE49-F238E27FC236}">
              <a16:creationId xmlns:a16="http://schemas.microsoft.com/office/drawing/2014/main" id="{00000000-0008-0000-0B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5" name="Picture 521">
          <a:extLst>
            <a:ext uri="{FF2B5EF4-FFF2-40B4-BE49-F238E27FC236}">
              <a16:creationId xmlns:a16="http://schemas.microsoft.com/office/drawing/2014/main" id="{00000000-0008-0000-0B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6" name="Picture 522">
          <a:extLst>
            <a:ext uri="{FF2B5EF4-FFF2-40B4-BE49-F238E27FC236}">
              <a16:creationId xmlns:a16="http://schemas.microsoft.com/office/drawing/2014/main" id="{00000000-0008-0000-0B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7" name="Picture 523">
          <a:extLst>
            <a:ext uri="{FF2B5EF4-FFF2-40B4-BE49-F238E27FC236}">
              <a16:creationId xmlns:a16="http://schemas.microsoft.com/office/drawing/2014/main" id="{00000000-0008-0000-0B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8" name="Picture 524">
          <a:extLst>
            <a:ext uri="{FF2B5EF4-FFF2-40B4-BE49-F238E27FC236}">
              <a16:creationId xmlns:a16="http://schemas.microsoft.com/office/drawing/2014/main" id="{00000000-0008-0000-0B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9" name="Picture 525">
          <a:extLst>
            <a:ext uri="{FF2B5EF4-FFF2-40B4-BE49-F238E27FC236}">
              <a16:creationId xmlns:a16="http://schemas.microsoft.com/office/drawing/2014/main" id="{00000000-0008-0000-0B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0" name="Picture 526">
          <a:extLst>
            <a:ext uri="{FF2B5EF4-FFF2-40B4-BE49-F238E27FC236}">
              <a16:creationId xmlns:a16="http://schemas.microsoft.com/office/drawing/2014/main" id="{00000000-0008-0000-0B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1" name="Picture 527">
          <a:extLst>
            <a:ext uri="{FF2B5EF4-FFF2-40B4-BE49-F238E27FC236}">
              <a16:creationId xmlns:a16="http://schemas.microsoft.com/office/drawing/2014/main" id="{00000000-0008-0000-0B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2" name="Picture 528">
          <a:extLst>
            <a:ext uri="{FF2B5EF4-FFF2-40B4-BE49-F238E27FC236}">
              <a16:creationId xmlns:a16="http://schemas.microsoft.com/office/drawing/2014/main" id="{00000000-0008-0000-0B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3" name="Picture 529">
          <a:extLst>
            <a:ext uri="{FF2B5EF4-FFF2-40B4-BE49-F238E27FC236}">
              <a16:creationId xmlns:a16="http://schemas.microsoft.com/office/drawing/2014/main" id="{00000000-0008-0000-0B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4" name="Picture 530">
          <a:extLst>
            <a:ext uri="{FF2B5EF4-FFF2-40B4-BE49-F238E27FC236}">
              <a16:creationId xmlns:a16="http://schemas.microsoft.com/office/drawing/2014/main" id="{00000000-0008-0000-0B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5" name="Picture 531">
          <a:extLst>
            <a:ext uri="{FF2B5EF4-FFF2-40B4-BE49-F238E27FC236}">
              <a16:creationId xmlns:a16="http://schemas.microsoft.com/office/drawing/2014/main" id="{00000000-0008-0000-0B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6" name="Picture 532">
          <a:extLst>
            <a:ext uri="{FF2B5EF4-FFF2-40B4-BE49-F238E27FC236}">
              <a16:creationId xmlns:a16="http://schemas.microsoft.com/office/drawing/2014/main" id="{00000000-0008-0000-0B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7" name="Picture 533">
          <a:extLst>
            <a:ext uri="{FF2B5EF4-FFF2-40B4-BE49-F238E27FC236}">
              <a16:creationId xmlns:a16="http://schemas.microsoft.com/office/drawing/2014/main" id="{00000000-0008-0000-0B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8" name="Picture 534">
          <a:extLst>
            <a:ext uri="{FF2B5EF4-FFF2-40B4-BE49-F238E27FC236}">
              <a16:creationId xmlns:a16="http://schemas.microsoft.com/office/drawing/2014/main" id="{00000000-0008-0000-0B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9" name="Picture 535">
          <a:extLst>
            <a:ext uri="{FF2B5EF4-FFF2-40B4-BE49-F238E27FC236}">
              <a16:creationId xmlns:a16="http://schemas.microsoft.com/office/drawing/2014/main" id="{00000000-0008-0000-0B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0" name="Picture 536">
          <a:extLst>
            <a:ext uri="{FF2B5EF4-FFF2-40B4-BE49-F238E27FC236}">
              <a16:creationId xmlns:a16="http://schemas.microsoft.com/office/drawing/2014/main" id="{00000000-0008-0000-0B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1" name="Picture 537">
          <a:extLst>
            <a:ext uri="{FF2B5EF4-FFF2-40B4-BE49-F238E27FC236}">
              <a16:creationId xmlns:a16="http://schemas.microsoft.com/office/drawing/2014/main" id="{00000000-0008-0000-0B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2" name="Picture 538">
          <a:extLst>
            <a:ext uri="{FF2B5EF4-FFF2-40B4-BE49-F238E27FC236}">
              <a16:creationId xmlns:a16="http://schemas.microsoft.com/office/drawing/2014/main" id="{00000000-0008-0000-0B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3" name="Picture 539">
          <a:extLst>
            <a:ext uri="{FF2B5EF4-FFF2-40B4-BE49-F238E27FC236}">
              <a16:creationId xmlns:a16="http://schemas.microsoft.com/office/drawing/2014/main" id="{00000000-0008-0000-0B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4" name="Picture 540">
          <a:extLst>
            <a:ext uri="{FF2B5EF4-FFF2-40B4-BE49-F238E27FC236}">
              <a16:creationId xmlns:a16="http://schemas.microsoft.com/office/drawing/2014/main" id="{00000000-0008-0000-0B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5" name="Picture 541">
          <a:extLst>
            <a:ext uri="{FF2B5EF4-FFF2-40B4-BE49-F238E27FC236}">
              <a16:creationId xmlns:a16="http://schemas.microsoft.com/office/drawing/2014/main" id="{00000000-0008-0000-0B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6" name="Picture 542">
          <a:extLst>
            <a:ext uri="{FF2B5EF4-FFF2-40B4-BE49-F238E27FC236}">
              <a16:creationId xmlns:a16="http://schemas.microsoft.com/office/drawing/2014/main" id="{00000000-0008-0000-0B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7" name="Picture 543">
          <a:extLst>
            <a:ext uri="{FF2B5EF4-FFF2-40B4-BE49-F238E27FC236}">
              <a16:creationId xmlns:a16="http://schemas.microsoft.com/office/drawing/2014/main" id="{00000000-0008-0000-0B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8" name="Picture 544">
          <a:extLst>
            <a:ext uri="{FF2B5EF4-FFF2-40B4-BE49-F238E27FC236}">
              <a16:creationId xmlns:a16="http://schemas.microsoft.com/office/drawing/2014/main" id="{00000000-0008-0000-0B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9" name="Picture 545">
          <a:extLst>
            <a:ext uri="{FF2B5EF4-FFF2-40B4-BE49-F238E27FC236}">
              <a16:creationId xmlns:a16="http://schemas.microsoft.com/office/drawing/2014/main" id="{00000000-0008-0000-0B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0" name="Picture 546">
          <a:extLst>
            <a:ext uri="{FF2B5EF4-FFF2-40B4-BE49-F238E27FC236}">
              <a16:creationId xmlns:a16="http://schemas.microsoft.com/office/drawing/2014/main" id="{00000000-0008-0000-0B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1" name="Picture 547">
          <a:extLst>
            <a:ext uri="{FF2B5EF4-FFF2-40B4-BE49-F238E27FC236}">
              <a16:creationId xmlns:a16="http://schemas.microsoft.com/office/drawing/2014/main" id="{00000000-0008-0000-0B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2" name="Picture 548">
          <a:extLst>
            <a:ext uri="{FF2B5EF4-FFF2-40B4-BE49-F238E27FC236}">
              <a16:creationId xmlns:a16="http://schemas.microsoft.com/office/drawing/2014/main" id="{00000000-0008-0000-0B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3" name="Picture 549">
          <a:extLst>
            <a:ext uri="{FF2B5EF4-FFF2-40B4-BE49-F238E27FC236}">
              <a16:creationId xmlns:a16="http://schemas.microsoft.com/office/drawing/2014/main" id="{00000000-0008-0000-0B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4" name="Picture 550">
          <a:extLst>
            <a:ext uri="{FF2B5EF4-FFF2-40B4-BE49-F238E27FC236}">
              <a16:creationId xmlns:a16="http://schemas.microsoft.com/office/drawing/2014/main" id="{00000000-0008-0000-0B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5" name="Picture 551">
          <a:extLst>
            <a:ext uri="{FF2B5EF4-FFF2-40B4-BE49-F238E27FC236}">
              <a16:creationId xmlns:a16="http://schemas.microsoft.com/office/drawing/2014/main" id="{00000000-0008-0000-0B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6" name="Picture 552">
          <a:extLst>
            <a:ext uri="{FF2B5EF4-FFF2-40B4-BE49-F238E27FC236}">
              <a16:creationId xmlns:a16="http://schemas.microsoft.com/office/drawing/2014/main" id="{00000000-0008-0000-0B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7" name="Picture 553">
          <a:extLst>
            <a:ext uri="{FF2B5EF4-FFF2-40B4-BE49-F238E27FC236}">
              <a16:creationId xmlns:a16="http://schemas.microsoft.com/office/drawing/2014/main" id="{00000000-0008-0000-0B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8" name="Picture 554">
          <a:extLst>
            <a:ext uri="{FF2B5EF4-FFF2-40B4-BE49-F238E27FC236}">
              <a16:creationId xmlns:a16="http://schemas.microsoft.com/office/drawing/2014/main" id="{00000000-0008-0000-0B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9" name="Picture 555">
          <a:extLst>
            <a:ext uri="{FF2B5EF4-FFF2-40B4-BE49-F238E27FC236}">
              <a16:creationId xmlns:a16="http://schemas.microsoft.com/office/drawing/2014/main" id="{00000000-0008-0000-0B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0" name="Picture 556">
          <a:extLst>
            <a:ext uri="{FF2B5EF4-FFF2-40B4-BE49-F238E27FC236}">
              <a16:creationId xmlns:a16="http://schemas.microsoft.com/office/drawing/2014/main" id="{00000000-0008-0000-0B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1" name="Picture 557">
          <a:extLst>
            <a:ext uri="{FF2B5EF4-FFF2-40B4-BE49-F238E27FC236}">
              <a16:creationId xmlns:a16="http://schemas.microsoft.com/office/drawing/2014/main" id="{00000000-0008-0000-0B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2" name="Picture 558">
          <a:extLst>
            <a:ext uri="{FF2B5EF4-FFF2-40B4-BE49-F238E27FC236}">
              <a16:creationId xmlns:a16="http://schemas.microsoft.com/office/drawing/2014/main" id="{00000000-0008-0000-0B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3" name="Picture 559">
          <a:extLst>
            <a:ext uri="{FF2B5EF4-FFF2-40B4-BE49-F238E27FC236}">
              <a16:creationId xmlns:a16="http://schemas.microsoft.com/office/drawing/2014/main" id="{00000000-0008-0000-0B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4" name="Picture 560">
          <a:extLst>
            <a:ext uri="{FF2B5EF4-FFF2-40B4-BE49-F238E27FC236}">
              <a16:creationId xmlns:a16="http://schemas.microsoft.com/office/drawing/2014/main" id="{00000000-0008-0000-0B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5" name="Picture 561">
          <a:extLst>
            <a:ext uri="{FF2B5EF4-FFF2-40B4-BE49-F238E27FC236}">
              <a16:creationId xmlns:a16="http://schemas.microsoft.com/office/drawing/2014/main" id="{00000000-0008-0000-0B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6" name="Picture 562">
          <a:extLst>
            <a:ext uri="{FF2B5EF4-FFF2-40B4-BE49-F238E27FC236}">
              <a16:creationId xmlns:a16="http://schemas.microsoft.com/office/drawing/2014/main" id="{00000000-0008-0000-0B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7" name="Picture 563">
          <a:extLst>
            <a:ext uri="{FF2B5EF4-FFF2-40B4-BE49-F238E27FC236}">
              <a16:creationId xmlns:a16="http://schemas.microsoft.com/office/drawing/2014/main" id="{00000000-0008-0000-0B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8" name="Picture 564">
          <a:extLst>
            <a:ext uri="{FF2B5EF4-FFF2-40B4-BE49-F238E27FC236}">
              <a16:creationId xmlns:a16="http://schemas.microsoft.com/office/drawing/2014/main" id="{00000000-0008-0000-0B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9" name="Picture 565">
          <a:extLst>
            <a:ext uri="{FF2B5EF4-FFF2-40B4-BE49-F238E27FC236}">
              <a16:creationId xmlns:a16="http://schemas.microsoft.com/office/drawing/2014/main" id="{00000000-0008-0000-0B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0" name="Picture 566">
          <a:extLst>
            <a:ext uri="{FF2B5EF4-FFF2-40B4-BE49-F238E27FC236}">
              <a16:creationId xmlns:a16="http://schemas.microsoft.com/office/drawing/2014/main" id="{00000000-0008-0000-0B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1" name="Picture 567">
          <a:extLst>
            <a:ext uri="{FF2B5EF4-FFF2-40B4-BE49-F238E27FC236}">
              <a16:creationId xmlns:a16="http://schemas.microsoft.com/office/drawing/2014/main" id="{00000000-0008-0000-0B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2" name="Picture 568">
          <a:extLst>
            <a:ext uri="{FF2B5EF4-FFF2-40B4-BE49-F238E27FC236}">
              <a16:creationId xmlns:a16="http://schemas.microsoft.com/office/drawing/2014/main" id="{00000000-0008-0000-0B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3" name="Picture 569">
          <a:extLst>
            <a:ext uri="{FF2B5EF4-FFF2-40B4-BE49-F238E27FC236}">
              <a16:creationId xmlns:a16="http://schemas.microsoft.com/office/drawing/2014/main" id="{00000000-0008-0000-0B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4" name="Picture 570">
          <a:extLst>
            <a:ext uri="{FF2B5EF4-FFF2-40B4-BE49-F238E27FC236}">
              <a16:creationId xmlns:a16="http://schemas.microsoft.com/office/drawing/2014/main" id="{00000000-0008-0000-0B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5" name="Picture 571">
          <a:extLst>
            <a:ext uri="{FF2B5EF4-FFF2-40B4-BE49-F238E27FC236}">
              <a16:creationId xmlns:a16="http://schemas.microsoft.com/office/drawing/2014/main" id="{00000000-0008-0000-0B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6" name="Picture 572">
          <a:extLst>
            <a:ext uri="{FF2B5EF4-FFF2-40B4-BE49-F238E27FC236}">
              <a16:creationId xmlns:a16="http://schemas.microsoft.com/office/drawing/2014/main" id="{00000000-0008-0000-0B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7" name="Picture 573">
          <a:extLst>
            <a:ext uri="{FF2B5EF4-FFF2-40B4-BE49-F238E27FC236}">
              <a16:creationId xmlns:a16="http://schemas.microsoft.com/office/drawing/2014/main" id="{00000000-0008-0000-0B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8" name="Picture 574">
          <a:extLst>
            <a:ext uri="{FF2B5EF4-FFF2-40B4-BE49-F238E27FC236}">
              <a16:creationId xmlns:a16="http://schemas.microsoft.com/office/drawing/2014/main" id="{00000000-0008-0000-0B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9" name="Picture 575">
          <a:extLst>
            <a:ext uri="{FF2B5EF4-FFF2-40B4-BE49-F238E27FC236}">
              <a16:creationId xmlns:a16="http://schemas.microsoft.com/office/drawing/2014/main" id="{00000000-0008-0000-0B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0" name="Picture 576">
          <a:extLst>
            <a:ext uri="{FF2B5EF4-FFF2-40B4-BE49-F238E27FC236}">
              <a16:creationId xmlns:a16="http://schemas.microsoft.com/office/drawing/2014/main" id="{00000000-0008-0000-0B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1" name="Picture 577">
          <a:extLst>
            <a:ext uri="{FF2B5EF4-FFF2-40B4-BE49-F238E27FC236}">
              <a16:creationId xmlns:a16="http://schemas.microsoft.com/office/drawing/2014/main" id="{00000000-0008-0000-0B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2" name="Picture 578">
          <a:extLst>
            <a:ext uri="{FF2B5EF4-FFF2-40B4-BE49-F238E27FC236}">
              <a16:creationId xmlns:a16="http://schemas.microsoft.com/office/drawing/2014/main" id="{00000000-0008-0000-0B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3" name="Picture 579">
          <a:extLst>
            <a:ext uri="{FF2B5EF4-FFF2-40B4-BE49-F238E27FC236}">
              <a16:creationId xmlns:a16="http://schemas.microsoft.com/office/drawing/2014/main" id="{00000000-0008-0000-0B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4" name="Picture 580">
          <a:extLst>
            <a:ext uri="{FF2B5EF4-FFF2-40B4-BE49-F238E27FC236}">
              <a16:creationId xmlns:a16="http://schemas.microsoft.com/office/drawing/2014/main" id="{00000000-0008-0000-0B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5" name="Picture 581">
          <a:extLst>
            <a:ext uri="{FF2B5EF4-FFF2-40B4-BE49-F238E27FC236}">
              <a16:creationId xmlns:a16="http://schemas.microsoft.com/office/drawing/2014/main" id="{00000000-0008-0000-0B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6" name="Picture 582">
          <a:extLst>
            <a:ext uri="{FF2B5EF4-FFF2-40B4-BE49-F238E27FC236}">
              <a16:creationId xmlns:a16="http://schemas.microsoft.com/office/drawing/2014/main" id="{00000000-0008-0000-0B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7" name="Picture 583">
          <a:extLst>
            <a:ext uri="{FF2B5EF4-FFF2-40B4-BE49-F238E27FC236}">
              <a16:creationId xmlns:a16="http://schemas.microsoft.com/office/drawing/2014/main" id="{00000000-0008-0000-0B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8" name="Picture 584">
          <a:extLst>
            <a:ext uri="{FF2B5EF4-FFF2-40B4-BE49-F238E27FC236}">
              <a16:creationId xmlns:a16="http://schemas.microsoft.com/office/drawing/2014/main" id="{00000000-0008-0000-0B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9" name="Picture 585">
          <a:extLst>
            <a:ext uri="{FF2B5EF4-FFF2-40B4-BE49-F238E27FC236}">
              <a16:creationId xmlns:a16="http://schemas.microsoft.com/office/drawing/2014/main" id="{00000000-0008-0000-0B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0" name="Picture 586">
          <a:extLst>
            <a:ext uri="{FF2B5EF4-FFF2-40B4-BE49-F238E27FC236}">
              <a16:creationId xmlns:a16="http://schemas.microsoft.com/office/drawing/2014/main" id="{00000000-0008-0000-0B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1" name="Picture 587">
          <a:extLst>
            <a:ext uri="{FF2B5EF4-FFF2-40B4-BE49-F238E27FC236}">
              <a16:creationId xmlns:a16="http://schemas.microsoft.com/office/drawing/2014/main" id="{00000000-0008-0000-0B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2" name="Picture 588">
          <a:extLst>
            <a:ext uri="{FF2B5EF4-FFF2-40B4-BE49-F238E27FC236}">
              <a16:creationId xmlns:a16="http://schemas.microsoft.com/office/drawing/2014/main" id="{00000000-0008-0000-0B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3" name="Picture 589">
          <a:extLst>
            <a:ext uri="{FF2B5EF4-FFF2-40B4-BE49-F238E27FC236}">
              <a16:creationId xmlns:a16="http://schemas.microsoft.com/office/drawing/2014/main" id="{00000000-0008-0000-0B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4" name="Picture 590">
          <a:extLst>
            <a:ext uri="{FF2B5EF4-FFF2-40B4-BE49-F238E27FC236}">
              <a16:creationId xmlns:a16="http://schemas.microsoft.com/office/drawing/2014/main" id="{00000000-0008-0000-0B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5" name="Picture 591">
          <a:extLst>
            <a:ext uri="{FF2B5EF4-FFF2-40B4-BE49-F238E27FC236}">
              <a16:creationId xmlns:a16="http://schemas.microsoft.com/office/drawing/2014/main" id="{00000000-0008-0000-0B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6" name="Picture 592">
          <a:extLst>
            <a:ext uri="{FF2B5EF4-FFF2-40B4-BE49-F238E27FC236}">
              <a16:creationId xmlns:a16="http://schemas.microsoft.com/office/drawing/2014/main" id="{00000000-0008-0000-0B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7" name="Picture 593">
          <a:extLst>
            <a:ext uri="{FF2B5EF4-FFF2-40B4-BE49-F238E27FC236}">
              <a16:creationId xmlns:a16="http://schemas.microsoft.com/office/drawing/2014/main" id="{00000000-0008-0000-0B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8" name="Picture 594">
          <a:extLst>
            <a:ext uri="{FF2B5EF4-FFF2-40B4-BE49-F238E27FC236}">
              <a16:creationId xmlns:a16="http://schemas.microsoft.com/office/drawing/2014/main" id="{00000000-0008-0000-0B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9" name="Picture 595">
          <a:extLst>
            <a:ext uri="{FF2B5EF4-FFF2-40B4-BE49-F238E27FC236}">
              <a16:creationId xmlns:a16="http://schemas.microsoft.com/office/drawing/2014/main" id="{00000000-0008-0000-0B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0" name="Picture 596">
          <a:extLst>
            <a:ext uri="{FF2B5EF4-FFF2-40B4-BE49-F238E27FC236}">
              <a16:creationId xmlns:a16="http://schemas.microsoft.com/office/drawing/2014/main" id="{00000000-0008-0000-0B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1" name="Picture 597">
          <a:extLst>
            <a:ext uri="{FF2B5EF4-FFF2-40B4-BE49-F238E27FC236}">
              <a16:creationId xmlns:a16="http://schemas.microsoft.com/office/drawing/2014/main" id="{00000000-0008-0000-0B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2" name="Picture 598">
          <a:extLst>
            <a:ext uri="{FF2B5EF4-FFF2-40B4-BE49-F238E27FC236}">
              <a16:creationId xmlns:a16="http://schemas.microsoft.com/office/drawing/2014/main" id="{00000000-0008-0000-0B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3" name="Picture 599">
          <a:extLst>
            <a:ext uri="{FF2B5EF4-FFF2-40B4-BE49-F238E27FC236}">
              <a16:creationId xmlns:a16="http://schemas.microsoft.com/office/drawing/2014/main" id="{00000000-0008-0000-0B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4" name="Picture 600">
          <a:extLst>
            <a:ext uri="{FF2B5EF4-FFF2-40B4-BE49-F238E27FC236}">
              <a16:creationId xmlns:a16="http://schemas.microsoft.com/office/drawing/2014/main" id="{00000000-0008-0000-0B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5" name="Picture 601">
          <a:extLst>
            <a:ext uri="{FF2B5EF4-FFF2-40B4-BE49-F238E27FC236}">
              <a16:creationId xmlns:a16="http://schemas.microsoft.com/office/drawing/2014/main" id="{00000000-0008-0000-0B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6" name="Picture 602">
          <a:extLst>
            <a:ext uri="{FF2B5EF4-FFF2-40B4-BE49-F238E27FC236}">
              <a16:creationId xmlns:a16="http://schemas.microsoft.com/office/drawing/2014/main" id="{00000000-0008-0000-0B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7" name="Picture 603">
          <a:extLst>
            <a:ext uri="{FF2B5EF4-FFF2-40B4-BE49-F238E27FC236}">
              <a16:creationId xmlns:a16="http://schemas.microsoft.com/office/drawing/2014/main" id="{00000000-0008-0000-0B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8" name="Picture 604">
          <a:extLst>
            <a:ext uri="{FF2B5EF4-FFF2-40B4-BE49-F238E27FC236}">
              <a16:creationId xmlns:a16="http://schemas.microsoft.com/office/drawing/2014/main" id="{00000000-0008-0000-0B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9" name="Picture 605">
          <a:extLst>
            <a:ext uri="{FF2B5EF4-FFF2-40B4-BE49-F238E27FC236}">
              <a16:creationId xmlns:a16="http://schemas.microsoft.com/office/drawing/2014/main" id="{00000000-0008-0000-0B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0" name="Picture 606">
          <a:extLst>
            <a:ext uri="{FF2B5EF4-FFF2-40B4-BE49-F238E27FC236}">
              <a16:creationId xmlns:a16="http://schemas.microsoft.com/office/drawing/2014/main" id="{00000000-0008-0000-0B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1" name="Picture 607">
          <a:extLst>
            <a:ext uri="{FF2B5EF4-FFF2-40B4-BE49-F238E27FC236}">
              <a16:creationId xmlns:a16="http://schemas.microsoft.com/office/drawing/2014/main" id="{00000000-0008-0000-0B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2" name="Picture 608">
          <a:extLst>
            <a:ext uri="{FF2B5EF4-FFF2-40B4-BE49-F238E27FC236}">
              <a16:creationId xmlns:a16="http://schemas.microsoft.com/office/drawing/2014/main" id="{00000000-0008-0000-0B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3" name="Picture 609">
          <a:extLst>
            <a:ext uri="{FF2B5EF4-FFF2-40B4-BE49-F238E27FC236}">
              <a16:creationId xmlns:a16="http://schemas.microsoft.com/office/drawing/2014/main" id="{00000000-0008-0000-0B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4" name="Picture 610">
          <a:extLst>
            <a:ext uri="{FF2B5EF4-FFF2-40B4-BE49-F238E27FC236}">
              <a16:creationId xmlns:a16="http://schemas.microsoft.com/office/drawing/2014/main" id="{00000000-0008-0000-0B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5" name="Picture 611">
          <a:extLst>
            <a:ext uri="{FF2B5EF4-FFF2-40B4-BE49-F238E27FC236}">
              <a16:creationId xmlns:a16="http://schemas.microsoft.com/office/drawing/2014/main" id="{00000000-0008-0000-0B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6" name="Picture 612">
          <a:extLst>
            <a:ext uri="{FF2B5EF4-FFF2-40B4-BE49-F238E27FC236}">
              <a16:creationId xmlns:a16="http://schemas.microsoft.com/office/drawing/2014/main" id="{00000000-0008-0000-0B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7" name="Picture 613">
          <a:extLst>
            <a:ext uri="{FF2B5EF4-FFF2-40B4-BE49-F238E27FC236}">
              <a16:creationId xmlns:a16="http://schemas.microsoft.com/office/drawing/2014/main" id="{00000000-0008-0000-0B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8" name="Picture 614">
          <a:extLst>
            <a:ext uri="{FF2B5EF4-FFF2-40B4-BE49-F238E27FC236}">
              <a16:creationId xmlns:a16="http://schemas.microsoft.com/office/drawing/2014/main" id="{00000000-0008-0000-0B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9" name="Picture 615">
          <a:extLst>
            <a:ext uri="{FF2B5EF4-FFF2-40B4-BE49-F238E27FC236}">
              <a16:creationId xmlns:a16="http://schemas.microsoft.com/office/drawing/2014/main" id="{00000000-0008-0000-0B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0" name="Picture 616">
          <a:extLst>
            <a:ext uri="{FF2B5EF4-FFF2-40B4-BE49-F238E27FC236}">
              <a16:creationId xmlns:a16="http://schemas.microsoft.com/office/drawing/2014/main" id="{00000000-0008-0000-0B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1" name="Picture 617">
          <a:extLst>
            <a:ext uri="{FF2B5EF4-FFF2-40B4-BE49-F238E27FC236}">
              <a16:creationId xmlns:a16="http://schemas.microsoft.com/office/drawing/2014/main" id="{00000000-0008-0000-0B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2" name="Picture 618">
          <a:extLst>
            <a:ext uri="{FF2B5EF4-FFF2-40B4-BE49-F238E27FC236}">
              <a16:creationId xmlns:a16="http://schemas.microsoft.com/office/drawing/2014/main" id="{00000000-0008-0000-0B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3" name="Picture 619">
          <a:extLst>
            <a:ext uri="{FF2B5EF4-FFF2-40B4-BE49-F238E27FC236}">
              <a16:creationId xmlns:a16="http://schemas.microsoft.com/office/drawing/2014/main" id="{00000000-0008-0000-0B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4" name="Picture 620">
          <a:extLst>
            <a:ext uri="{FF2B5EF4-FFF2-40B4-BE49-F238E27FC236}">
              <a16:creationId xmlns:a16="http://schemas.microsoft.com/office/drawing/2014/main" id="{00000000-0008-0000-0B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5" name="Picture 621">
          <a:extLst>
            <a:ext uri="{FF2B5EF4-FFF2-40B4-BE49-F238E27FC236}">
              <a16:creationId xmlns:a16="http://schemas.microsoft.com/office/drawing/2014/main" id="{00000000-0008-0000-0B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6" name="Picture 622">
          <a:extLst>
            <a:ext uri="{FF2B5EF4-FFF2-40B4-BE49-F238E27FC236}">
              <a16:creationId xmlns:a16="http://schemas.microsoft.com/office/drawing/2014/main" id="{00000000-0008-0000-0B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7" name="Picture 623">
          <a:extLst>
            <a:ext uri="{FF2B5EF4-FFF2-40B4-BE49-F238E27FC236}">
              <a16:creationId xmlns:a16="http://schemas.microsoft.com/office/drawing/2014/main" id="{00000000-0008-0000-0B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8" name="Picture 624">
          <a:extLst>
            <a:ext uri="{FF2B5EF4-FFF2-40B4-BE49-F238E27FC236}">
              <a16:creationId xmlns:a16="http://schemas.microsoft.com/office/drawing/2014/main" id="{00000000-0008-0000-0B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9" name="Picture 625">
          <a:extLst>
            <a:ext uri="{FF2B5EF4-FFF2-40B4-BE49-F238E27FC236}">
              <a16:creationId xmlns:a16="http://schemas.microsoft.com/office/drawing/2014/main" id="{00000000-0008-0000-0B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0" name="Picture 626">
          <a:extLst>
            <a:ext uri="{FF2B5EF4-FFF2-40B4-BE49-F238E27FC236}">
              <a16:creationId xmlns:a16="http://schemas.microsoft.com/office/drawing/2014/main" id="{00000000-0008-0000-0B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1" name="Picture 627">
          <a:extLst>
            <a:ext uri="{FF2B5EF4-FFF2-40B4-BE49-F238E27FC236}">
              <a16:creationId xmlns:a16="http://schemas.microsoft.com/office/drawing/2014/main" id="{00000000-0008-0000-0B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2" name="Picture 628">
          <a:extLst>
            <a:ext uri="{FF2B5EF4-FFF2-40B4-BE49-F238E27FC236}">
              <a16:creationId xmlns:a16="http://schemas.microsoft.com/office/drawing/2014/main" id="{00000000-0008-0000-0B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3" name="Picture 629">
          <a:extLst>
            <a:ext uri="{FF2B5EF4-FFF2-40B4-BE49-F238E27FC236}">
              <a16:creationId xmlns:a16="http://schemas.microsoft.com/office/drawing/2014/main" id="{00000000-0008-0000-0B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4" name="Picture 630">
          <a:extLst>
            <a:ext uri="{FF2B5EF4-FFF2-40B4-BE49-F238E27FC236}">
              <a16:creationId xmlns:a16="http://schemas.microsoft.com/office/drawing/2014/main" id="{00000000-0008-0000-0B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5" name="Picture 631">
          <a:extLst>
            <a:ext uri="{FF2B5EF4-FFF2-40B4-BE49-F238E27FC236}">
              <a16:creationId xmlns:a16="http://schemas.microsoft.com/office/drawing/2014/main" id="{00000000-0008-0000-0B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6" name="Picture 632">
          <a:extLst>
            <a:ext uri="{FF2B5EF4-FFF2-40B4-BE49-F238E27FC236}">
              <a16:creationId xmlns:a16="http://schemas.microsoft.com/office/drawing/2014/main" id="{00000000-0008-0000-0B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7" name="Picture 633">
          <a:extLst>
            <a:ext uri="{FF2B5EF4-FFF2-40B4-BE49-F238E27FC236}">
              <a16:creationId xmlns:a16="http://schemas.microsoft.com/office/drawing/2014/main" id="{00000000-0008-0000-0B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8" name="Picture 634">
          <a:extLst>
            <a:ext uri="{FF2B5EF4-FFF2-40B4-BE49-F238E27FC236}">
              <a16:creationId xmlns:a16="http://schemas.microsoft.com/office/drawing/2014/main" id="{00000000-0008-0000-0B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9" name="Picture 635">
          <a:extLst>
            <a:ext uri="{FF2B5EF4-FFF2-40B4-BE49-F238E27FC236}">
              <a16:creationId xmlns:a16="http://schemas.microsoft.com/office/drawing/2014/main" id="{00000000-0008-0000-0B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0" name="Picture 636">
          <a:extLst>
            <a:ext uri="{FF2B5EF4-FFF2-40B4-BE49-F238E27FC236}">
              <a16:creationId xmlns:a16="http://schemas.microsoft.com/office/drawing/2014/main" id="{00000000-0008-0000-0B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1" name="Picture 637">
          <a:extLst>
            <a:ext uri="{FF2B5EF4-FFF2-40B4-BE49-F238E27FC236}">
              <a16:creationId xmlns:a16="http://schemas.microsoft.com/office/drawing/2014/main" id="{00000000-0008-0000-0B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2" name="Picture 638">
          <a:extLst>
            <a:ext uri="{FF2B5EF4-FFF2-40B4-BE49-F238E27FC236}">
              <a16:creationId xmlns:a16="http://schemas.microsoft.com/office/drawing/2014/main" id="{00000000-0008-0000-0B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3" name="Picture 639">
          <a:extLst>
            <a:ext uri="{FF2B5EF4-FFF2-40B4-BE49-F238E27FC236}">
              <a16:creationId xmlns:a16="http://schemas.microsoft.com/office/drawing/2014/main" id="{00000000-0008-0000-0B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4" name="Picture 640">
          <a:extLst>
            <a:ext uri="{FF2B5EF4-FFF2-40B4-BE49-F238E27FC236}">
              <a16:creationId xmlns:a16="http://schemas.microsoft.com/office/drawing/2014/main" id="{00000000-0008-0000-0B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5" name="Picture 641">
          <a:extLst>
            <a:ext uri="{FF2B5EF4-FFF2-40B4-BE49-F238E27FC236}">
              <a16:creationId xmlns:a16="http://schemas.microsoft.com/office/drawing/2014/main" id="{00000000-0008-0000-0B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6" name="Picture 642">
          <a:extLst>
            <a:ext uri="{FF2B5EF4-FFF2-40B4-BE49-F238E27FC236}">
              <a16:creationId xmlns:a16="http://schemas.microsoft.com/office/drawing/2014/main" id="{00000000-0008-0000-0B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7" name="Picture 643">
          <a:extLst>
            <a:ext uri="{FF2B5EF4-FFF2-40B4-BE49-F238E27FC236}">
              <a16:creationId xmlns:a16="http://schemas.microsoft.com/office/drawing/2014/main" id="{00000000-0008-0000-0B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8" name="Picture 644">
          <a:extLst>
            <a:ext uri="{FF2B5EF4-FFF2-40B4-BE49-F238E27FC236}">
              <a16:creationId xmlns:a16="http://schemas.microsoft.com/office/drawing/2014/main" id="{00000000-0008-0000-0B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9" name="Picture 645">
          <a:extLst>
            <a:ext uri="{FF2B5EF4-FFF2-40B4-BE49-F238E27FC236}">
              <a16:creationId xmlns:a16="http://schemas.microsoft.com/office/drawing/2014/main" id="{00000000-0008-0000-0B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0" name="Picture 646">
          <a:extLst>
            <a:ext uri="{FF2B5EF4-FFF2-40B4-BE49-F238E27FC236}">
              <a16:creationId xmlns:a16="http://schemas.microsoft.com/office/drawing/2014/main" id="{00000000-0008-0000-0B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1" name="Picture 647">
          <a:extLst>
            <a:ext uri="{FF2B5EF4-FFF2-40B4-BE49-F238E27FC236}">
              <a16:creationId xmlns:a16="http://schemas.microsoft.com/office/drawing/2014/main" id="{00000000-0008-0000-0B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2" name="Picture 648">
          <a:extLst>
            <a:ext uri="{FF2B5EF4-FFF2-40B4-BE49-F238E27FC236}">
              <a16:creationId xmlns:a16="http://schemas.microsoft.com/office/drawing/2014/main" id="{00000000-0008-0000-0B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3" name="Picture 649">
          <a:extLst>
            <a:ext uri="{FF2B5EF4-FFF2-40B4-BE49-F238E27FC236}">
              <a16:creationId xmlns:a16="http://schemas.microsoft.com/office/drawing/2014/main" id="{00000000-0008-0000-0B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4" name="Picture 650">
          <a:extLst>
            <a:ext uri="{FF2B5EF4-FFF2-40B4-BE49-F238E27FC236}">
              <a16:creationId xmlns:a16="http://schemas.microsoft.com/office/drawing/2014/main" id="{00000000-0008-0000-0B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5" name="Picture 651">
          <a:extLst>
            <a:ext uri="{FF2B5EF4-FFF2-40B4-BE49-F238E27FC236}">
              <a16:creationId xmlns:a16="http://schemas.microsoft.com/office/drawing/2014/main" id="{00000000-0008-0000-0B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6" name="Picture 652">
          <a:extLst>
            <a:ext uri="{FF2B5EF4-FFF2-40B4-BE49-F238E27FC236}">
              <a16:creationId xmlns:a16="http://schemas.microsoft.com/office/drawing/2014/main" id="{00000000-0008-0000-0B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7" name="Picture 653">
          <a:extLst>
            <a:ext uri="{FF2B5EF4-FFF2-40B4-BE49-F238E27FC236}">
              <a16:creationId xmlns:a16="http://schemas.microsoft.com/office/drawing/2014/main" id="{00000000-0008-0000-0B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8" name="Picture 654">
          <a:extLst>
            <a:ext uri="{FF2B5EF4-FFF2-40B4-BE49-F238E27FC236}">
              <a16:creationId xmlns:a16="http://schemas.microsoft.com/office/drawing/2014/main" id="{00000000-0008-0000-0B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9" name="Picture 655">
          <a:extLst>
            <a:ext uri="{FF2B5EF4-FFF2-40B4-BE49-F238E27FC236}">
              <a16:creationId xmlns:a16="http://schemas.microsoft.com/office/drawing/2014/main" id="{00000000-0008-0000-0B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0" name="Picture 656">
          <a:extLst>
            <a:ext uri="{FF2B5EF4-FFF2-40B4-BE49-F238E27FC236}">
              <a16:creationId xmlns:a16="http://schemas.microsoft.com/office/drawing/2014/main" id="{00000000-0008-0000-0B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1" name="Picture 657">
          <a:extLst>
            <a:ext uri="{FF2B5EF4-FFF2-40B4-BE49-F238E27FC236}">
              <a16:creationId xmlns:a16="http://schemas.microsoft.com/office/drawing/2014/main" id="{00000000-0008-0000-0B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2" name="Picture 658">
          <a:extLst>
            <a:ext uri="{FF2B5EF4-FFF2-40B4-BE49-F238E27FC236}">
              <a16:creationId xmlns:a16="http://schemas.microsoft.com/office/drawing/2014/main" id="{00000000-0008-0000-0B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3" name="Picture 659">
          <a:extLst>
            <a:ext uri="{FF2B5EF4-FFF2-40B4-BE49-F238E27FC236}">
              <a16:creationId xmlns:a16="http://schemas.microsoft.com/office/drawing/2014/main" id="{00000000-0008-0000-0B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4" name="Picture 660">
          <a:extLst>
            <a:ext uri="{FF2B5EF4-FFF2-40B4-BE49-F238E27FC236}">
              <a16:creationId xmlns:a16="http://schemas.microsoft.com/office/drawing/2014/main" id="{00000000-0008-0000-0B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5" name="Picture 661">
          <a:extLst>
            <a:ext uri="{FF2B5EF4-FFF2-40B4-BE49-F238E27FC236}">
              <a16:creationId xmlns:a16="http://schemas.microsoft.com/office/drawing/2014/main" id="{00000000-0008-0000-0B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6" name="Picture 662">
          <a:extLst>
            <a:ext uri="{FF2B5EF4-FFF2-40B4-BE49-F238E27FC236}">
              <a16:creationId xmlns:a16="http://schemas.microsoft.com/office/drawing/2014/main" id="{00000000-0008-0000-0B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7" name="Picture 663">
          <a:extLst>
            <a:ext uri="{FF2B5EF4-FFF2-40B4-BE49-F238E27FC236}">
              <a16:creationId xmlns:a16="http://schemas.microsoft.com/office/drawing/2014/main" id="{00000000-0008-0000-0B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8" name="Picture 664">
          <a:extLst>
            <a:ext uri="{FF2B5EF4-FFF2-40B4-BE49-F238E27FC236}">
              <a16:creationId xmlns:a16="http://schemas.microsoft.com/office/drawing/2014/main" id="{00000000-0008-0000-0B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9" name="Picture 665">
          <a:extLst>
            <a:ext uri="{FF2B5EF4-FFF2-40B4-BE49-F238E27FC236}">
              <a16:creationId xmlns:a16="http://schemas.microsoft.com/office/drawing/2014/main" id="{00000000-0008-0000-0B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0" name="Picture 666">
          <a:extLst>
            <a:ext uri="{FF2B5EF4-FFF2-40B4-BE49-F238E27FC236}">
              <a16:creationId xmlns:a16="http://schemas.microsoft.com/office/drawing/2014/main" id="{00000000-0008-0000-0B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1" name="Picture 667">
          <a:extLst>
            <a:ext uri="{FF2B5EF4-FFF2-40B4-BE49-F238E27FC236}">
              <a16:creationId xmlns:a16="http://schemas.microsoft.com/office/drawing/2014/main" id="{00000000-0008-0000-0B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2" name="Picture 668">
          <a:extLst>
            <a:ext uri="{FF2B5EF4-FFF2-40B4-BE49-F238E27FC236}">
              <a16:creationId xmlns:a16="http://schemas.microsoft.com/office/drawing/2014/main" id="{00000000-0008-0000-0B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3" name="Picture 669">
          <a:extLst>
            <a:ext uri="{FF2B5EF4-FFF2-40B4-BE49-F238E27FC236}">
              <a16:creationId xmlns:a16="http://schemas.microsoft.com/office/drawing/2014/main" id="{00000000-0008-0000-0B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4" name="Picture 670">
          <a:extLst>
            <a:ext uri="{FF2B5EF4-FFF2-40B4-BE49-F238E27FC236}">
              <a16:creationId xmlns:a16="http://schemas.microsoft.com/office/drawing/2014/main" id="{00000000-0008-0000-0B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5" name="Picture 671">
          <a:extLst>
            <a:ext uri="{FF2B5EF4-FFF2-40B4-BE49-F238E27FC236}">
              <a16:creationId xmlns:a16="http://schemas.microsoft.com/office/drawing/2014/main" id="{00000000-0008-0000-0B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6" name="Picture 672">
          <a:extLst>
            <a:ext uri="{FF2B5EF4-FFF2-40B4-BE49-F238E27FC236}">
              <a16:creationId xmlns:a16="http://schemas.microsoft.com/office/drawing/2014/main" id="{00000000-0008-0000-0B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7" name="Picture 673">
          <a:extLst>
            <a:ext uri="{FF2B5EF4-FFF2-40B4-BE49-F238E27FC236}">
              <a16:creationId xmlns:a16="http://schemas.microsoft.com/office/drawing/2014/main" id="{00000000-0008-0000-0B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8" name="Picture 674">
          <a:extLst>
            <a:ext uri="{FF2B5EF4-FFF2-40B4-BE49-F238E27FC236}">
              <a16:creationId xmlns:a16="http://schemas.microsoft.com/office/drawing/2014/main" id="{00000000-0008-0000-0B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9" name="Picture 675">
          <a:extLst>
            <a:ext uri="{FF2B5EF4-FFF2-40B4-BE49-F238E27FC236}">
              <a16:creationId xmlns:a16="http://schemas.microsoft.com/office/drawing/2014/main" id="{00000000-0008-0000-0B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0" name="Picture 676">
          <a:extLst>
            <a:ext uri="{FF2B5EF4-FFF2-40B4-BE49-F238E27FC236}">
              <a16:creationId xmlns:a16="http://schemas.microsoft.com/office/drawing/2014/main" id="{00000000-0008-0000-0B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1" name="Picture 677">
          <a:extLst>
            <a:ext uri="{FF2B5EF4-FFF2-40B4-BE49-F238E27FC236}">
              <a16:creationId xmlns:a16="http://schemas.microsoft.com/office/drawing/2014/main" id="{00000000-0008-0000-0B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2" name="Picture 678">
          <a:extLst>
            <a:ext uri="{FF2B5EF4-FFF2-40B4-BE49-F238E27FC236}">
              <a16:creationId xmlns:a16="http://schemas.microsoft.com/office/drawing/2014/main" id="{00000000-0008-0000-0B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3" name="Picture 679">
          <a:extLst>
            <a:ext uri="{FF2B5EF4-FFF2-40B4-BE49-F238E27FC236}">
              <a16:creationId xmlns:a16="http://schemas.microsoft.com/office/drawing/2014/main" id="{00000000-0008-0000-0B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4" name="Picture 680">
          <a:extLst>
            <a:ext uri="{FF2B5EF4-FFF2-40B4-BE49-F238E27FC236}">
              <a16:creationId xmlns:a16="http://schemas.microsoft.com/office/drawing/2014/main" id="{00000000-0008-0000-0B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5" name="Picture 681">
          <a:extLst>
            <a:ext uri="{FF2B5EF4-FFF2-40B4-BE49-F238E27FC236}">
              <a16:creationId xmlns:a16="http://schemas.microsoft.com/office/drawing/2014/main" id="{00000000-0008-0000-0B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6" name="Picture 682">
          <a:extLst>
            <a:ext uri="{FF2B5EF4-FFF2-40B4-BE49-F238E27FC236}">
              <a16:creationId xmlns:a16="http://schemas.microsoft.com/office/drawing/2014/main" id="{00000000-0008-0000-0B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7" name="Picture 683">
          <a:extLst>
            <a:ext uri="{FF2B5EF4-FFF2-40B4-BE49-F238E27FC236}">
              <a16:creationId xmlns:a16="http://schemas.microsoft.com/office/drawing/2014/main" id="{00000000-0008-0000-0B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8" name="Picture 684">
          <a:extLst>
            <a:ext uri="{FF2B5EF4-FFF2-40B4-BE49-F238E27FC236}">
              <a16:creationId xmlns:a16="http://schemas.microsoft.com/office/drawing/2014/main" id="{00000000-0008-0000-0B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9" name="Picture 685">
          <a:extLst>
            <a:ext uri="{FF2B5EF4-FFF2-40B4-BE49-F238E27FC236}">
              <a16:creationId xmlns:a16="http://schemas.microsoft.com/office/drawing/2014/main" id="{00000000-0008-0000-0B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0" name="Picture 686">
          <a:extLst>
            <a:ext uri="{FF2B5EF4-FFF2-40B4-BE49-F238E27FC236}">
              <a16:creationId xmlns:a16="http://schemas.microsoft.com/office/drawing/2014/main" id="{00000000-0008-0000-0B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1" name="Picture 687">
          <a:extLst>
            <a:ext uri="{FF2B5EF4-FFF2-40B4-BE49-F238E27FC236}">
              <a16:creationId xmlns:a16="http://schemas.microsoft.com/office/drawing/2014/main" id="{00000000-0008-0000-0B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2" name="Picture 688">
          <a:extLst>
            <a:ext uri="{FF2B5EF4-FFF2-40B4-BE49-F238E27FC236}">
              <a16:creationId xmlns:a16="http://schemas.microsoft.com/office/drawing/2014/main" id="{00000000-0008-0000-0B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3" name="Picture 689">
          <a:extLst>
            <a:ext uri="{FF2B5EF4-FFF2-40B4-BE49-F238E27FC236}">
              <a16:creationId xmlns:a16="http://schemas.microsoft.com/office/drawing/2014/main" id="{00000000-0008-0000-0B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4" name="Picture 690">
          <a:extLst>
            <a:ext uri="{FF2B5EF4-FFF2-40B4-BE49-F238E27FC236}">
              <a16:creationId xmlns:a16="http://schemas.microsoft.com/office/drawing/2014/main" id="{00000000-0008-0000-0B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5" name="Picture 691">
          <a:extLst>
            <a:ext uri="{FF2B5EF4-FFF2-40B4-BE49-F238E27FC236}">
              <a16:creationId xmlns:a16="http://schemas.microsoft.com/office/drawing/2014/main" id="{00000000-0008-0000-0B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6" name="Picture 692">
          <a:extLst>
            <a:ext uri="{FF2B5EF4-FFF2-40B4-BE49-F238E27FC236}">
              <a16:creationId xmlns:a16="http://schemas.microsoft.com/office/drawing/2014/main" id="{00000000-0008-0000-0B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7" name="Picture 693">
          <a:extLst>
            <a:ext uri="{FF2B5EF4-FFF2-40B4-BE49-F238E27FC236}">
              <a16:creationId xmlns:a16="http://schemas.microsoft.com/office/drawing/2014/main" id="{00000000-0008-0000-0B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8" name="Picture 694">
          <a:extLst>
            <a:ext uri="{FF2B5EF4-FFF2-40B4-BE49-F238E27FC236}">
              <a16:creationId xmlns:a16="http://schemas.microsoft.com/office/drawing/2014/main" id="{00000000-0008-0000-0B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9" name="Picture 695">
          <a:extLst>
            <a:ext uri="{FF2B5EF4-FFF2-40B4-BE49-F238E27FC236}">
              <a16:creationId xmlns:a16="http://schemas.microsoft.com/office/drawing/2014/main" id="{00000000-0008-0000-0B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0" name="Picture 696">
          <a:extLst>
            <a:ext uri="{FF2B5EF4-FFF2-40B4-BE49-F238E27FC236}">
              <a16:creationId xmlns:a16="http://schemas.microsoft.com/office/drawing/2014/main" id="{00000000-0008-0000-0B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1" name="Picture 697">
          <a:extLst>
            <a:ext uri="{FF2B5EF4-FFF2-40B4-BE49-F238E27FC236}">
              <a16:creationId xmlns:a16="http://schemas.microsoft.com/office/drawing/2014/main" id="{00000000-0008-0000-0B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2" name="Picture 698">
          <a:extLst>
            <a:ext uri="{FF2B5EF4-FFF2-40B4-BE49-F238E27FC236}">
              <a16:creationId xmlns:a16="http://schemas.microsoft.com/office/drawing/2014/main" id="{00000000-0008-0000-0B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3" name="Picture 699">
          <a:extLst>
            <a:ext uri="{FF2B5EF4-FFF2-40B4-BE49-F238E27FC236}">
              <a16:creationId xmlns:a16="http://schemas.microsoft.com/office/drawing/2014/main" id="{00000000-0008-0000-0B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4" name="Picture 700">
          <a:extLst>
            <a:ext uri="{FF2B5EF4-FFF2-40B4-BE49-F238E27FC236}">
              <a16:creationId xmlns:a16="http://schemas.microsoft.com/office/drawing/2014/main" id="{00000000-0008-0000-0B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5" name="Picture 701">
          <a:extLst>
            <a:ext uri="{FF2B5EF4-FFF2-40B4-BE49-F238E27FC236}">
              <a16:creationId xmlns:a16="http://schemas.microsoft.com/office/drawing/2014/main" id="{00000000-0008-0000-0B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6" name="Picture 702">
          <a:extLst>
            <a:ext uri="{FF2B5EF4-FFF2-40B4-BE49-F238E27FC236}">
              <a16:creationId xmlns:a16="http://schemas.microsoft.com/office/drawing/2014/main" id="{00000000-0008-0000-0B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7" name="Picture 703">
          <a:extLst>
            <a:ext uri="{FF2B5EF4-FFF2-40B4-BE49-F238E27FC236}">
              <a16:creationId xmlns:a16="http://schemas.microsoft.com/office/drawing/2014/main" id="{00000000-0008-0000-0B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8" name="Picture 704">
          <a:extLst>
            <a:ext uri="{FF2B5EF4-FFF2-40B4-BE49-F238E27FC236}">
              <a16:creationId xmlns:a16="http://schemas.microsoft.com/office/drawing/2014/main" id="{00000000-0008-0000-0B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9" name="Picture 705">
          <a:extLst>
            <a:ext uri="{FF2B5EF4-FFF2-40B4-BE49-F238E27FC236}">
              <a16:creationId xmlns:a16="http://schemas.microsoft.com/office/drawing/2014/main" id="{00000000-0008-0000-0B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0" name="Picture 706">
          <a:extLst>
            <a:ext uri="{FF2B5EF4-FFF2-40B4-BE49-F238E27FC236}">
              <a16:creationId xmlns:a16="http://schemas.microsoft.com/office/drawing/2014/main" id="{00000000-0008-0000-0B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1" name="Picture 707">
          <a:extLst>
            <a:ext uri="{FF2B5EF4-FFF2-40B4-BE49-F238E27FC236}">
              <a16:creationId xmlns:a16="http://schemas.microsoft.com/office/drawing/2014/main" id="{00000000-0008-0000-0B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2" name="Picture 708">
          <a:extLst>
            <a:ext uri="{FF2B5EF4-FFF2-40B4-BE49-F238E27FC236}">
              <a16:creationId xmlns:a16="http://schemas.microsoft.com/office/drawing/2014/main" id="{00000000-0008-0000-0B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3" name="Picture 709">
          <a:extLst>
            <a:ext uri="{FF2B5EF4-FFF2-40B4-BE49-F238E27FC236}">
              <a16:creationId xmlns:a16="http://schemas.microsoft.com/office/drawing/2014/main" id="{00000000-0008-0000-0B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4" name="Picture 710">
          <a:extLst>
            <a:ext uri="{FF2B5EF4-FFF2-40B4-BE49-F238E27FC236}">
              <a16:creationId xmlns:a16="http://schemas.microsoft.com/office/drawing/2014/main" id="{00000000-0008-0000-0B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5" name="Picture 711">
          <a:extLst>
            <a:ext uri="{FF2B5EF4-FFF2-40B4-BE49-F238E27FC236}">
              <a16:creationId xmlns:a16="http://schemas.microsoft.com/office/drawing/2014/main" id="{00000000-0008-0000-0B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6" name="Picture 712">
          <a:extLst>
            <a:ext uri="{FF2B5EF4-FFF2-40B4-BE49-F238E27FC236}">
              <a16:creationId xmlns:a16="http://schemas.microsoft.com/office/drawing/2014/main" id="{00000000-0008-0000-0B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7" name="Picture 713">
          <a:extLst>
            <a:ext uri="{FF2B5EF4-FFF2-40B4-BE49-F238E27FC236}">
              <a16:creationId xmlns:a16="http://schemas.microsoft.com/office/drawing/2014/main" id="{00000000-0008-0000-0B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8" name="Picture 714">
          <a:extLst>
            <a:ext uri="{FF2B5EF4-FFF2-40B4-BE49-F238E27FC236}">
              <a16:creationId xmlns:a16="http://schemas.microsoft.com/office/drawing/2014/main" id="{00000000-0008-0000-0B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9" name="Picture 715">
          <a:extLst>
            <a:ext uri="{FF2B5EF4-FFF2-40B4-BE49-F238E27FC236}">
              <a16:creationId xmlns:a16="http://schemas.microsoft.com/office/drawing/2014/main" id="{00000000-0008-0000-0B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0" name="Picture 716">
          <a:extLst>
            <a:ext uri="{FF2B5EF4-FFF2-40B4-BE49-F238E27FC236}">
              <a16:creationId xmlns:a16="http://schemas.microsoft.com/office/drawing/2014/main" id="{00000000-0008-0000-0B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1" name="Picture 717">
          <a:extLst>
            <a:ext uri="{FF2B5EF4-FFF2-40B4-BE49-F238E27FC236}">
              <a16:creationId xmlns:a16="http://schemas.microsoft.com/office/drawing/2014/main" id="{00000000-0008-0000-0B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2" name="Picture 718">
          <a:extLst>
            <a:ext uri="{FF2B5EF4-FFF2-40B4-BE49-F238E27FC236}">
              <a16:creationId xmlns:a16="http://schemas.microsoft.com/office/drawing/2014/main" id="{00000000-0008-0000-0B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3" name="Picture 719">
          <a:extLst>
            <a:ext uri="{FF2B5EF4-FFF2-40B4-BE49-F238E27FC236}">
              <a16:creationId xmlns:a16="http://schemas.microsoft.com/office/drawing/2014/main" id="{00000000-0008-0000-0B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4" name="Picture 720">
          <a:extLst>
            <a:ext uri="{FF2B5EF4-FFF2-40B4-BE49-F238E27FC236}">
              <a16:creationId xmlns:a16="http://schemas.microsoft.com/office/drawing/2014/main" id="{00000000-0008-0000-0B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5" name="Picture 721">
          <a:extLst>
            <a:ext uri="{FF2B5EF4-FFF2-40B4-BE49-F238E27FC236}">
              <a16:creationId xmlns:a16="http://schemas.microsoft.com/office/drawing/2014/main" id="{00000000-0008-0000-0B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6" name="Picture 722">
          <a:extLst>
            <a:ext uri="{FF2B5EF4-FFF2-40B4-BE49-F238E27FC236}">
              <a16:creationId xmlns:a16="http://schemas.microsoft.com/office/drawing/2014/main" id="{00000000-0008-0000-0B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7" name="Picture 723">
          <a:extLst>
            <a:ext uri="{FF2B5EF4-FFF2-40B4-BE49-F238E27FC236}">
              <a16:creationId xmlns:a16="http://schemas.microsoft.com/office/drawing/2014/main" id="{00000000-0008-0000-0B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8" name="Picture 724">
          <a:extLst>
            <a:ext uri="{FF2B5EF4-FFF2-40B4-BE49-F238E27FC236}">
              <a16:creationId xmlns:a16="http://schemas.microsoft.com/office/drawing/2014/main" id="{00000000-0008-0000-0B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9" name="Picture 725">
          <a:extLst>
            <a:ext uri="{FF2B5EF4-FFF2-40B4-BE49-F238E27FC236}">
              <a16:creationId xmlns:a16="http://schemas.microsoft.com/office/drawing/2014/main" id="{00000000-0008-0000-0B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0" name="Picture 726">
          <a:extLst>
            <a:ext uri="{FF2B5EF4-FFF2-40B4-BE49-F238E27FC236}">
              <a16:creationId xmlns:a16="http://schemas.microsoft.com/office/drawing/2014/main" id="{00000000-0008-0000-0B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1" name="Picture 727">
          <a:extLst>
            <a:ext uri="{FF2B5EF4-FFF2-40B4-BE49-F238E27FC236}">
              <a16:creationId xmlns:a16="http://schemas.microsoft.com/office/drawing/2014/main" id="{00000000-0008-0000-0B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2" name="Picture 728">
          <a:extLst>
            <a:ext uri="{FF2B5EF4-FFF2-40B4-BE49-F238E27FC236}">
              <a16:creationId xmlns:a16="http://schemas.microsoft.com/office/drawing/2014/main" id="{00000000-0008-0000-0B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3" name="Picture 729">
          <a:extLst>
            <a:ext uri="{FF2B5EF4-FFF2-40B4-BE49-F238E27FC236}">
              <a16:creationId xmlns:a16="http://schemas.microsoft.com/office/drawing/2014/main" id="{00000000-0008-0000-0B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4" name="Picture 730">
          <a:extLst>
            <a:ext uri="{FF2B5EF4-FFF2-40B4-BE49-F238E27FC236}">
              <a16:creationId xmlns:a16="http://schemas.microsoft.com/office/drawing/2014/main" id="{00000000-0008-0000-0B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5" name="Picture 731">
          <a:extLst>
            <a:ext uri="{FF2B5EF4-FFF2-40B4-BE49-F238E27FC236}">
              <a16:creationId xmlns:a16="http://schemas.microsoft.com/office/drawing/2014/main" id="{00000000-0008-0000-0B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6" name="Picture 732">
          <a:extLst>
            <a:ext uri="{FF2B5EF4-FFF2-40B4-BE49-F238E27FC236}">
              <a16:creationId xmlns:a16="http://schemas.microsoft.com/office/drawing/2014/main" id="{00000000-0008-0000-0B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7" name="Picture 733">
          <a:extLst>
            <a:ext uri="{FF2B5EF4-FFF2-40B4-BE49-F238E27FC236}">
              <a16:creationId xmlns:a16="http://schemas.microsoft.com/office/drawing/2014/main" id="{00000000-0008-0000-0B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8" name="Picture 734">
          <a:extLst>
            <a:ext uri="{FF2B5EF4-FFF2-40B4-BE49-F238E27FC236}">
              <a16:creationId xmlns:a16="http://schemas.microsoft.com/office/drawing/2014/main" id="{00000000-0008-0000-0B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9" name="Picture 735">
          <a:extLst>
            <a:ext uri="{FF2B5EF4-FFF2-40B4-BE49-F238E27FC236}">
              <a16:creationId xmlns:a16="http://schemas.microsoft.com/office/drawing/2014/main" id="{00000000-0008-0000-0B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0" name="Picture 736">
          <a:extLst>
            <a:ext uri="{FF2B5EF4-FFF2-40B4-BE49-F238E27FC236}">
              <a16:creationId xmlns:a16="http://schemas.microsoft.com/office/drawing/2014/main" id="{00000000-0008-0000-0B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1" name="Picture 737">
          <a:extLst>
            <a:ext uri="{FF2B5EF4-FFF2-40B4-BE49-F238E27FC236}">
              <a16:creationId xmlns:a16="http://schemas.microsoft.com/office/drawing/2014/main" id="{00000000-0008-0000-0B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2" name="Picture 738">
          <a:extLst>
            <a:ext uri="{FF2B5EF4-FFF2-40B4-BE49-F238E27FC236}">
              <a16:creationId xmlns:a16="http://schemas.microsoft.com/office/drawing/2014/main" id="{00000000-0008-0000-0B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3" name="Picture 739">
          <a:extLst>
            <a:ext uri="{FF2B5EF4-FFF2-40B4-BE49-F238E27FC236}">
              <a16:creationId xmlns:a16="http://schemas.microsoft.com/office/drawing/2014/main" id="{00000000-0008-0000-0B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4" name="Picture 740">
          <a:extLst>
            <a:ext uri="{FF2B5EF4-FFF2-40B4-BE49-F238E27FC236}">
              <a16:creationId xmlns:a16="http://schemas.microsoft.com/office/drawing/2014/main" id="{00000000-0008-0000-0B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5" name="Picture 741">
          <a:extLst>
            <a:ext uri="{FF2B5EF4-FFF2-40B4-BE49-F238E27FC236}">
              <a16:creationId xmlns:a16="http://schemas.microsoft.com/office/drawing/2014/main" id="{00000000-0008-0000-0B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6" name="Picture 742">
          <a:extLst>
            <a:ext uri="{FF2B5EF4-FFF2-40B4-BE49-F238E27FC236}">
              <a16:creationId xmlns:a16="http://schemas.microsoft.com/office/drawing/2014/main" id="{00000000-0008-0000-0B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7" name="Picture 743">
          <a:extLst>
            <a:ext uri="{FF2B5EF4-FFF2-40B4-BE49-F238E27FC236}">
              <a16:creationId xmlns:a16="http://schemas.microsoft.com/office/drawing/2014/main" id="{00000000-0008-0000-0B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8" name="Picture 744">
          <a:extLst>
            <a:ext uri="{FF2B5EF4-FFF2-40B4-BE49-F238E27FC236}">
              <a16:creationId xmlns:a16="http://schemas.microsoft.com/office/drawing/2014/main" id="{00000000-0008-0000-0B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9" name="Picture 745">
          <a:extLst>
            <a:ext uri="{FF2B5EF4-FFF2-40B4-BE49-F238E27FC236}">
              <a16:creationId xmlns:a16="http://schemas.microsoft.com/office/drawing/2014/main" id="{00000000-0008-0000-0B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0" name="Picture 746">
          <a:extLst>
            <a:ext uri="{FF2B5EF4-FFF2-40B4-BE49-F238E27FC236}">
              <a16:creationId xmlns:a16="http://schemas.microsoft.com/office/drawing/2014/main" id="{00000000-0008-0000-0B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1" name="Picture 747">
          <a:extLst>
            <a:ext uri="{FF2B5EF4-FFF2-40B4-BE49-F238E27FC236}">
              <a16:creationId xmlns:a16="http://schemas.microsoft.com/office/drawing/2014/main" id="{00000000-0008-0000-0B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2" name="Picture 748">
          <a:extLst>
            <a:ext uri="{FF2B5EF4-FFF2-40B4-BE49-F238E27FC236}">
              <a16:creationId xmlns:a16="http://schemas.microsoft.com/office/drawing/2014/main" id="{00000000-0008-0000-0B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3" name="Picture 749">
          <a:extLst>
            <a:ext uri="{FF2B5EF4-FFF2-40B4-BE49-F238E27FC236}">
              <a16:creationId xmlns:a16="http://schemas.microsoft.com/office/drawing/2014/main" id="{00000000-0008-0000-0B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4" name="Picture 750">
          <a:extLst>
            <a:ext uri="{FF2B5EF4-FFF2-40B4-BE49-F238E27FC236}">
              <a16:creationId xmlns:a16="http://schemas.microsoft.com/office/drawing/2014/main" id="{00000000-0008-0000-0B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5" name="Picture 751">
          <a:extLst>
            <a:ext uri="{FF2B5EF4-FFF2-40B4-BE49-F238E27FC236}">
              <a16:creationId xmlns:a16="http://schemas.microsoft.com/office/drawing/2014/main" id="{00000000-0008-0000-0B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6" name="Picture 752">
          <a:extLst>
            <a:ext uri="{FF2B5EF4-FFF2-40B4-BE49-F238E27FC236}">
              <a16:creationId xmlns:a16="http://schemas.microsoft.com/office/drawing/2014/main" id="{00000000-0008-0000-0B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7" name="Picture 753">
          <a:extLst>
            <a:ext uri="{FF2B5EF4-FFF2-40B4-BE49-F238E27FC236}">
              <a16:creationId xmlns:a16="http://schemas.microsoft.com/office/drawing/2014/main" id="{00000000-0008-0000-0B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8" name="Picture 754">
          <a:extLst>
            <a:ext uri="{FF2B5EF4-FFF2-40B4-BE49-F238E27FC236}">
              <a16:creationId xmlns:a16="http://schemas.microsoft.com/office/drawing/2014/main" id="{00000000-0008-0000-0B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9" name="Picture 755">
          <a:extLst>
            <a:ext uri="{FF2B5EF4-FFF2-40B4-BE49-F238E27FC236}">
              <a16:creationId xmlns:a16="http://schemas.microsoft.com/office/drawing/2014/main" id="{00000000-0008-0000-0B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0" name="Picture 756">
          <a:extLst>
            <a:ext uri="{FF2B5EF4-FFF2-40B4-BE49-F238E27FC236}">
              <a16:creationId xmlns:a16="http://schemas.microsoft.com/office/drawing/2014/main" id="{00000000-0008-0000-0B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1" name="Picture 757">
          <a:extLst>
            <a:ext uri="{FF2B5EF4-FFF2-40B4-BE49-F238E27FC236}">
              <a16:creationId xmlns:a16="http://schemas.microsoft.com/office/drawing/2014/main" id="{00000000-0008-0000-0B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2" name="Picture 758">
          <a:extLst>
            <a:ext uri="{FF2B5EF4-FFF2-40B4-BE49-F238E27FC236}">
              <a16:creationId xmlns:a16="http://schemas.microsoft.com/office/drawing/2014/main" id="{00000000-0008-0000-0B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3" name="Picture 759">
          <a:extLst>
            <a:ext uri="{FF2B5EF4-FFF2-40B4-BE49-F238E27FC236}">
              <a16:creationId xmlns:a16="http://schemas.microsoft.com/office/drawing/2014/main" id="{00000000-0008-0000-0B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4" name="Picture 760">
          <a:extLst>
            <a:ext uri="{FF2B5EF4-FFF2-40B4-BE49-F238E27FC236}">
              <a16:creationId xmlns:a16="http://schemas.microsoft.com/office/drawing/2014/main" id="{00000000-0008-0000-0B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5" name="Picture 761">
          <a:extLst>
            <a:ext uri="{FF2B5EF4-FFF2-40B4-BE49-F238E27FC236}">
              <a16:creationId xmlns:a16="http://schemas.microsoft.com/office/drawing/2014/main" id="{00000000-0008-0000-0B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6" name="Picture 762">
          <a:extLst>
            <a:ext uri="{FF2B5EF4-FFF2-40B4-BE49-F238E27FC236}">
              <a16:creationId xmlns:a16="http://schemas.microsoft.com/office/drawing/2014/main" id="{00000000-0008-0000-0B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7" name="Picture 763">
          <a:extLst>
            <a:ext uri="{FF2B5EF4-FFF2-40B4-BE49-F238E27FC236}">
              <a16:creationId xmlns:a16="http://schemas.microsoft.com/office/drawing/2014/main" id="{00000000-0008-0000-0B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8" name="Picture 764">
          <a:extLst>
            <a:ext uri="{FF2B5EF4-FFF2-40B4-BE49-F238E27FC236}">
              <a16:creationId xmlns:a16="http://schemas.microsoft.com/office/drawing/2014/main" id="{00000000-0008-0000-0B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9" name="Picture 765">
          <a:extLst>
            <a:ext uri="{FF2B5EF4-FFF2-40B4-BE49-F238E27FC236}">
              <a16:creationId xmlns:a16="http://schemas.microsoft.com/office/drawing/2014/main" id="{00000000-0008-0000-0B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0" name="Picture 766">
          <a:extLst>
            <a:ext uri="{FF2B5EF4-FFF2-40B4-BE49-F238E27FC236}">
              <a16:creationId xmlns:a16="http://schemas.microsoft.com/office/drawing/2014/main" id="{00000000-0008-0000-0B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1" name="Picture 767">
          <a:extLst>
            <a:ext uri="{FF2B5EF4-FFF2-40B4-BE49-F238E27FC236}">
              <a16:creationId xmlns:a16="http://schemas.microsoft.com/office/drawing/2014/main" id="{00000000-0008-0000-0B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2" name="Picture 768">
          <a:extLst>
            <a:ext uri="{FF2B5EF4-FFF2-40B4-BE49-F238E27FC236}">
              <a16:creationId xmlns:a16="http://schemas.microsoft.com/office/drawing/2014/main" id="{00000000-0008-0000-0B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3" name="Picture 769">
          <a:extLst>
            <a:ext uri="{FF2B5EF4-FFF2-40B4-BE49-F238E27FC236}">
              <a16:creationId xmlns:a16="http://schemas.microsoft.com/office/drawing/2014/main" id="{00000000-0008-0000-0B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4" name="Picture 770">
          <a:extLst>
            <a:ext uri="{FF2B5EF4-FFF2-40B4-BE49-F238E27FC236}">
              <a16:creationId xmlns:a16="http://schemas.microsoft.com/office/drawing/2014/main" id="{00000000-0008-0000-0B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5" name="Picture 771">
          <a:extLst>
            <a:ext uri="{FF2B5EF4-FFF2-40B4-BE49-F238E27FC236}">
              <a16:creationId xmlns:a16="http://schemas.microsoft.com/office/drawing/2014/main" id="{00000000-0008-0000-0B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6" name="Picture 772">
          <a:extLst>
            <a:ext uri="{FF2B5EF4-FFF2-40B4-BE49-F238E27FC236}">
              <a16:creationId xmlns:a16="http://schemas.microsoft.com/office/drawing/2014/main" id="{00000000-0008-0000-0B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7" name="Picture 773">
          <a:extLst>
            <a:ext uri="{FF2B5EF4-FFF2-40B4-BE49-F238E27FC236}">
              <a16:creationId xmlns:a16="http://schemas.microsoft.com/office/drawing/2014/main" id="{00000000-0008-0000-0B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8" name="Picture 774">
          <a:extLst>
            <a:ext uri="{FF2B5EF4-FFF2-40B4-BE49-F238E27FC236}">
              <a16:creationId xmlns:a16="http://schemas.microsoft.com/office/drawing/2014/main" id="{00000000-0008-0000-0B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9" name="Picture 775">
          <a:extLst>
            <a:ext uri="{FF2B5EF4-FFF2-40B4-BE49-F238E27FC236}">
              <a16:creationId xmlns:a16="http://schemas.microsoft.com/office/drawing/2014/main" id="{00000000-0008-0000-0B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0" name="Picture 776">
          <a:extLst>
            <a:ext uri="{FF2B5EF4-FFF2-40B4-BE49-F238E27FC236}">
              <a16:creationId xmlns:a16="http://schemas.microsoft.com/office/drawing/2014/main" id="{00000000-0008-0000-0B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1" name="Picture 777">
          <a:extLst>
            <a:ext uri="{FF2B5EF4-FFF2-40B4-BE49-F238E27FC236}">
              <a16:creationId xmlns:a16="http://schemas.microsoft.com/office/drawing/2014/main" id="{00000000-0008-0000-0B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2" name="Picture 778">
          <a:extLst>
            <a:ext uri="{FF2B5EF4-FFF2-40B4-BE49-F238E27FC236}">
              <a16:creationId xmlns:a16="http://schemas.microsoft.com/office/drawing/2014/main" id="{00000000-0008-0000-0B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3" name="Picture 779">
          <a:extLst>
            <a:ext uri="{FF2B5EF4-FFF2-40B4-BE49-F238E27FC236}">
              <a16:creationId xmlns:a16="http://schemas.microsoft.com/office/drawing/2014/main" id="{00000000-0008-0000-0B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4" name="Picture 780">
          <a:extLst>
            <a:ext uri="{FF2B5EF4-FFF2-40B4-BE49-F238E27FC236}">
              <a16:creationId xmlns:a16="http://schemas.microsoft.com/office/drawing/2014/main" id="{00000000-0008-0000-0B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5" name="Picture 781">
          <a:extLst>
            <a:ext uri="{FF2B5EF4-FFF2-40B4-BE49-F238E27FC236}">
              <a16:creationId xmlns:a16="http://schemas.microsoft.com/office/drawing/2014/main" id="{00000000-0008-0000-0B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6" name="Picture 782">
          <a:extLst>
            <a:ext uri="{FF2B5EF4-FFF2-40B4-BE49-F238E27FC236}">
              <a16:creationId xmlns:a16="http://schemas.microsoft.com/office/drawing/2014/main" id="{00000000-0008-0000-0B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7" name="Picture 783">
          <a:extLst>
            <a:ext uri="{FF2B5EF4-FFF2-40B4-BE49-F238E27FC236}">
              <a16:creationId xmlns:a16="http://schemas.microsoft.com/office/drawing/2014/main" id="{00000000-0008-0000-0B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8" name="Picture 784">
          <a:extLst>
            <a:ext uri="{FF2B5EF4-FFF2-40B4-BE49-F238E27FC236}">
              <a16:creationId xmlns:a16="http://schemas.microsoft.com/office/drawing/2014/main" id="{00000000-0008-0000-0B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9" name="Picture 785">
          <a:extLst>
            <a:ext uri="{FF2B5EF4-FFF2-40B4-BE49-F238E27FC236}">
              <a16:creationId xmlns:a16="http://schemas.microsoft.com/office/drawing/2014/main" id="{00000000-0008-0000-0B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0" name="Picture 786">
          <a:extLst>
            <a:ext uri="{FF2B5EF4-FFF2-40B4-BE49-F238E27FC236}">
              <a16:creationId xmlns:a16="http://schemas.microsoft.com/office/drawing/2014/main" id="{00000000-0008-0000-0B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1" name="Picture 787">
          <a:extLst>
            <a:ext uri="{FF2B5EF4-FFF2-40B4-BE49-F238E27FC236}">
              <a16:creationId xmlns:a16="http://schemas.microsoft.com/office/drawing/2014/main" id="{00000000-0008-0000-0B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2" name="Picture 788">
          <a:extLst>
            <a:ext uri="{FF2B5EF4-FFF2-40B4-BE49-F238E27FC236}">
              <a16:creationId xmlns:a16="http://schemas.microsoft.com/office/drawing/2014/main" id="{00000000-0008-0000-0B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3" name="Picture 789">
          <a:extLst>
            <a:ext uri="{FF2B5EF4-FFF2-40B4-BE49-F238E27FC236}">
              <a16:creationId xmlns:a16="http://schemas.microsoft.com/office/drawing/2014/main" id="{00000000-0008-0000-0B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4" name="Picture 790">
          <a:extLst>
            <a:ext uri="{FF2B5EF4-FFF2-40B4-BE49-F238E27FC236}">
              <a16:creationId xmlns:a16="http://schemas.microsoft.com/office/drawing/2014/main" id="{00000000-0008-0000-0B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5" name="Picture 791">
          <a:extLst>
            <a:ext uri="{FF2B5EF4-FFF2-40B4-BE49-F238E27FC236}">
              <a16:creationId xmlns:a16="http://schemas.microsoft.com/office/drawing/2014/main" id="{00000000-0008-0000-0B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6" name="Picture 792">
          <a:extLst>
            <a:ext uri="{FF2B5EF4-FFF2-40B4-BE49-F238E27FC236}">
              <a16:creationId xmlns:a16="http://schemas.microsoft.com/office/drawing/2014/main" id="{00000000-0008-0000-0B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7" name="Picture 793">
          <a:extLst>
            <a:ext uri="{FF2B5EF4-FFF2-40B4-BE49-F238E27FC236}">
              <a16:creationId xmlns:a16="http://schemas.microsoft.com/office/drawing/2014/main" id="{00000000-0008-0000-0B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8" name="Picture 794">
          <a:extLst>
            <a:ext uri="{FF2B5EF4-FFF2-40B4-BE49-F238E27FC236}">
              <a16:creationId xmlns:a16="http://schemas.microsoft.com/office/drawing/2014/main" id="{00000000-0008-0000-0B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9" name="Picture 795">
          <a:extLst>
            <a:ext uri="{FF2B5EF4-FFF2-40B4-BE49-F238E27FC236}">
              <a16:creationId xmlns:a16="http://schemas.microsoft.com/office/drawing/2014/main" id="{00000000-0008-0000-0B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0" name="Picture 796">
          <a:extLst>
            <a:ext uri="{FF2B5EF4-FFF2-40B4-BE49-F238E27FC236}">
              <a16:creationId xmlns:a16="http://schemas.microsoft.com/office/drawing/2014/main" id="{00000000-0008-0000-0B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1" name="Picture 797">
          <a:extLst>
            <a:ext uri="{FF2B5EF4-FFF2-40B4-BE49-F238E27FC236}">
              <a16:creationId xmlns:a16="http://schemas.microsoft.com/office/drawing/2014/main" id="{00000000-0008-0000-0B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2" name="Picture 798">
          <a:extLst>
            <a:ext uri="{FF2B5EF4-FFF2-40B4-BE49-F238E27FC236}">
              <a16:creationId xmlns:a16="http://schemas.microsoft.com/office/drawing/2014/main" id="{00000000-0008-0000-0B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3" name="Picture 799">
          <a:extLst>
            <a:ext uri="{FF2B5EF4-FFF2-40B4-BE49-F238E27FC236}">
              <a16:creationId xmlns:a16="http://schemas.microsoft.com/office/drawing/2014/main" id="{00000000-0008-0000-0B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4" name="Picture 800">
          <a:extLst>
            <a:ext uri="{FF2B5EF4-FFF2-40B4-BE49-F238E27FC236}">
              <a16:creationId xmlns:a16="http://schemas.microsoft.com/office/drawing/2014/main" id="{00000000-0008-0000-0B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5" name="Picture 801">
          <a:extLst>
            <a:ext uri="{FF2B5EF4-FFF2-40B4-BE49-F238E27FC236}">
              <a16:creationId xmlns:a16="http://schemas.microsoft.com/office/drawing/2014/main" id="{00000000-0008-0000-0B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6" name="Picture 802">
          <a:extLst>
            <a:ext uri="{FF2B5EF4-FFF2-40B4-BE49-F238E27FC236}">
              <a16:creationId xmlns:a16="http://schemas.microsoft.com/office/drawing/2014/main" id="{00000000-0008-0000-0B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7" name="Picture 803">
          <a:extLst>
            <a:ext uri="{FF2B5EF4-FFF2-40B4-BE49-F238E27FC236}">
              <a16:creationId xmlns:a16="http://schemas.microsoft.com/office/drawing/2014/main" id="{00000000-0008-0000-0B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8" name="Picture 804">
          <a:extLst>
            <a:ext uri="{FF2B5EF4-FFF2-40B4-BE49-F238E27FC236}">
              <a16:creationId xmlns:a16="http://schemas.microsoft.com/office/drawing/2014/main" id="{00000000-0008-0000-0B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9" name="Picture 805">
          <a:extLst>
            <a:ext uri="{FF2B5EF4-FFF2-40B4-BE49-F238E27FC236}">
              <a16:creationId xmlns:a16="http://schemas.microsoft.com/office/drawing/2014/main" id="{00000000-0008-0000-0B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0" name="Picture 806">
          <a:extLst>
            <a:ext uri="{FF2B5EF4-FFF2-40B4-BE49-F238E27FC236}">
              <a16:creationId xmlns:a16="http://schemas.microsoft.com/office/drawing/2014/main" id="{00000000-0008-0000-0B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1" name="Picture 807">
          <a:extLst>
            <a:ext uri="{FF2B5EF4-FFF2-40B4-BE49-F238E27FC236}">
              <a16:creationId xmlns:a16="http://schemas.microsoft.com/office/drawing/2014/main" id="{00000000-0008-0000-0B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2" name="Picture 808">
          <a:extLst>
            <a:ext uri="{FF2B5EF4-FFF2-40B4-BE49-F238E27FC236}">
              <a16:creationId xmlns:a16="http://schemas.microsoft.com/office/drawing/2014/main" id="{00000000-0008-0000-0B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3" name="Picture 809">
          <a:extLst>
            <a:ext uri="{FF2B5EF4-FFF2-40B4-BE49-F238E27FC236}">
              <a16:creationId xmlns:a16="http://schemas.microsoft.com/office/drawing/2014/main" id="{00000000-0008-0000-0B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4" name="Picture 810">
          <a:extLst>
            <a:ext uri="{FF2B5EF4-FFF2-40B4-BE49-F238E27FC236}">
              <a16:creationId xmlns:a16="http://schemas.microsoft.com/office/drawing/2014/main" id="{00000000-0008-0000-0B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5" name="Picture 811">
          <a:extLst>
            <a:ext uri="{FF2B5EF4-FFF2-40B4-BE49-F238E27FC236}">
              <a16:creationId xmlns:a16="http://schemas.microsoft.com/office/drawing/2014/main" id="{00000000-0008-0000-0B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6" name="Picture 812">
          <a:extLst>
            <a:ext uri="{FF2B5EF4-FFF2-40B4-BE49-F238E27FC236}">
              <a16:creationId xmlns:a16="http://schemas.microsoft.com/office/drawing/2014/main" id="{00000000-0008-0000-0B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7" name="Picture 813">
          <a:extLst>
            <a:ext uri="{FF2B5EF4-FFF2-40B4-BE49-F238E27FC236}">
              <a16:creationId xmlns:a16="http://schemas.microsoft.com/office/drawing/2014/main" id="{00000000-0008-0000-0B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8" name="Picture 814">
          <a:extLst>
            <a:ext uri="{FF2B5EF4-FFF2-40B4-BE49-F238E27FC236}">
              <a16:creationId xmlns:a16="http://schemas.microsoft.com/office/drawing/2014/main" id="{00000000-0008-0000-0B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9" name="Picture 815">
          <a:extLst>
            <a:ext uri="{FF2B5EF4-FFF2-40B4-BE49-F238E27FC236}">
              <a16:creationId xmlns:a16="http://schemas.microsoft.com/office/drawing/2014/main" id="{00000000-0008-0000-0B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0" name="Picture 816">
          <a:extLst>
            <a:ext uri="{FF2B5EF4-FFF2-40B4-BE49-F238E27FC236}">
              <a16:creationId xmlns:a16="http://schemas.microsoft.com/office/drawing/2014/main" id="{00000000-0008-0000-0B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1" name="Picture 817">
          <a:extLst>
            <a:ext uri="{FF2B5EF4-FFF2-40B4-BE49-F238E27FC236}">
              <a16:creationId xmlns:a16="http://schemas.microsoft.com/office/drawing/2014/main" id="{00000000-0008-0000-0B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2" name="Picture 818">
          <a:extLst>
            <a:ext uri="{FF2B5EF4-FFF2-40B4-BE49-F238E27FC236}">
              <a16:creationId xmlns:a16="http://schemas.microsoft.com/office/drawing/2014/main" id="{00000000-0008-0000-0B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3" name="Picture 819">
          <a:extLst>
            <a:ext uri="{FF2B5EF4-FFF2-40B4-BE49-F238E27FC236}">
              <a16:creationId xmlns:a16="http://schemas.microsoft.com/office/drawing/2014/main" id="{00000000-0008-0000-0B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4" name="Picture 820">
          <a:extLst>
            <a:ext uri="{FF2B5EF4-FFF2-40B4-BE49-F238E27FC236}">
              <a16:creationId xmlns:a16="http://schemas.microsoft.com/office/drawing/2014/main" id="{00000000-0008-0000-0B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5" name="Picture 821">
          <a:extLst>
            <a:ext uri="{FF2B5EF4-FFF2-40B4-BE49-F238E27FC236}">
              <a16:creationId xmlns:a16="http://schemas.microsoft.com/office/drawing/2014/main" id="{00000000-0008-0000-0B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6" name="Picture 822">
          <a:extLst>
            <a:ext uri="{FF2B5EF4-FFF2-40B4-BE49-F238E27FC236}">
              <a16:creationId xmlns:a16="http://schemas.microsoft.com/office/drawing/2014/main" id="{00000000-0008-0000-0B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7" name="Picture 823">
          <a:extLst>
            <a:ext uri="{FF2B5EF4-FFF2-40B4-BE49-F238E27FC236}">
              <a16:creationId xmlns:a16="http://schemas.microsoft.com/office/drawing/2014/main" id="{00000000-0008-0000-0B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8" name="Picture 824">
          <a:extLst>
            <a:ext uri="{FF2B5EF4-FFF2-40B4-BE49-F238E27FC236}">
              <a16:creationId xmlns:a16="http://schemas.microsoft.com/office/drawing/2014/main" id="{00000000-0008-0000-0B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9" name="Picture 825">
          <a:extLst>
            <a:ext uri="{FF2B5EF4-FFF2-40B4-BE49-F238E27FC236}">
              <a16:creationId xmlns:a16="http://schemas.microsoft.com/office/drawing/2014/main" id="{00000000-0008-0000-0B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0" name="Picture 826">
          <a:extLst>
            <a:ext uri="{FF2B5EF4-FFF2-40B4-BE49-F238E27FC236}">
              <a16:creationId xmlns:a16="http://schemas.microsoft.com/office/drawing/2014/main" id="{00000000-0008-0000-0B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1" name="Picture 827">
          <a:extLst>
            <a:ext uri="{FF2B5EF4-FFF2-40B4-BE49-F238E27FC236}">
              <a16:creationId xmlns:a16="http://schemas.microsoft.com/office/drawing/2014/main" id="{00000000-0008-0000-0B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2" name="Picture 828">
          <a:extLst>
            <a:ext uri="{FF2B5EF4-FFF2-40B4-BE49-F238E27FC236}">
              <a16:creationId xmlns:a16="http://schemas.microsoft.com/office/drawing/2014/main" id="{00000000-0008-0000-0B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3" name="Picture 829">
          <a:extLst>
            <a:ext uri="{FF2B5EF4-FFF2-40B4-BE49-F238E27FC236}">
              <a16:creationId xmlns:a16="http://schemas.microsoft.com/office/drawing/2014/main" id="{00000000-0008-0000-0B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4" name="Picture 830">
          <a:extLst>
            <a:ext uri="{FF2B5EF4-FFF2-40B4-BE49-F238E27FC236}">
              <a16:creationId xmlns:a16="http://schemas.microsoft.com/office/drawing/2014/main" id="{00000000-0008-0000-0B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5" name="Picture 831">
          <a:extLst>
            <a:ext uri="{FF2B5EF4-FFF2-40B4-BE49-F238E27FC236}">
              <a16:creationId xmlns:a16="http://schemas.microsoft.com/office/drawing/2014/main" id="{00000000-0008-0000-0B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6" name="Picture 832">
          <a:extLst>
            <a:ext uri="{FF2B5EF4-FFF2-40B4-BE49-F238E27FC236}">
              <a16:creationId xmlns:a16="http://schemas.microsoft.com/office/drawing/2014/main" id="{00000000-0008-0000-0B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7" name="Picture 833">
          <a:extLst>
            <a:ext uri="{FF2B5EF4-FFF2-40B4-BE49-F238E27FC236}">
              <a16:creationId xmlns:a16="http://schemas.microsoft.com/office/drawing/2014/main" id="{00000000-0008-0000-0B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8" name="Picture 834">
          <a:extLst>
            <a:ext uri="{FF2B5EF4-FFF2-40B4-BE49-F238E27FC236}">
              <a16:creationId xmlns:a16="http://schemas.microsoft.com/office/drawing/2014/main" id="{00000000-0008-0000-0B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9" name="Picture 835">
          <a:extLst>
            <a:ext uri="{FF2B5EF4-FFF2-40B4-BE49-F238E27FC236}">
              <a16:creationId xmlns:a16="http://schemas.microsoft.com/office/drawing/2014/main" id="{00000000-0008-0000-0B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0" name="Picture 836">
          <a:extLst>
            <a:ext uri="{FF2B5EF4-FFF2-40B4-BE49-F238E27FC236}">
              <a16:creationId xmlns:a16="http://schemas.microsoft.com/office/drawing/2014/main" id="{00000000-0008-0000-0B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1" name="Picture 837">
          <a:extLst>
            <a:ext uri="{FF2B5EF4-FFF2-40B4-BE49-F238E27FC236}">
              <a16:creationId xmlns:a16="http://schemas.microsoft.com/office/drawing/2014/main" id="{00000000-0008-0000-0B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2" name="Picture 838">
          <a:extLst>
            <a:ext uri="{FF2B5EF4-FFF2-40B4-BE49-F238E27FC236}">
              <a16:creationId xmlns:a16="http://schemas.microsoft.com/office/drawing/2014/main" id="{00000000-0008-0000-0B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3" name="Picture 839">
          <a:extLst>
            <a:ext uri="{FF2B5EF4-FFF2-40B4-BE49-F238E27FC236}">
              <a16:creationId xmlns:a16="http://schemas.microsoft.com/office/drawing/2014/main" id="{00000000-0008-0000-0B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4" name="Picture 840">
          <a:extLst>
            <a:ext uri="{FF2B5EF4-FFF2-40B4-BE49-F238E27FC236}">
              <a16:creationId xmlns:a16="http://schemas.microsoft.com/office/drawing/2014/main" id="{00000000-0008-0000-0B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5" name="Picture 841">
          <a:extLst>
            <a:ext uri="{FF2B5EF4-FFF2-40B4-BE49-F238E27FC236}">
              <a16:creationId xmlns:a16="http://schemas.microsoft.com/office/drawing/2014/main" id="{00000000-0008-0000-0B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6" name="Picture 842">
          <a:extLst>
            <a:ext uri="{FF2B5EF4-FFF2-40B4-BE49-F238E27FC236}">
              <a16:creationId xmlns:a16="http://schemas.microsoft.com/office/drawing/2014/main" id="{00000000-0008-0000-0B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7" name="Picture 843">
          <a:extLst>
            <a:ext uri="{FF2B5EF4-FFF2-40B4-BE49-F238E27FC236}">
              <a16:creationId xmlns:a16="http://schemas.microsoft.com/office/drawing/2014/main" id="{00000000-0008-0000-0B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8" name="Picture 844">
          <a:extLst>
            <a:ext uri="{FF2B5EF4-FFF2-40B4-BE49-F238E27FC236}">
              <a16:creationId xmlns:a16="http://schemas.microsoft.com/office/drawing/2014/main" id="{00000000-0008-0000-0B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9" name="Picture 845">
          <a:extLst>
            <a:ext uri="{FF2B5EF4-FFF2-40B4-BE49-F238E27FC236}">
              <a16:creationId xmlns:a16="http://schemas.microsoft.com/office/drawing/2014/main" id="{00000000-0008-0000-0B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0" name="Picture 846">
          <a:extLst>
            <a:ext uri="{FF2B5EF4-FFF2-40B4-BE49-F238E27FC236}">
              <a16:creationId xmlns:a16="http://schemas.microsoft.com/office/drawing/2014/main" id="{00000000-0008-0000-0B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1" name="Picture 847">
          <a:extLst>
            <a:ext uri="{FF2B5EF4-FFF2-40B4-BE49-F238E27FC236}">
              <a16:creationId xmlns:a16="http://schemas.microsoft.com/office/drawing/2014/main" id="{00000000-0008-0000-0B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2" name="Picture 848">
          <a:extLst>
            <a:ext uri="{FF2B5EF4-FFF2-40B4-BE49-F238E27FC236}">
              <a16:creationId xmlns:a16="http://schemas.microsoft.com/office/drawing/2014/main" id="{00000000-0008-0000-0B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3" name="Picture 849">
          <a:extLst>
            <a:ext uri="{FF2B5EF4-FFF2-40B4-BE49-F238E27FC236}">
              <a16:creationId xmlns:a16="http://schemas.microsoft.com/office/drawing/2014/main" id="{00000000-0008-0000-0B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4" name="Picture 850">
          <a:extLst>
            <a:ext uri="{FF2B5EF4-FFF2-40B4-BE49-F238E27FC236}">
              <a16:creationId xmlns:a16="http://schemas.microsoft.com/office/drawing/2014/main" id="{00000000-0008-0000-0B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5" name="Picture 851">
          <a:extLst>
            <a:ext uri="{FF2B5EF4-FFF2-40B4-BE49-F238E27FC236}">
              <a16:creationId xmlns:a16="http://schemas.microsoft.com/office/drawing/2014/main" id="{00000000-0008-0000-0B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6" name="Picture 852">
          <a:extLst>
            <a:ext uri="{FF2B5EF4-FFF2-40B4-BE49-F238E27FC236}">
              <a16:creationId xmlns:a16="http://schemas.microsoft.com/office/drawing/2014/main" id="{00000000-0008-0000-0B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7" name="Picture 853">
          <a:extLst>
            <a:ext uri="{FF2B5EF4-FFF2-40B4-BE49-F238E27FC236}">
              <a16:creationId xmlns:a16="http://schemas.microsoft.com/office/drawing/2014/main" id="{00000000-0008-0000-0B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8" name="Picture 854">
          <a:extLst>
            <a:ext uri="{FF2B5EF4-FFF2-40B4-BE49-F238E27FC236}">
              <a16:creationId xmlns:a16="http://schemas.microsoft.com/office/drawing/2014/main" id="{00000000-0008-0000-0B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9" name="Picture 855">
          <a:extLst>
            <a:ext uri="{FF2B5EF4-FFF2-40B4-BE49-F238E27FC236}">
              <a16:creationId xmlns:a16="http://schemas.microsoft.com/office/drawing/2014/main" id="{00000000-0008-0000-0B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0" name="Picture 856">
          <a:extLst>
            <a:ext uri="{FF2B5EF4-FFF2-40B4-BE49-F238E27FC236}">
              <a16:creationId xmlns:a16="http://schemas.microsoft.com/office/drawing/2014/main" id="{00000000-0008-0000-0B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1" name="Picture 857">
          <a:extLst>
            <a:ext uri="{FF2B5EF4-FFF2-40B4-BE49-F238E27FC236}">
              <a16:creationId xmlns:a16="http://schemas.microsoft.com/office/drawing/2014/main" id="{00000000-0008-0000-0B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2" name="Picture 858">
          <a:extLst>
            <a:ext uri="{FF2B5EF4-FFF2-40B4-BE49-F238E27FC236}">
              <a16:creationId xmlns:a16="http://schemas.microsoft.com/office/drawing/2014/main" id="{00000000-0008-0000-0B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3" name="Picture 859">
          <a:extLst>
            <a:ext uri="{FF2B5EF4-FFF2-40B4-BE49-F238E27FC236}">
              <a16:creationId xmlns:a16="http://schemas.microsoft.com/office/drawing/2014/main" id="{00000000-0008-0000-0B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4" name="Picture 860">
          <a:extLst>
            <a:ext uri="{FF2B5EF4-FFF2-40B4-BE49-F238E27FC236}">
              <a16:creationId xmlns:a16="http://schemas.microsoft.com/office/drawing/2014/main" id="{00000000-0008-0000-0B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5" name="Picture 861">
          <a:extLst>
            <a:ext uri="{FF2B5EF4-FFF2-40B4-BE49-F238E27FC236}">
              <a16:creationId xmlns:a16="http://schemas.microsoft.com/office/drawing/2014/main" id="{00000000-0008-0000-0B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6" name="Picture 862">
          <a:extLst>
            <a:ext uri="{FF2B5EF4-FFF2-40B4-BE49-F238E27FC236}">
              <a16:creationId xmlns:a16="http://schemas.microsoft.com/office/drawing/2014/main" id="{00000000-0008-0000-0B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7" name="Picture 863">
          <a:extLst>
            <a:ext uri="{FF2B5EF4-FFF2-40B4-BE49-F238E27FC236}">
              <a16:creationId xmlns:a16="http://schemas.microsoft.com/office/drawing/2014/main" id="{00000000-0008-0000-0B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8" name="Picture 864">
          <a:extLst>
            <a:ext uri="{FF2B5EF4-FFF2-40B4-BE49-F238E27FC236}">
              <a16:creationId xmlns:a16="http://schemas.microsoft.com/office/drawing/2014/main" id="{00000000-0008-0000-0B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9" name="Picture 865">
          <a:extLst>
            <a:ext uri="{FF2B5EF4-FFF2-40B4-BE49-F238E27FC236}">
              <a16:creationId xmlns:a16="http://schemas.microsoft.com/office/drawing/2014/main" id="{00000000-0008-0000-0B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0" name="Picture 866">
          <a:extLst>
            <a:ext uri="{FF2B5EF4-FFF2-40B4-BE49-F238E27FC236}">
              <a16:creationId xmlns:a16="http://schemas.microsoft.com/office/drawing/2014/main" id="{00000000-0008-0000-0B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1" name="Picture 867">
          <a:extLst>
            <a:ext uri="{FF2B5EF4-FFF2-40B4-BE49-F238E27FC236}">
              <a16:creationId xmlns:a16="http://schemas.microsoft.com/office/drawing/2014/main" id="{00000000-0008-0000-0B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2" name="Picture 868">
          <a:extLst>
            <a:ext uri="{FF2B5EF4-FFF2-40B4-BE49-F238E27FC236}">
              <a16:creationId xmlns:a16="http://schemas.microsoft.com/office/drawing/2014/main" id="{00000000-0008-0000-0B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3" name="Picture 869">
          <a:extLst>
            <a:ext uri="{FF2B5EF4-FFF2-40B4-BE49-F238E27FC236}">
              <a16:creationId xmlns:a16="http://schemas.microsoft.com/office/drawing/2014/main" id="{00000000-0008-0000-0B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4" name="Picture 870">
          <a:extLst>
            <a:ext uri="{FF2B5EF4-FFF2-40B4-BE49-F238E27FC236}">
              <a16:creationId xmlns:a16="http://schemas.microsoft.com/office/drawing/2014/main" id="{00000000-0008-0000-0B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5" name="Picture 871">
          <a:extLst>
            <a:ext uri="{FF2B5EF4-FFF2-40B4-BE49-F238E27FC236}">
              <a16:creationId xmlns:a16="http://schemas.microsoft.com/office/drawing/2014/main" id="{00000000-0008-0000-0B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6" name="Picture 872">
          <a:extLst>
            <a:ext uri="{FF2B5EF4-FFF2-40B4-BE49-F238E27FC236}">
              <a16:creationId xmlns:a16="http://schemas.microsoft.com/office/drawing/2014/main" id="{00000000-0008-0000-0B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7" name="Picture 873">
          <a:extLst>
            <a:ext uri="{FF2B5EF4-FFF2-40B4-BE49-F238E27FC236}">
              <a16:creationId xmlns:a16="http://schemas.microsoft.com/office/drawing/2014/main" id="{00000000-0008-0000-0B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8" name="Picture 874">
          <a:extLst>
            <a:ext uri="{FF2B5EF4-FFF2-40B4-BE49-F238E27FC236}">
              <a16:creationId xmlns:a16="http://schemas.microsoft.com/office/drawing/2014/main" id="{00000000-0008-0000-0B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9" name="Picture 875">
          <a:extLst>
            <a:ext uri="{FF2B5EF4-FFF2-40B4-BE49-F238E27FC236}">
              <a16:creationId xmlns:a16="http://schemas.microsoft.com/office/drawing/2014/main" id="{00000000-0008-0000-0B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0" name="Picture 876">
          <a:extLst>
            <a:ext uri="{FF2B5EF4-FFF2-40B4-BE49-F238E27FC236}">
              <a16:creationId xmlns:a16="http://schemas.microsoft.com/office/drawing/2014/main" id="{00000000-0008-0000-0B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1" name="Picture 877">
          <a:extLst>
            <a:ext uri="{FF2B5EF4-FFF2-40B4-BE49-F238E27FC236}">
              <a16:creationId xmlns:a16="http://schemas.microsoft.com/office/drawing/2014/main" id="{00000000-0008-0000-0B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2" name="Picture 878">
          <a:extLst>
            <a:ext uri="{FF2B5EF4-FFF2-40B4-BE49-F238E27FC236}">
              <a16:creationId xmlns:a16="http://schemas.microsoft.com/office/drawing/2014/main" id="{00000000-0008-0000-0B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3" name="Picture 879">
          <a:extLst>
            <a:ext uri="{FF2B5EF4-FFF2-40B4-BE49-F238E27FC236}">
              <a16:creationId xmlns:a16="http://schemas.microsoft.com/office/drawing/2014/main" id="{00000000-0008-0000-0B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4" name="Picture 880">
          <a:extLst>
            <a:ext uri="{FF2B5EF4-FFF2-40B4-BE49-F238E27FC236}">
              <a16:creationId xmlns:a16="http://schemas.microsoft.com/office/drawing/2014/main" id="{00000000-0008-0000-0B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5" name="Picture 881">
          <a:extLst>
            <a:ext uri="{FF2B5EF4-FFF2-40B4-BE49-F238E27FC236}">
              <a16:creationId xmlns:a16="http://schemas.microsoft.com/office/drawing/2014/main" id="{00000000-0008-0000-0B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6" name="Picture 882">
          <a:extLst>
            <a:ext uri="{FF2B5EF4-FFF2-40B4-BE49-F238E27FC236}">
              <a16:creationId xmlns:a16="http://schemas.microsoft.com/office/drawing/2014/main" id="{00000000-0008-0000-0B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7" name="Picture 883">
          <a:extLst>
            <a:ext uri="{FF2B5EF4-FFF2-40B4-BE49-F238E27FC236}">
              <a16:creationId xmlns:a16="http://schemas.microsoft.com/office/drawing/2014/main" id="{00000000-0008-0000-0B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8" name="Picture 884">
          <a:extLst>
            <a:ext uri="{FF2B5EF4-FFF2-40B4-BE49-F238E27FC236}">
              <a16:creationId xmlns:a16="http://schemas.microsoft.com/office/drawing/2014/main" id="{00000000-0008-0000-0B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9" name="Picture 885">
          <a:extLst>
            <a:ext uri="{FF2B5EF4-FFF2-40B4-BE49-F238E27FC236}">
              <a16:creationId xmlns:a16="http://schemas.microsoft.com/office/drawing/2014/main" id="{00000000-0008-0000-0B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0" name="Picture 886">
          <a:extLst>
            <a:ext uri="{FF2B5EF4-FFF2-40B4-BE49-F238E27FC236}">
              <a16:creationId xmlns:a16="http://schemas.microsoft.com/office/drawing/2014/main" id="{00000000-0008-0000-0B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1" name="Picture 887">
          <a:extLst>
            <a:ext uri="{FF2B5EF4-FFF2-40B4-BE49-F238E27FC236}">
              <a16:creationId xmlns:a16="http://schemas.microsoft.com/office/drawing/2014/main" id="{00000000-0008-0000-0B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2" name="Picture 888">
          <a:extLst>
            <a:ext uri="{FF2B5EF4-FFF2-40B4-BE49-F238E27FC236}">
              <a16:creationId xmlns:a16="http://schemas.microsoft.com/office/drawing/2014/main" id="{00000000-0008-0000-0B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3" name="Picture 889">
          <a:extLst>
            <a:ext uri="{FF2B5EF4-FFF2-40B4-BE49-F238E27FC236}">
              <a16:creationId xmlns:a16="http://schemas.microsoft.com/office/drawing/2014/main" id="{00000000-0008-0000-0B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4" name="Picture 890">
          <a:extLst>
            <a:ext uri="{FF2B5EF4-FFF2-40B4-BE49-F238E27FC236}">
              <a16:creationId xmlns:a16="http://schemas.microsoft.com/office/drawing/2014/main" id="{00000000-0008-0000-0B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5" name="Picture 891">
          <a:extLst>
            <a:ext uri="{FF2B5EF4-FFF2-40B4-BE49-F238E27FC236}">
              <a16:creationId xmlns:a16="http://schemas.microsoft.com/office/drawing/2014/main" id="{00000000-0008-0000-0B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6" name="Picture 892">
          <a:extLst>
            <a:ext uri="{FF2B5EF4-FFF2-40B4-BE49-F238E27FC236}">
              <a16:creationId xmlns:a16="http://schemas.microsoft.com/office/drawing/2014/main" id="{00000000-0008-0000-0B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7" name="Picture 893">
          <a:extLst>
            <a:ext uri="{FF2B5EF4-FFF2-40B4-BE49-F238E27FC236}">
              <a16:creationId xmlns:a16="http://schemas.microsoft.com/office/drawing/2014/main" id="{00000000-0008-0000-0B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8" name="Picture 894">
          <a:extLst>
            <a:ext uri="{FF2B5EF4-FFF2-40B4-BE49-F238E27FC236}">
              <a16:creationId xmlns:a16="http://schemas.microsoft.com/office/drawing/2014/main" id="{00000000-0008-0000-0B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9" name="Picture 895">
          <a:extLst>
            <a:ext uri="{FF2B5EF4-FFF2-40B4-BE49-F238E27FC236}">
              <a16:creationId xmlns:a16="http://schemas.microsoft.com/office/drawing/2014/main" id="{00000000-0008-0000-0B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0" name="Picture 896">
          <a:extLst>
            <a:ext uri="{FF2B5EF4-FFF2-40B4-BE49-F238E27FC236}">
              <a16:creationId xmlns:a16="http://schemas.microsoft.com/office/drawing/2014/main" id="{00000000-0008-0000-0B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1" name="Picture 897">
          <a:extLst>
            <a:ext uri="{FF2B5EF4-FFF2-40B4-BE49-F238E27FC236}">
              <a16:creationId xmlns:a16="http://schemas.microsoft.com/office/drawing/2014/main" id="{00000000-0008-0000-0B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2" name="Picture 898">
          <a:extLst>
            <a:ext uri="{FF2B5EF4-FFF2-40B4-BE49-F238E27FC236}">
              <a16:creationId xmlns:a16="http://schemas.microsoft.com/office/drawing/2014/main" id="{00000000-0008-0000-0B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3" name="Picture 899">
          <a:extLst>
            <a:ext uri="{FF2B5EF4-FFF2-40B4-BE49-F238E27FC236}">
              <a16:creationId xmlns:a16="http://schemas.microsoft.com/office/drawing/2014/main" id="{00000000-0008-0000-0B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4" name="Picture 900">
          <a:extLst>
            <a:ext uri="{FF2B5EF4-FFF2-40B4-BE49-F238E27FC236}">
              <a16:creationId xmlns:a16="http://schemas.microsoft.com/office/drawing/2014/main" id="{00000000-0008-0000-0B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5" name="Picture 901">
          <a:extLst>
            <a:ext uri="{FF2B5EF4-FFF2-40B4-BE49-F238E27FC236}">
              <a16:creationId xmlns:a16="http://schemas.microsoft.com/office/drawing/2014/main" id="{00000000-0008-0000-0B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6" name="Picture 902">
          <a:extLst>
            <a:ext uri="{FF2B5EF4-FFF2-40B4-BE49-F238E27FC236}">
              <a16:creationId xmlns:a16="http://schemas.microsoft.com/office/drawing/2014/main" id="{00000000-0008-0000-0B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7" name="Picture 903">
          <a:extLst>
            <a:ext uri="{FF2B5EF4-FFF2-40B4-BE49-F238E27FC236}">
              <a16:creationId xmlns:a16="http://schemas.microsoft.com/office/drawing/2014/main" id="{00000000-0008-0000-0B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8" name="Picture 904">
          <a:extLst>
            <a:ext uri="{FF2B5EF4-FFF2-40B4-BE49-F238E27FC236}">
              <a16:creationId xmlns:a16="http://schemas.microsoft.com/office/drawing/2014/main" id="{00000000-0008-0000-0B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9" name="Picture 905">
          <a:extLst>
            <a:ext uri="{FF2B5EF4-FFF2-40B4-BE49-F238E27FC236}">
              <a16:creationId xmlns:a16="http://schemas.microsoft.com/office/drawing/2014/main" id="{00000000-0008-0000-0B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0" name="Picture 906">
          <a:extLst>
            <a:ext uri="{FF2B5EF4-FFF2-40B4-BE49-F238E27FC236}">
              <a16:creationId xmlns:a16="http://schemas.microsoft.com/office/drawing/2014/main" id="{00000000-0008-0000-0B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1" name="Picture 907">
          <a:extLst>
            <a:ext uri="{FF2B5EF4-FFF2-40B4-BE49-F238E27FC236}">
              <a16:creationId xmlns:a16="http://schemas.microsoft.com/office/drawing/2014/main" id="{00000000-0008-0000-0B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2" name="Picture 908">
          <a:extLst>
            <a:ext uri="{FF2B5EF4-FFF2-40B4-BE49-F238E27FC236}">
              <a16:creationId xmlns:a16="http://schemas.microsoft.com/office/drawing/2014/main" id="{00000000-0008-0000-0B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3" name="Picture 909">
          <a:extLst>
            <a:ext uri="{FF2B5EF4-FFF2-40B4-BE49-F238E27FC236}">
              <a16:creationId xmlns:a16="http://schemas.microsoft.com/office/drawing/2014/main" id="{00000000-0008-0000-0B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4" name="Picture 910">
          <a:extLst>
            <a:ext uri="{FF2B5EF4-FFF2-40B4-BE49-F238E27FC236}">
              <a16:creationId xmlns:a16="http://schemas.microsoft.com/office/drawing/2014/main" id="{00000000-0008-0000-0B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5" name="Picture 911">
          <a:extLst>
            <a:ext uri="{FF2B5EF4-FFF2-40B4-BE49-F238E27FC236}">
              <a16:creationId xmlns:a16="http://schemas.microsoft.com/office/drawing/2014/main" id="{00000000-0008-0000-0B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6" name="Picture 912">
          <a:extLst>
            <a:ext uri="{FF2B5EF4-FFF2-40B4-BE49-F238E27FC236}">
              <a16:creationId xmlns:a16="http://schemas.microsoft.com/office/drawing/2014/main" id="{00000000-0008-0000-0B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7" name="Picture 913">
          <a:extLst>
            <a:ext uri="{FF2B5EF4-FFF2-40B4-BE49-F238E27FC236}">
              <a16:creationId xmlns:a16="http://schemas.microsoft.com/office/drawing/2014/main" id="{00000000-0008-0000-0B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8" name="Picture 914">
          <a:extLst>
            <a:ext uri="{FF2B5EF4-FFF2-40B4-BE49-F238E27FC236}">
              <a16:creationId xmlns:a16="http://schemas.microsoft.com/office/drawing/2014/main" id="{00000000-0008-0000-0B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9" name="Picture 915">
          <a:extLst>
            <a:ext uri="{FF2B5EF4-FFF2-40B4-BE49-F238E27FC236}">
              <a16:creationId xmlns:a16="http://schemas.microsoft.com/office/drawing/2014/main" id="{00000000-0008-0000-0B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0" name="Picture 916">
          <a:extLst>
            <a:ext uri="{FF2B5EF4-FFF2-40B4-BE49-F238E27FC236}">
              <a16:creationId xmlns:a16="http://schemas.microsoft.com/office/drawing/2014/main" id="{00000000-0008-0000-0B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1" name="Picture 917">
          <a:extLst>
            <a:ext uri="{FF2B5EF4-FFF2-40B4-BE49-F238E27FC236}">
              <a16:creationId xmlns:a16="http://schemas.microsoft.com/office/drawing/2014/main" id="{00000000-0008-0000-0B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2" name="Picture 918">
          <a:extLst>
            <a:ext uri="{FF2B5EF4-FFF2-40B4-BE49-F238E27FC236}">
              <a16:creationId xmlns:a16="http://schemas.microsoft.com/office/drawing/2014/main" id="{00000000-0008-0000-0B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3" name="Picture 919">
          <a:extLst>
            <a:ext uri="{FF2B5EF4-FFF2-40B4-BE49-F238E27FC236}">
              <a16:creationId xmlns:a16="http://schemas.microsoft.com/office/drawing/2014/main" id="{00000000-0008-0000-0B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4" name="Picture 920">
          <a:extLst>
            <a:ext uri="{FF2B5EF4-FFF2-40B4-BE49-F238E27FC236}">
              <a16:creationId xmlns:a16="http://schemas.microsoft.com/office/drawing/2014/main" id="{00000000-0008-0000-0B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5" name="Picture 921">
          <a:extLst>
            <a:ext uri="{FF2B5EF4-FFF2-40B4-BE49-F238E27FC236}">
              <a16:creationId xmlns:a16="http://schemas.microsoft.com/office/drawing/2014/main" id="{00000000-0008-0000-0B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6" name="Picture 922">
          <a:extLst>
            <a:ext uri="{FF2B5EF4-FFF2-40B4-BE49-F238E27FC236}">
              <a16:creationId xmlns:a16="http://schemas.microsoft.com/office/drawing/2014/main" id="{00000000-0008-0000-0B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7" name="Picture 923">
          <a:extLst>
            <a:ext uri="{FF2B5EF4-FFF2-40B4-BE49-F238E27FC236}">
              <a16:creationId xmlns:a16="http://schemas.microsoft.com/office/drawing/2014/main" id="{00000000-0008-0000-0B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8" name="Picture 924">
          <a:extLst>
            <a:ext uri="{FF2B5EF4-FFF2-40B4-BE49-F238E27FC236}">
              <a16:creationId xmlns:a16="http://schemas.microsoft.com/office/drawing/2014/main" id="{00000000-0008-0000-0B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9" name="Picture 925">
          <a:extLst>
            <a:ext uri="{FF2B5EF4-FFF2-40B4-BE49-F238E27FC236}">
              <a16:creationId xmlns:a16="http://schemas.microsoft.com/office/drawing/2014/main" id="{00000000-0008-0000-0B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0" name="Picture 926">
          <a:extLst>
            <a:ext uri="{FF2B5EF4-FFF2-40B4-BE49-F238E27FC236}">
              <a16:creationId xmlns:a16="http://schemas.microsoft.com/office/drawing/2014/main" id="{00000000-0008-0000-0B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1" name="Picture 927">
          <a:extLst>
            <a:ext uri="{FF2B5EF4-FFF2-40B4-BE49-F238E27FC236}">
              <a16:creationId xmlns:a16="http://schemas.microsoft.com/office/drawing/2014/main" id="{00000000-0008-0000-0B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2" name="Picture 928">
          <a:extLst>
            <a:ext uri="{FF2B5EF4-FFF2-40B4-BE49-F238E27FC236}">
              <a16:creationId xmlns:a16="http://schemas.microsoft.com/office/drawing/2014/main" id="{00000000-0008-0000-0B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3" name="Picture 929">
          <a:extLst>
            <a:ext uri="{FF2B5EF4-FFF2-40B4-BE49-F238E27FC236}">
              <a16:creationId xmlns:a16="http://schemas.microsoft.com/office/drawing/2014/main" id="{00000000-0008-0000-0B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4" name="Picture 930">
          <a:extLst>
            <a:ext uri="{FF2B5EF4-FFF2-40B4-BE49-F238E27FC236}">
              <a16:creationId xmlns:a16="http://schemas.microsoft.com/office/drawing/2014/main" id="{00000000-0008-0000-0B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5" name="Picture 931">
          <a:extLst>
            <a:ext uri="{FF2B5EF4-FFF2-40B4-BE49-F238E27FC236}">
              <a16:creationId xmlns:a16="http://schemas.microsoft.com/office/drawing/2014/main" id="{00000000-0008-0000-0B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6" name="Picture 932">
          <a:extLst>
            <a:ext uri="{FF2B5EF4-FFF2-40B4-BE49-F238E27FC236}">
              <a16:creationId xmlns:a16="http://schemas.microsoft.com/office/drawing/2014/main" id="{00000000-0008-0000-0B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7" name="Picture 933">
          <a:extLst>
            <a:ext uri="{FF2B5EF4-FFF2-40B4-BE49-F238E27FC236}">
              <a16:creationId xmlns:a16="http://schemas.microsoft.com/office/drawing/2014/main" id="{00000000-0008-0000-0B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8" name="Picture 934">
          <a:extLst>
            <a:ext uri="{FF2B5EF4-FFF2-40B4-BE49-F238E27FC236}">
              <a16:creationId xmlns:a16="http://schemas.microsoft.com/office/drawing/2014/main" id="{00000000-0008-0000-0B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9" name="Picture 935">
          <a:extLst>
            <a:ext uri="{FF2B5EF4-FFF2-40B4-BE49-F238E27FC236}">
              <a16:creationId xmlns:a16="http://schemas.microsoft.com/office/drawing/2014/main" id="{00000000-0008-0000-0B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0" name="Picture 936">
          <a:extLst>
            <a:ext uri="{FF2B5EF4-FFF2-40B4-BE49-F238E27FC236}">
              <a16:creationId xmlns:a16="http://schemas.microsoft.com/office/drawing/2014/main" id="{00000000-0008-0000-0B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1" name="Picture 937">
          <a:extLst>
            <a:ext uri="{FF2B5EF4-FFF2-40B4-BE49-F238E27FC236}">
              <a16:creationId xmlns:a16="http://schemas.microsoft.com/office/drawing/2014/main" id="{00000000-0008-0000-0B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2" name="Picture 938">
          <a:extLst>
            <a:ext uri="{FF2B5EF4-FFF2-40B4-BE49-F238E27FC236}">
              <a16:creationId xmlns:a16="http://schemas.microsoft.com/office/drawing/2014/main" id="{00000000-0008-0000-0B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3" name="Picture 939">
          <a:extLst>
            <a:ext uri="{FF2B5EF4-FFF2-40B4-BE49-F238E27FC236}">
              <a16:creationId xmlns:a16="http://schemas.microsoft.com/office/drawing/2014/main" id="{00000000-0008-0000-0B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4" name="Picture 940">
          <a:extLst>
            <a:ext uri="{FF2B5EF4-FFF2-40B4-BE49-F238E27FC236}">
              <a16:creationId xmlns:a16="http://schemas.microsoft.com/office/drawing/2014/main" id="{00000000-0008-0000-0B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5" name="Picture 941">
          <a:extLst>
            <a:ext uri="{FF2B5EF4-FFF2-40B4-BE49-F238E27FC236}">
              <a16:creationId xmlns:a16="http://schemas.microsoft.com/office/drawing/2014/main" id="{00000000-0008-0000-0B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6" name="Picture 942">
          <a:extLst>
            <a:ext uri="{FF2B5EF4-FFF2-40B4-BE49-F238E27FC236}">
              <a16:creationId xmlns:a16="http://schemas.microsoft.com/office/drawing/2014/main" id="{00000000-0008-0000-0B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7" name="Picture 943">
          <a:extLst>
            <a:ext uri="{FF2B5EF4-FFF2-40B4-BE49-F238E27FC236}">
              <a16:creationId xmlns:a16="http://schemas.microsoft.com/office/drawing/2014/main" id="{00000000-0008-0000-0B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8" name="Picture 944">
          <a:extLst>
            <a:ext uri="{FF2B5EF4-FFF2-40B4-BE49-F238E27FC236}">
              <a16:creationId xmlns:a16="http://schemas.microsoft.com/office/drawing/2014/main" id="{00000000-0008-0000-0B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9" name="Picture 945">
          <a:extLst>
            <a:ext uri="{FF2B5EF4-FFF2-40B4-BE49-F238E27FC236}">
              <a16:creationId xmlns:a16="http://schemas.microsoft.com/office/drawing/2014/main" id="{00000000-0008-0000-0B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0" name="Picture 946">
          <a:extLst>
            <a:ext uri="{FF2B5EF4-FFF2-40B4-BE49-F238E27FC236}">
              <a16:creationId xmlns:a16="http://schemas.microsoft.com/office/drawing/2014/main" id="{00000000-0008-0000-0B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1" name="Picture 947">
          <a:extLst>
            <a:ext uri="{FF2B5EF4-FFF2-40B4-BE49-F238E27FC236}">
              <a16:creationId xmlns:a16="http://schemas.microsoft.com/office/drawing/2014/main" id="{00000000-0008-0000-0B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2" name="Picture 948">
          <a:extLst>
            <a:ext uri="{FF2B5EF4-FFF2-40B4-BE49-F238E27FC236}">
              <a16:creationId xmlns:a16="http://schemas.microsoft.com/office/drawing/2014/main" id="{00000000-0008-0000-0B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3" name="Picture 949">
          <a:extLst>
            <a:ext uri="{FF2B5EF4-FFF2-40B4-BE49-F238E27FC236}">
              <a16:creationId xmlns:a16="http://schemas.microsoft.com/office/drawing/2014/main" id="{00000000-0008-0000-0B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4" name="Picture 950">
          <a:extLst>
            <a:ext uri="{FF2B5EF4-FFF2-40B4-BE49-F238E27FC236}">
              <a16:creationId xmlns:a16="http://schemas.microsoft.com/office/drawing/2014/main" id="{00000000-0008-0000-0B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5" name="Picture 951">
          <a:extLst>
            <a:ext uri="{FF2B5EF4-FFF2-40B4-BE49-F238E27FC236}">
              <a16:creationId xmlns:a16="http://schemas.microsoft.com/office/drawing/2014/main" id="{00000000-0008-0000-0B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6" name="Picture 952">
          <a:extLst>
            <a:ext uri="{FF2B5EF4-FFF2-40B4-BE49-F238E27FC236}">
              <a16:creationId xmlns:a16="http://schemas.microsoft.com/office/drawing/2014/main" id="{00000000-0008-0000-0B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7" name="Picture 953">
          <a:extLst>
            <a:ext uri="{FF2B5EF4-FFF2-40B4-BE49-F238E27FC236}">
              <a16:creationId xmlns:a16="http://schemas.microsoft.com/office/drawing/2014/main" id="{00000000-0008-0000-0B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8" name="Picture 954">
          <a:extLst>
            <a:ext uri="{FF2B5EF4-FFF2-40B4-BE49-F238E27FC236}">
              <a16:creationId xmlns:a16="http://schemas.microsoft.com/office/drawing/2014/main" id="{00000000-0008-0000-0B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9" name="Picture 955">
          <a:extLst>
            <a:ext uri="{FF2B5EF4-FFF2-40B4-BE49-F238E27FC236}">
              <a16:creationId xmlns:a16="http://schemas.microsoft.com/office/drawing/2014/main" id="{00000000-0008-0000-0B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0" name="Picture 956">
          <a:extLst>
            <a:ext uri="{FF2B5EF4-FFF2-40B4-BE49-F238E27FC236}">
              <a16:creationId xmlns:a16="http://schemas.microsoft.com/office/drawing/2014/main" id="{00000000-0008-0000-0B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1" name="Picture 957">
          <a:extLst>
            <a:ext uri="{FF2B5EF4-FFF2-40B4-BE49-F238E27FC236}">
              <a16:creationId xmlns:a16="http://schemas.microsoft.com/office/drawing/2014/main" id="{00000000-0008-0000-0B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2" name="Picture 958">
          <a:extLst>
            <a:ext uri="{FF2B5EF4-FFF2-40B4-BE49-F238E27FC236}">
              <a16:creationId xmlns:a16="http://schemas.microsoft.com/office/drawing/2014/main" id="{00000000-0008-0000-0B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3" name="Picture 959">
          <a:extLst>
            <a:ext uri="{FF2B5EF4-FFF2-40B4-BE49-F238E27FC236}">
              <a16:creationId xmlns:a16="http://schemas.microsoft.com/office/drawing/2014/main" id="{00000000-0008-0000-0B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4" name="Picture 960">
          <a:extLst>
            <a:ext uri="{FF2B5EF4-FFF2-40B4-BE49-F238E27FC236}">
              <a16:creationId xmlns:a16="http://schemas.microsoft.com/office/drawing/2014/main" id="{00000000-0008-0000-0B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5" name="Picture 961">
          <a:extLst>
            <a:ext uri="{FF2B5EF4-FFF2-40B4-BE49-F238E27FC236}">
              <a16:creationId xmlns:a16="http://schemas.microsoft.com/office/drawing/2014/main" id="{00000000-0008-0000-0B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6" name="Picture 962">
          <a:extLst>
            <a:ext uri="{FF2B5EF4-FFF2-40B4-BE49-F238E27FC236}">
              <a16:creationId xmlns:a16="http://schemas.microsoft.com/office/drawing/2014/main" id="{00000000-0008-0000-0B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7" name="Picture 963">
          <a:extLst>
            <a:ext uri="{FF2B5EF4-FFF2-40B4-BE49-F238E27FC236}">
              <a16:creationId xmlns:a16="http://schemas.microsoft.com/office/drawing/2014/main" id="{00000000-0008-0000-0B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8" name="Picture 964">
          <a:extLst>
            <a:ext uri="{FF2B5EF4-FFF2-40B4-BE49-F238E27FC236}">
              <a16:creationId xmlns:a16="http://schemas.microsoft.com/office/drawing/2014/main" id="{00000000-0008-0000-0B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9" name="Picture 965">
          <a:extLst>
            <a:ext uri="{FF2B5EF4-FFF2-40B4-BE49-F238E27FC236}">
              <a16:creationId xmlns:a16="http://schemas.microsoft.com/office/drawing/2014/main" id="{00000000-0008-0000-0B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0" name="Picture 966">
          <a:extLst>
            <a:ext uri="{FF2B5EF4-FFF2-40B4-BE49-F238E27FC236}">
              <a16:creationId xmlns:a16="http://schemas.microsoft.com/office/drawing/2014/main" id="{00000000-0008-0000-0B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1" name="Picture 967">
          <a:extLst>
            <a:ext uri="{FF2B5EF4-FFF2-40B4-BE49-F238E27FC236}">
              <a16:creationId xmlns:a16="http://schemas.microsoft.com/office/drawing/2014/main" id="{00000000-0008-0000-0B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2" name="Picture 968">
          <a:extLst>
            <a:ext uri="{FF2B5EF4-FFF2-40B4-BE49-F238E27FC236}">
              <a16:creationId xmlns:a16="http://schemas.microsoft.com/office/drawing/2014/main" id="{00000000-0008-0000-0B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3" name="Picture 969">
          <a:extLst>
            <a:ext uri="{FF2B5EF4-FFF2-40B4-BE49-F238E27FC236}">
              <a16:creationId xmlns:a16="http://schemas.microsoft.com/office/drawing/2014/main" id="{00000000-0008-0000-0B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4" name="Picture 970">
          <a:extLst>
            <a:ext uri="{FF2B5EF4-FFF2-40B4-BE49-F238E27FC236}">
              <a16:creationId xmlns:a16="http://schemas.microsoft.com/office/drawing/2014/main" id="{00000000-0008-0000-0B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5" name="Picture 971">
          <a:extLst>
            <a:ext uri="{FF2B5EF4-FFF2-40B4-BE49-F238E27FC236}">
              <a16:creationId xmlns:a16="http://schemas.microsoft.com/office/drawing/2014/main" id="{00000000-0008-0000-0B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6" name="Picture 972">
          <a:extLst>
            <a:ext uri="{FF2B5EF4-FFF2-40B4-BE49-F238E27FC236}">
              <a16:creationId xmlns:a16="http://schemas.microsoft.com/office/drawing/2014/main" id="{00000000-0008-0000-0B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7" name="Picture 973">
          <a:extLst>
            <a:ext uri="{FF2B5EF4-FFF2-40B4-BE49-F238E27FC236}">
              <a16:creationId xmlns:a16="http://schemas.microsoft.com/office/drawing/2014/main" id="{00000000-0008-0000-0B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8" name="Picture 974">
          <a:extLst>
            <a:ext uri="{FF2B5EF4-FFF2-40B4-BE49-F238E27FC236}">
              <a16:creationId xmlns:a16="http://schemas.microsoft.com/office/drawing/2014/main" id="{00000000-0008-0000-0B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9" name="Picture 975">
          <a:extLst>
            <a:ext uri="{FF2B5EF4-FFF2-40B4-BE49-F238E27FC236}">
              <a16:creationId xmlns:a16="http://schemas.microsoft.com/office/drawing/2014/main" id="{00000000-0008-0000-0B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80" name="Picture 976">
          <a:extLst>
            <a:ext uri="{FF2B5EF4-FFF2-40B4-BE49-F238E27FC236}">
              <a16:creationId xmlns:a16="http://schemas.microsoft.com/office/drawing/2014/main" id="{00000000-0008-0000-0B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1" name="Picture 977">
          <a:extLst>
            <a:ext uri="{FF2B5EF4-FFF2-40B4-BE49-F238E27FC236}">
              <a16:creationId xmlns:a16="http://schemas.microsoft.com/office/drawing/2014/main" id="{00000000-0008-0000-0B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2" name="Picture 978">
          <a:extLst>
            <a:ext uri="{FF2B5EF4-FFF2-40B4-BE49-F238E27FC236}">
              <a16:creationId xmlns:a16="http://schemas.microsoft.com/office/drawing/2014/main" id="{00000000-0008-0000-0B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3" name="Picture 979">
          <a:extLst>
            <a:ext uri="{FF2B5EF4-FFF2-40B4-BE49-F238E27FC236}">
              <a16:creationId xmlns:a16="http://schemas.microsoft.com/office/drawing/2014/main" id="{00000000-0008-0000-0B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4" name="Picture 980">
          <a:extLst>
            <a:ext uri="{FF2B5EF4-FFF2-40B4-BE49-F238E27FC236}">
              <a16:creationId xmlns:a16="http://schemas.microsoft.com/office/drawing/2014/main" id="{00000000-0008-0000-0B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5" name="Picture 981">
          <a:extLst>
            <a:ext uri="{FF2B5EF4-FFF2-40B4-BE49-F238E27FC236}">
              <a16:creationId xmlns:a16="http://schemas.microsoft.com/office/drawing/2014/main" id="{00000000-0008-0000-0B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6" name="Picture 982">
          <a:extLst>
            <a:ext uri="{FF2B5EF4-FFF2-40B4-BE49-F238E27FC236}">
              <a16:creationId xmlns:a16="http://schemas.microsoft.com/office/drawing/2014/main" id="{00000000-0008-0000-0B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7" name="Picture 983">
          <a:extLst>
            <a:ext uri="{FF2B5EF4-FFF2-40B4-BE49-F238E27FC236}">
              <a16:creationId xmlns:a16="http://schemas.microsoft.com/office/drawing/2014/main" id="{00000000-0008-0000-0B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8" name="Picture 984">
          <a:extLst>
            <a:ext uri="{FF2B5EF4-FFF2-40B4-BE49-F238E27FC236}">
              <a16:creationId xmlns:a16="http://schemas.microsoft.com/office/drawing/2014/main" id="{00000000-0008-0000-0B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9" name="Picture 985">
          <a:extLst>
            <a:ext uri="{FF2B5EF4-FFF2-40B4-BE49-F238E27FC236}">
              <a16:creationId xmlns:a16="http://schemas.microsoft.com/office/drawing/2014/main" id="{00000000-0008-0000-0B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0" name="Picture 986">
          <a:extLst>
            <a:ext uri="{FF2B5EF4-FFF2-40B4-BE49-F238E27FC236}">
              <a16:creationId xmlns:a16="http://schemas.microsoft.com/office/drawing/2014/main" id="{00000000-0008-0000-0B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1" name="Picture 987">
          <a:extLst>
            <a:ext uri="{FF2B5EF4-FFF2-40B4-BE49-F238E27FC236}">
              <a16:creationId xmlns:a16="http://schemas.microsoft.com/office/drawing/2014/main" id="{00000000-0008-0000-0B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2" name="Picture 988">
          <a:extLst>
            <a:ext uri="{FF2B5EF4-FFF2-40B4-BE49-F238E27FC236}">
              <a16:creationId xmlns:a16="http://schemas.microsoft.com/office/drawing/2014/main" id="{00000000-0008-0000-0B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3" name="Picture 989">
          <a:extLst>
            <a:ext uri="{FF2B5EF4-FFF2-40B4-BE49-F238E27FC236}">
              <a16:creationId xmlns:a16="http://schemas.microsoft.com/office/drawing/2014/main" id="{00000000-0008-0000-0B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4" name="Picture 990">
          <a:extLst>
            <a:ext uri="{FF2B5EF4-FFF2-40B4-BE49-F238E27FC236}">
              <a16:creationId xmlns:a16="http://schemas.microsoft.com/office/drawing/2014/main" id="{00000000-0008-0000-0B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5" name="Picture 991">
          <a:extLst>
            <a:ext uri="{FF2B5EF4-FFF2-40B4-BE49-F238E27FC236}">
              <a16:creationId xmlns:a16="http://schemas.microsoft.com/office/drawing/2014/main" id="{00000000-0008-0000-0B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6" name="Picture 992">
          <a:extLst>
            <a:ext uri="{FF2B5EF4-FFF2-40B4-BE49-F238E27FC236}">
              <a16:creationId xmlns:a16="http://schemas.microsoft.com/office/drawing/2014/main" id="{00000000-0008-0000-0B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7" name="Picture 993">
          <a:extLst>
            <a:ext uri="{FF2B5EF4-FFF2-40B4-BE49-F238E27FC236}">
              <a16:creationId xmlns:a16="http://schemas.microsoft.com/office/drawing/2014/main" id="{00000000-0008-0000-0B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8" name="Picture 994">
          <a:extLst>
            <a:ext uri="{FF2B5EF4-FFF2-40B4-BE49-F238E27FC236}">
              <a16:creationId xmlns:a16="http://schemas.microsoft.com/office/drawing/2014/main" id="{00000000-0008-0000-0B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9" name="Picture 995">
          <a:extLst>
            <a:ext uri="{FF2B5EF4-FFF2-40B4-BE49-F238E27FC236}">
              <a16:creationId xmlns:a16="http://schemas.microsoft.com/office/drawing/2014/main" id="{00000000-0008-0000-0B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0" name="Picture 996">
          <a:extLst>
            <a:ext uri="{FF2B5EF4-FFF2-40B4-BE49-F238E27FC236}">
              <a16:creationId xmlns:a16="http://schemas.microsoft.com/office/drawing/2014/main" id="{00000000-0008-0000-0B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1" name="Picture 997">
          <a:extLst>
            <a:ext uri="{FF2B5EF4-FFF2-40B4-BE49-F238E27FC236}">
              <a16:creationId xmlns:a16="http://schemas.microsoft.com/office/drawing/2014/main" id="{00000000-0008-0000-0B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2" name="Picture 998">
          <a:extLst>
            <a:ext uri="{FF2B5EF4-FFF2-40B4-BE49-F238E27FC236}">
              <a16:creationId xmlns:a16="http://schemas.microsoft.com/office/drawing/2014/main" id="{00000000-0008-0000-0B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3" name="Picture 999">
          <a:extLst>
            <a:ext uri="{FF2B5EF4-FFF2-40B4-BE49-F238E27FC236}">
              <a16:creationId xmlns:a16="http://schemas.microsoft.com/office/drawing/2014/main" id="{00000000-0008-0000-0B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4" name="Picture 1000">
          <a:extLst>
            <a:ext uri="{FF2B5EF4-FFF2-40B4-BE49-F238E27FC236}">
              <a16:creationId xmlns:a16="http://schemas.microsoft.com/office/drawing/2014/main" id="{00000000-0008-0000-0B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5" name="Picture 1001">
          <a:extLst>
            <a:ext uri="{FF2B5EF4-FFF2-40B4-BE49-F238E27FC236}">
              <a16:creationId xmlns:a16="http://schemas.microsoft.com/office/drawing/2014/main" id="{00000000-0008-0000-0B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6" name="Picture 1002">
          <a:extLst>
            <a:ext uri="{FF2B5EF4-FFF2-40B4-BE49-F238E27FC236}">
              <a16:creationId xmlns:a16="http://schemas.microsoft.com/office/drawing/2014/main" id="{00000000-0008-0000-0B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7" name="Picture 1003">
          <a:extLst>
            <a:ext uri="{FF2B5EF4-FFF2-40B4-BE49-F238E27FC236}">
              <a16:creationId xmlns:a16="http://schemas.microsoft.com/office/drawing/2014/main" id="{00000000-0008-0000-0B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8" name="Picture 1004">
          <a:extLst>
            <a:ext uri="{FF2B5EF4-FFF2-40B4-BE49-F238E27FC236}">
              <a16:creationId xmlns:a16="http://schemas.microsoft.com/office/drawing/2014/main" id="{00000000-0008-0000-0B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9" name="Picture 1005">
          <a:extLst>
            <a:ext uri="{FF2B5EF4-FFF2-40B4-BE49-F238E27FC236}">
              <a16:creationId xmlns:a16="http://schemas.microsoft.com/office/drawing/2014/main" id="{00000000-0008-0000-0B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0" name="Picture 1006">
          <a:extLst>
            <a:ext uri="{FF2B5EF4-FFF2-40B4-BE49-F238E27FC236}">
              <a16:creationId xmlns:a16="http://schemas.microsoft.com/office/drawing/2014/main" id="{00000000-0008-0000-0B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1" name="Picture 1007">
          <a:extLst>
            <a:ext uri="{FF2B5EF4-FFF2-40B4-BE49-F238E27FC236}">
              <a16:creationId xmlns:a16="http://schemas.microsoft.com/office/drawing/2014/main" id="{00000000-0008-0000-0B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2" name="Picture 1008">
          <a:extLst>
            <a:ext uri="{FF2B5EF4-FFF2-40B4-BE49-F238E27FC236}">
              <a16:creationId xmlns:a16="http://schemas.microsoft.com/office/drawing/2014/main" id="{00000000-0008-0000-0B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3" name="Picture 1009">
          <a:extLst>
            <a:ext uri="{FF2B5EF4-FFF2-40B4-BE49-F238E27FC236}">
              <a16:creationId xmlns:a16="http://schemas.microsoft.com/office/drawing/2014/main" id="{00000000-0008-0000-0B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4" name="Picture 1010">
          <a:extLst>
            <a:ext uri="{FF2B5EF4-FFF2-40B4-BE49-F238E27FC236}">
              <a16:creationId xmlns:a16="http://schemas.microsoft.com/office/drawing/2014/main" id="{00000000-0008-0000-0B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5" name="Picture 1011">
          <a:extLst>
            <a:ext uri="{FF2B5EF4-FFF2-40B4-BE49-F238E27FC236}">
              <a16:creationId xmlns:a16="http://schemas.microsoft.com/office/drawing/2014/main" id="{00000000-0008-0000-0B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6" name="Picture 1012">
          <a:extLst>
            <a:ext uri="{FF2B5EF4-FFF2-40B4-BE49-F238E27FC236}">
              <a16:creationId xmlns:a16="http://schemas.microsoft.com/office/drawing/2014/main" id="{00000000-0008-0000-0B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7" name="Picture 1013">
          <a:extLst>
            <a:ext uri="{FF2B5EF4-FFF2-40B4-BE49-F238E27FC236}">
              <a16:creationId xmlns:a16="http://schemas.microsoft.com/office/drawing/2014/main" id="{00000000-0008-0000-0B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8" name="Picture 1014">
          <a:extLst>
            <a:ext uri="{FF2B5EF4-FFF2-40B4-BE49-F238E27FC236}">
              <a16:creationId xmlns:a16="http://schemas.microsoft.com/office/drawing/2014/main" id="{00000000-0008-0000-0B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9" name="Picture 1015">
          <a:extLst>
            <a:ext uri="{FF2B5EF4-FFF2-40B4-BE49-F238E27FC236}">
              <a16:creationId xmlns:a16="http://schemas.microsoft.com/office/drawing/2014/main" id="{00000000-0008-0000-0B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0" name="Picture 1289">
          <a:extLst>
            <a:ext uri="{FF2B5EF4-FFF2-40B4-BE49-F238E27FC236}">
              <a16:creationId xmlns:a16="http://schemas.microsoft.com/office/drawing/2014/main" id="{00000000-0008-0000-0B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1" name="Picture 1290">
          <a:extLst>
            <a:ext uri="{FF2B5EF4-FFF2-40B4-BE49-F238E27FC236}">
              <a16:creationId xmlns:a16="http://schemas.microsoft.com/office/drawing/2014/main" id="{00000000-0008-0000-0B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2" name="Picture 1291">
          <a:extLst>
            <a:ext uri="{FF2B5EF4-FFF2-40B4-BE49-F238E27FC236}">
              <a16:creationId xmlns:a16="http://schemas.microsoft.com/office/drawing/2014/main" id="{00000000-0008-0000-0B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3" name="Picture 1292">
          <a:extLst>
            <a:ext uri="{FF2B5EF4-FFF2-40B4-BE49-F238E27FC236}">
              <a16:creationId xmlns:a16="http://schemas.microsoft.com/office/drawing/2014/main" id="{00000000-0008-0000-0B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4" name="Picture 1293">
          <a:extLst>
            <a:ext uri="{FF2B5EF4-FFF2-40B4-BE49-F238E27FC236}">
              <a16:creationId xmlns:a16="http://schemas.microsoft.com/office/drawing/2014/main" id="{00000000-0008-0000-0B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5" name="Picture 1294">
          <a:extLst>
            <a:ext uri="{FF2B5EF4-FFF2-40B4-BE49-F238E27FC236}">
              <a16:creationId xmlns:a16="http://schemas.microsoft.com/office/drawing/2014/main" id="{00000000-0008-0000-0B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6" name="Picture 1295">
          <a:extLst>
            <a:ext uri="{FF2B5EF4-FFF2-40B4-BE49-F238E27FC236}">
              <a16:creationId xmlns:a16="http://schemas.microsoft.com/office/drawing/2014/main" id="{00000000-0008-0000-0B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7" name="Picture 1296">
          <a:extLst>
            <a:ext uri="{FF2B5EF4-FFF2-40B4-BE49-F238E27FC236}">
              <a16:creationId xmlns:a16="http://schemas.microsoft.com/office/drawing/2014/main" id="{00000000-0008-0000-0B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8" name="Picture 1297">
          <a:extLst>
            <a:ext uri="{FF2B5EF4-FFF2-40B4-BE49-F238E27FC236}">
              <a16:creationId xmlns:a16="http://schemas.microsoft.com/office/drawing/2014/main" id="{00000000-0008-0000-0B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9" name="Picture 1298">
          <a:extLst>
            <a:ext uri="{FF2B5EF4-FFF2-40B4-BE49-F238E27FC236}">
              <a16:creationId xmlns:a16="http://schemas.microsoft.com/office/drawing/2014/main" id="{00000000-0008-0000-0B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0" name="Picture 1299">
          <a:extLst>
            <a:ext uri="{FF2B5EF4-FFF2-40B4-BE49-F238E27FC236}">
              <a16:creationId xmlns:a16="http://schemas.microsoft.com/office/drawing/2014/main" id="{00000000-0008-0000-0B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1" name="Picture 1300">
          <a:extLst>
            <a:ext uri="{FF2B5EF4-FFF2-40B4-BE49-F238E27FC236}">
              <a16:creationId xmlns:a16="http://schemas.microsoft.com/office/drawing/2014/main" id="{00000000-0008-0000-0B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2" name="Picture 1301">
          <a:extLst>
            <a:ext uri="{FF2B5EF4-FFF2-40B4-BE49-F238E27FC236}">
              <a16:creationId xmlns:a16="http://schemas.microsoft.com/office/drawing/2014/main" id="{00000000-0008-0000-0B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3" name="Picture 1302">
          <a:extLst>
            <a:ext uri="{FF2B5EF4-FFF2-40B4-BE49-F238E27FC236}">
              <a16:creationId xmlns:a16="http://schemas.microsoft.com/office/drawing/2014/main" id="{00000000-0008-0000-0B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4" name="Picture 1303">
          <a:extLst>
            <a:ext uri="{FF2B5EF4-FFF2-40B4-BE49-F238E27FC236}">
              <a16:creationId xmlns:a16="http://schemas.microsoft.com/office/drawing/2014/main" id="{00000000-0008-0000-0B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5" name="Picture 1304">
          <a:extLst>
            <a:ext uri="{FF2B5EF4-FFF2-40B4-BE49-F238E27FC236}">
              <a16:creationId xmlns:a16="http://schemas.microsoft.com/office/drawing/2014/main" id="{00000000-0008-0000-0B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6" name="Picture 1305">
          <a:extLst>
            <a:ext uri="{FF2B5EF4-FFF2-40B4-BE49-F238E27FC236}">
              <a16:creationId xmlns:a16="http://schemas.microsoft.com/office/drawing/2014/main" id="{00000000-0008-0000-0B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7" name="Picture 1306">
          <a:extLst>
            <a:ext uri="{FF2B5EF4-FFF2-40B4-BE49-F238E27FC236}">
              <a16:creationId xmlns:a16="http://schemas.microsoft.com/office/drawing/2014/main" id="{00000000-0008-0000-0B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8" name="Picture 1307">
          <a:extLst>
            <a:ext uri="{FF2B5EF4-FFF2-40B4-BE49-F238E27FC236}">
              <a16:creationId xmlns:a16="http://schemas.microsoft.com/office/drawing/2014/main" id="{00000000-0008-0000-0B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9" name="Picture 1308">
          <a:extLst>
            <a:ext uri="{FF2B5EF4-FFF2-40B4-BE49-F238E27FC236}">
              <a16:creationId xmlns:a16="http://schemas.microsoft.com/office/drawing/2014/main" id="{00000000-0008-0000-0B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0" name="Picture 1309">
          <a:extLst>
            <a:ext uri="{FF2B5EF4-FFF2-40B4-BE49-F238E27FC236}">
              <a16:creationId xmlns:a16="http://schemas.microsoft.com/office/drawing/2014/main" id="{00000000-0008-0000-0B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1" name="Picture 1310">
          <a:extLst>
            <a:ext uri="{FF2B5EF4-FFF2-40B4-BE49-F238E27FC236}">
              <a16:creationId xmlns:a16="http://schemas.microsoft.com/office/drawing/2014/main" id="{00000000-0008-0000-0B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2" name="Picture 1311">
          <a:extLst>
            <a:ext uri="{FF2B5EF4-FFF2-40B4-BE49-F238E27FC236}">
              <a16:creationId xmlns:a16="http://schemas.microsoft.com/office/drawing/2014/main" id="{00000000-0008-0000-0B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3" name="Picture 1312">
          <a:extLst>
            <a:ext uri="{FF2B5EF4-FFF2-40B4-BE49-F238E27FC236}">
              <a16:creationId xmlns:a16="http://schemas.microsoft.com/office/drawing/2014/main" id="{00000000-0008-0000-0B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4" name="Picture 1313">
          <a:extLst>
            <a:ext uri="{FF2B5EF4-FFF2-40B4-BE49-F238E27FC236}">
              <a16:creationId xmlns:a16="http://schemas.microsoft.com/office/drawing/2014/main" id="{00000000-0008-0000-0B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5" name="Picture 1314">
          <a:extLst>
            <a:ext uri="{FF2B5EF4-FFF2-40B4-BE49-F238E27FC236}">
              <a16:creationId xmlns:a16="http://schemas.microsoft.com/office/drawing/2014/main" id="{00000000-0008-0000-0B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6" name="Picture 1315">
          <a:extLst>
            <a:ext uri="{FF2B5EF4-FFF2-40B4-BE49-F238E27FC236}">
              <a16:creationId xmlns:a16="http://schemas.microsoft.com/office/drawing/2014/main" id="{00000000-0008-0000-0B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7" name="Picture 1316">
          <a:extLst>
            <a:ext uri="{FF2B5EF4-FFF2-40B4-BE49-F238E27FC236}">
              <a16:creationId xmlns:a16="http://schemas.microsoft.com/office/drawing/2014/main" id="{00000000-0008-0000-0B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8" name="Picture 1317">
          <a:extLst>
            <a:ext uri="{FF2B5EF4-FFF2-40B4-BE49-F238E27FC236}">
              <a16:creationId xmlns:a16="http://schemas.microsoft.com/office/drawing/2014/main" id="{00000000-0008-0000-0B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9" name="Picture 1318">
          <a:extLst>
            <a:ext uri="{FF2B5EF4-FFF2-40B4-BE49-F238E27FC236}">
              <a16:creationId xmlns:a16="http://schemas.microsoft.com/office/drawing/2014/main" id="{00000000-0008-0000-0B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0" name="Picture 1319">
          <a:extLst>
            <a:ext uri="{FF2B5EF4-FFF2-40B4-BE49-F238E27FC236}">
              <a16:creationId xmlns:a16="http://schemas.microsoft.com/office/drawing/2014/main" id="{00000000-0008-0000-0B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1" name="Picture 1320">
          <a:extLst>
            <a:ext uri="{FF2B5EF4-FFF2-40B4-BE49-F238E27FC236}">
              <a16:creationId xmlns:a16="http://schemas.microsoft.com/office/drawing/2014/main" id="{00000000-0008-0000-0B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2" name="Picture 1321">
          <a:extLst>
            <a:ext uri="{FF2B5EF4-FFF2-40B4-BE49-F238E27FC236}">
              <a16:creationId xmlns:a16="http://schemas.microsoft.com/office/drawing/2014/main" id="{00000000-0008-0000-0B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3" name="Picture 1322">
          <a:extLst>
            <a:ext uri="{FF2B5EF4-FFF2-40B4-BE49-F238E27FC236}">
              <a16:creationId xmlns:a16="http://schemas.microsoft.com/office/drawing/2014/main" id="{00000000-0008-0000-0B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4" name="Picture 1323">
          <a:extLst>
            <a:ext uri="{FF2B5EF4-FFF2-40B4-BE49-F238E27FC236}">
              <a16:creationId xmlns:a16="http://schemas.microsoft.com/office/drawing/2014/main" id="{00000000-0008-0000-0B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5" name="Picture 1324">
          <a:extLst>
            <a:ext uri="{FF2B5EF4-FFF2-40B4-BE49-F238E27FC236}">
              <a16:creationId xmlns:a16="http://schemas.microsoft.com/office/drawing/2014/main" id="{00000000-0008-0000-0B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6" name="Picture 1325">
          <a:extLst>
            <a:ext uri="{FF2B5EF4-FFF2-40B4-BE49-F238E27FC236}">
              <a16:creationId xmlns:a16="http://schemas.microsoft.com/office/drawing/2014/main" id="{00000000-0008-0000-0B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7" name="Picture 1326">
          <a:extLst>
            <a:ext uri="{FF2B5EF4-FFF2-40B4-BE49-F238E27FC236}">
              <a16:creationId xmlns:a16="http://schemas.microsoft.com/office/drawing/2014/main" id="{00000000-0008-0000-0B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8" name="Picture 1327">
          <a:extLst>
            <a:ext uri="{FF2B5EF4-FFF2-40B4-BE49-F238E27FC236}">
              <a16:creationId xmlns:a16="http://schemas.microsoft.com/office/drawing/2014/main" id="{00000000-0008-0000-0B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9" name="Picture 1328">
          <a:extLst>
            <a:ext uri="{FF2B5EF4-FFF2-40B4-BE49-F238E27FC236}">
              <a16:creationId xmlns:a16="http://schemas.microsoft.com/office/drawing/2014/main" id="{00000000-0008-0000-0B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0" name="Picture 1329">
          <a:extLst>
            <a:ext uri="{FF2B5EF4-FFF2-40B4-BE49-F238E27FC236}">
              <a16:creationId xmlns:a16="http://schemas.microsoft.com/office/drawing/2014/main" id="{00000000-0008-0000-0B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1" name="Picture 1330">
          <a:extLst>
            <a:ext uri="{FF2B5EF4-FFF2-40B4-BE49-F238E27FC236}">
              <a16:creationId xmlns:a16="http://schemas.microsoft.com/office/drawing/2014/main" id="{00000000-0008-0000-0B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2" name="Picture 1331">
          <a:extLst>
            <a:ext uri="{FF2B5EF4-FFF2-40B4-BE49-F238E27FC236}">
              <a16:creationId xmlns:a16="http://schemas.microsoft.com/office/drawing/2014/main" id="{00000000-0008-0000-0B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3" name="Picture 1332">
          <a:extLst>
            <a:ext uri="{FF2B5EF4-FFF2-40B4-BE49-F238E27FC236}">
              <a16:creationId xmlns:a16="http://schemas.microsoft.com/office/drawing/2014/main" id="{00000000-0008-0000-0B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4" name="Picture 1333">
          <a:extLst>
            <a:ext uri="{FF2B5EF4-FFF2-40B4-BE49-F238E27FC236}">
              <a16:creationId xmlns:a16="http://schemas.microsoft.com/office/drawing/2014/main" id="{00000000-0008-0000-0B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5" name="Picture 1334">
          <a:extLst>
            <a:ext uri="{FF2B5EF4-FFF2-40B4-BE49-F238E27FC236}">
              <a16:creationId xmlns:a16="http://schemas.microsoft.com/office/drawing/2014/main" id="{00000000-0008-0000-0B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6" name="Picture 1335">
          <a:extLst>
            <a:ext uri="{FF2B5EF4-FFF2-40B4-BE49-F238E27FC236}">
              <a16:creationId xmlns:a16="http://schemas.microsoft.com/office/drawing/2014/main" id="{00000000-0008-0000-0B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7" name="Picture 1336">
          <a:extLst>
            <a:ext uri="{FF2B5EF4-FFF2-40B4-BE49-F238E27FC236}">
              <a16:creationId xmlns:a16="http://schemas.microsoft.com/office/drawing/2014/main" id="{00000000-0008-0000-0B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8" name="Picture 1337">
          <a:extLst>
            <a:ext uri="{FF2B5EF4-FFF2-40B4-BE49-F238E27FC236}">
              <a16:creationId xmlns:a16="http://schemas.microsoft.com/office/drawing/2014/main" id="{00000000-0008-0000-0B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9" name="Picture 1338">
          <a:extLst>
            <a:ext uri="{FF2B5EF4-FFF2-40B4-BE49-F238E27FC236}">
              <a16:creationId xmlns:a16="http://schemas.microsoft.com/office/drawing/2014/main" id="{00000000-0008-0000-0B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0" name="Picture 1339">
          <a:extLst>
            <a:ext uri="{FF2B5EF4-FFF2-40B4-BE49-F238E27FC236}">
              <a16:creationId xmlns:a16="http://schemas.microsoft.com/office/drawing/2014/main" id="{00000000-0008-0000-0B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1" name="Picture 1340">
          <a:extLst>
            <a:ext uri="{FF2B5EF4-FFF2-40B4-BE49-F238E27FC236}">
              <a16:creationId xmlns:a16="http://schemas.microsoft.com/office/drawing/2014/main" id="{00000000-0008-0000-0B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2" name="Picture 1341">
          <a:extLst>
            <a:ext uri="{FF2B5EF4-FFF2-40B4-BE49-F238E27FC236}">
              <a16:creationId xmlns:a16="http://schemas.microsoft.com/office/drawing/2014/main" id="{00000000-0008-0000-0B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3" name="Picture 1342">
          <a:extLst>
            <a:ext uri="{FF2B5EF4-FFF2-40B4-BE49-F238E27FC236}">
              <a16:creationId xmlns:a16="http://schemas.microsoft.com/office/drawing/2014/main" id="{00000000-0008-0000-0B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4" name="Picture 1343">
          <a:extLst>
            <a:ext uri="{FF2B5EF4-FFF2-40B4-BE49-F238E27FC236}">
              <a16:creationId xmlns:a16="http://schemas.microsoft.com/office/drawing/2014/main" id="{00000000-0008-0000-0B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5" name="Picture 1344">
          <a:extLst>
            <a:ext uri="{FF2B5EF4-FFF2-40B4-BE49-F238E27FC236}">
              <a16:creationId xmlns:a16="http://schemas.microsoft.com/office/drawing/2014/main" id="{00000000-0008-0000-0B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6" name="Picture 1345">
          <a:extLst>
            <a:ext uri="{FF2B5EF4-FFF2-40B4-BE49-F238E27FC236}">
              <a16:creationId xmlns:a16="http://schemas.microsoft.com/office/drawing/2014/main" id="{00000000-0008-0000-0B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7" name="Picture 1346">
          <a:extLst>
            <a:ext uri="{FF2B5EF4-FFF2-40B4-BE49-F238E27FC236}">
              <a16:creationId xmlns:a16="http://schemas.microsoft.com/office/drawing/2014/main" id="{00000000-0008-0000-0B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8" name="Picture 1347">
          <a:extLst>
            <a:ext uri="{FF2B5EF4-FFF2-40B4-BE49-F238E27FC236}">
              <a16:creationId xmlns:a16="http://schemas.microsoft.com/office/drawing/2014/main" id="{00000000-0008-0000-0B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9" name="Picture 1348">
          <a:extLst>
            <a:ext uri="{FF2B5EF4-FFF2-40B4-BE49-F238E27FC236}">
              <a16:creationId xmlns:a16="http://schemas.microsoft.com/office/drawing/2014/main" id="{00000000-0008-0000-0B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0" name="Picture 1349">
          <a:extLst>
            <a:ext uri="{FF2B5EF4-FFF2-40B4-BE49-F238E27FC236}">
              <a16:creationId xmlns:a16="http://schemas.microsoft.com/office/drawing/2014/main" id="{00000000-0008-0000-0B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1" name="Picture 1350">
          <a:extLst>
            <a:ext uri="{FF2B5EF4-FFF2-40B4-BE49-F238E27FC236}">
              <a16:creationId xmlns:a16="http://schemas.microsoft.com/office/drawing/2014/main" id="{00000000-0008-0000-0B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2" name="Picture 1351">
          <a:extLst>
            <a:ext uri="{FF2B5EF4-FFF2-40B4-BE49-F238E27FC236}">
              <a16:creationId xmlns:a16="http://schemas.microsoft.com/office/drawing/2014/main" id="{00000000-0008-0000-0B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3" name="Picture 1352">
          <a:extLst>
            <a:ext uri="{FF2B5EF4-FFF2-40B4-BE49-F238E27FC236}">
              <a16:creationId xmlns:a16="http://schemas.microsoft.com/office/drawing/2014/main" id="{00000000-0008-0000-0B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4" name="Picture 1353">
          <a:extLst>
            <a:ext uri="{FF2B5EF4-FFF2-40B4-BE49-F238E27FC236}">
              <a16:creationId xmlns:a16="http://schemas.microsoft.com/office/drawing/2014/main" id="{00000000-0008-0000-0B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5" name="Picture 1354">
          <a:extLst>
            <a:ext uri="{FF2B5EF4-FFF2-40B4-BE49-F238E27FC236}">
              <a16:creationId xmlns:a16="http://schemas.microsoft.com/office/drawing/2014/main" id="{00000000-0008-0000-0B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6" name="Picture 1355">
          <a:extLst>
            <a:ext uri="{FF2B5EF4-FFF2-40B4-BE49-F238E27FC236}">
              <a16:creationId xmlns:a16="http://schemas.microsoft.com/office/drawing/2014/main" id="{00000000-0008-0000-0B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7" name="Picture 1356">
          <a:extLst>
            <a:ext uri="{FF2B5EF4-FFF2-40B4-BE49-F238E27FC236}">
              <a16:creationId xmlns:a16="http://schemas.microsoft.com/office/drawing/2014/main" id="{00000000-0008-0000-0B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8" name="Picture 1357">
          <a:extLst>
            <a:ext uri="{FF2B5EF4-FFF2-40B4-BE49-F238E27FC236}">
              <a16:creationId xmlns:a16="http://schemas.microsoft.com/office/drawing/2014/main" id="{00000000-0008-0000-0B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9" name="Picture 1358">
          <a:extLst>
            <a:ext uri="{FF2B5EF4-FFF2-40B4-BE49-F238E27FC236}">
              <a16:creationId xmlns:a16="http://schemas.microsoft.com/office/drawing/2014/main" id="{00000000-0008-0000-0B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0" name="Picture 1359">
          <a:extLst>
            <a:ext uri="{FF2B5EF4-FFF2-40B4-BE49-F238E27FC236}">
              <a16:creationId xmlns:a16="http://schemas.microsoft.com/office/drawing/2014/main" id="{00000000-0008-0000-0B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1" name="Picture 1360">
          <a:extLst>
            <a:ext uri="{FF2B5EF4-FFF2-40B4-BE49-F238E27FC236}">
              <a16:creationId xmlns:a16="http://schemas.microsoft.com/office/drawing/2014/main" id="{00000000-0008-0000-0B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2" name="Picture 1361">
          <a:extLst>
            <a:ext uri="{FF2B5EF4-FFF2-40B4-BE49-F238E27FC236}">
              <a16:creationId xmlns:a16="http://schemas.microsoft.com/office/drawing/2014/main" id="{00000000-0008-0000-0B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3" name="Picture 1362">
          <a:extLst>
            <a:ext uri="{FF2B5EF4-FFF2-40B4-BE49-F238E27FC236}">
              <a16:creationId xmlns:a16="http://schemas.microsoft.com/office/drawing/2014/main" id="{00000000-0008-0000-0B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4" name="Picture 1363">
          <a:extLst>
            <a:ext uri="{FF2B5EF4-FFF2-40B4-BE49-F238E27FC236}">
              <a16:creationId xmlns:a16="http://schemas.microsoft.com/office/drawing/2014/main" id="{00000000-0008-0000-0B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5" name="Picture 1364">
          <a:extLst>
            <a:ext uri="{FF2B5EF4-FFF2-40B4-BE49-F238E27FC236}">
              <a16:creationId xmlns:a16="http://schemas.microsoft.com/office/drawing/2014/main" id="{00000000-0008-0000-0B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6" name="Picture 1365">
          <a:extLst>
            <a:ext uri="{FF2B5EF4-FFF2-40B4-BE49-F238E27FC236}">
              <a16:creationId xmlns:a16="http://schemas.microsoft.com/office/drawing/2014/main" id="{00000000-0008-0000-0B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7" name="Picture 1366">
          <a:extLst>
            <a:ext uri="{FF2B5EF4-FFF2-40B4-BE49-F238E27FC236}">
              <a16:creationId xmlns:a16="http://schemas.microsoft.com/office/drawing/2014/main" id="{00000000-0008-0000-0B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8" name="Picture 1367">
          <a:extLst>
            <a:ext uri="{FF2B5EF4-FFF2-40B4-BE49-F238E27FC236}">
              <a16:creationId xmlns:a16="http://schemas.microsoft.com/office/drawing/2014/main" id="{00000000-0008-0000-0B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9" name="Picture 1368">
          <a:extLst>
            <a:ext uri="{FF2B5EF4-FFF2-40B4-BE49-F238E27FC236}">
              <a16:creationId xmlns:a16="http://schemas.microsoft.com/office/drawing/2014/main" id="{00000000-0008-0000-0B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0" name="Picture 1369">
          <a:extLst>
            <a:ext uri="{FF2B5EF4-FFF2-40B4-BE49-F238E27FC236}">
              <a16:creationId xmlns:a16="http://schemas.microsoft.com/office/drawing/2014/main" id="{00000000-0008-0000-0B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1" name="Picture 1370">
          <a:extLst>
            <a:ext uri="{FF2B5EF4-FFF2-40B4-BE49-F238E27FC236}">
              <a16:creationId xmlns:a16="http://schemas.microsoft.com/office/drawing/2014/main" id="{00000000-0008-0000-0B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2" name="Picture 1371">
          <a:extLst>
            <a:ext uri="{FF2B5EF4-FFF2-40B4-BE49-F238E27FC236}">
              <a16:creationId xmlns:a16="http://schemas.microsoft.com/office/drawing/2014/main" id="{00000000-0008-0000-0B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3" name="Picture 1372">
          <a:extLst>
            <a:ext uri="{FF2B5EF4-FFF2-40B4-BE49-F238E27FC236}">
              <a16:creationId xmlns:a16="http://schemas.microsoft.com/office/drawing/2014/main" id="{00000000-0008-0000-0B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4" name="Picture 1373">
          <a:extLst>
            <a:ext uri="{FF2B5EF4-FFF2-40B4-BE49-F238E27FC236}">
              <a16:creationId xmlns:a16="http://schemas.microsoft.com/office/drawing/2014/main" id="{00000000-0008-0000-0B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5" name="Picture 1374">
          <a:extLst>
            <a:ext uri="{FF2B5EF4-FFF2-40B4-BE49-F238E27FC236}">
              <a16:creationId xmlns:a16="http://schemas.microsoft.com/office/drawing/2014/main" id="{00000000-0008-0000-0B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6" name="Picture 1375">
          <a:extLst>
            <a:ext uri="{FF2B5EF4-FFF2-40B4-BE49-F238E27FC236}">
              <a16:creationId xmlns:a16="http://schemas.microsoft.com/office/drawing/2014/main" id="{00000000-0008-0000-0B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7" name="Picture 1376">
          <a:extLst>
            <a:ext uri="{FF2B5EF4-FFF2-40B4-BE49-F238E27FC236}">
              <a16:creationId xmlns:a16="http://schemas.microsoft.com/office/drawing/2014/main" id="{00000000-0008-0000-0B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8" name="Picture 1377">
          <a:extLst>
            <a:ext uri="{FF2B5EF4-FFF2-40B4-BE49-F238E27FC236}">
              <a16:creationId xmlns:a16="http://schemas.microsoft.com/office/drawing/2014/main" id="{00000000-0008-0000-0B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9" name="Picture 1378">
          <a:extLst>
            <a:ext uri="{FF2B5EF4-FFF2-40B4-BE49-F238E27FC236}">
              <a16:creationId xmlns:a16="http://schemas.microsoft.com/office/drawing/2014/main" id="{00000000-0008-0000-0B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10" name="Picture 1379">
          <a:extLst>
            <a:ext uri="{FF2B5EF4-FFF2-40B4-BE49-F238E27FC236}">
              <a16:creationId xmlns:a16="http://schemas.microsoft.com/office/drawing/2014/main" id="{00000000-0008-0000-0B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1" name="Picture 15">
          <a:extLst>
            <a:ext uri="{FF2B5EF4-FFF2-40B4-BE49-F238E27FC236}">
              <a16:creationId xmlns:a16="http://schemas.microsoft.com/office/drawing/2014/main" id="{00000000-0008-0000-0B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2" name="Picture 16">
          <a:extLst>
            <a:ext uri="{FF2B5EF4-FFF2-40B4-BE49-F238E27FC236}">
              <a16:creationId xmlns:a16="http://schemas.microsoft.com/office/drawing/2014/main" id="{00000000-0008-0000-0B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3" name="Picture 17">
          <a:extLst>
            <a:ext uri="{FF2B5EF4-FFF2-40B4-BE49-F238E27FC236}">
              <a16:creationId xmlns:a16="http://schemas.microsoft.com/office/drawing/2014/main" id="{00000000-0008-0000-0B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4" name="Picture 18">
          <a:extLst>
            <a:ext uri="{FF2B5EF4-FFF2-40B4-BE49-F238E27FC236}">
              <a16:creationId xmlns:a16="http://schemas.microsoft.com/office/drawing/2014/main" id="{00000000-0008-0000-0B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5" name="Picture 19">
          <a:extLst>
            <a:ext uri="{FF2B5EF4-FFF2-40B4-BE49-F238E27FC236}">
              <a16:creationId xmlns:a16="http://schemas.microsoft.com/office/drawing/2014/main" id="{00000000-0008-0000-0B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6" name="Picture 20">
          <a:extLst>
            <a:ext uri="{FF2B5EF4-FFF2-40B4-BE49-F238E27FC236}">
              <a16:creationId xmlns:a16="http://schemas.microsoft.com/office/drawing/2014/main" id="{00000000-0008-0000-0B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7" name="Picture 21">
          <a:extLst>
            <a:ext uri="{FF2B5EF4-FFF2-40B4-BE49-F238E27FC236}">
              <a16:creationId xmlns:a16="http://schemas.microsoft.com/office/drawing/2014/main" id="{00000000-0008-0000-0B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8" name="Picture 22">
          <a:extLst>
            <a:ext uri="{FF2B5EF4-FFF2-40B4-BE49-F238E27FC236}">
              <a16:creationId xmlns:a16="http://schemas.microsoft.com/office/drawing/2014/main" id="{00000000-0008-0000-0B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9" name="Picture 23">
          <a:extLst>
            <a:ext uri="{FF2B5EF4-FFF2-40B4-BE49-F238E27FC236}">
              <a16:creationId xmlns:a16="http://schemas.microsoft.com/office/drawing/2014/main" id="{00000000-0008-0000-0B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0" name="Picture 24">
          <a:extLst>
            <a:ext uri="{FF2B5EF4-FFF2-40B4-BE49-F238E27FC236}">
              <a16:creationId xmlns:a16="http://schemas.microsoft.com/office/drawing/2014/main" id="{00000000-0008-0000-0B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1" name="Picture 25">
          <a:extLst>
            <a:ext uri="{FF2B5EF4-FFF2-40B4-BE49-F238E27FC236}">
              <a16:creationId xmlns:a16="http://schemas.microsoft.com/office/drawing/2014/main" id="{00000000-0008-0000-0B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2" name="Picture 26">
          <a:extLst>
            <a:ext uri="{FF2B5EF4-FFF2-40B4-BE49-F238E27FC236}">
              <a16:creationId xmlns:a16="http://schemas.microsoft.com/office/drawing/2014/main" id="{00000000-0008-0000-0B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3" name="Picture 27">
          <a:extLst>
            <a:ext uri="{FF2B5EF4-FFF2-40B4-BE49-F238E27FC236}">
              <a16:creationId xmlns:a16="http://schemas.microsoft.com/office/drawing/2014/main" id="{00000000-0008-0000-0B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4" name="Picture 28">
          <a:extLst>
            <a:ext uri="{FF2B5EF4-FFF2-40B4-BE49-F238E27FC236}">
              <a16:creationId xmlns:a16="http://schemas.microsoft.com/office/drawing/2014/main" id="{00000000-0008-0000-0B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5" name="Picture 29">
          <a:extLst>
            <a:ext uri="{FF2B5EF4-FFF2-40B4-BE49-F238E27FC236}">
              <a16:creationId xmlns:a16="http://schemas.microsoft.com/office/drawing/2014/main" id="{00000000-0008-0000-0B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6" name="Picture 30">
          <a:extLst>
            <a:ext uri="{FF2B5EF4-FFF2-40B4-BE49-F238E27FC236}">
              <a16:creationId xmlns:a16="http://schemas.microsoft.com/office/drawing/2014/main" id="{00000000-0008-0000-0B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7" name="Picture 31">
          <a:extLst>
            <a:ext uri="{FF2B5EF4-FFF2-40B4-BE49-F238E27FC236}">
              <a16:creationId xmlns:a16="http://schemas.microsoft.com/office/drawing/2014/main" id="{00000000-0008-0000-0B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8" name="Picture 32">
          <a:extLst>
            <a:ext uri="{FF2B5EF4-FFF2-40B4-BE49-F238E27FC236}">
              <a16:creationId xmlns:a16="http://schemas.microsoft.com/office/drawing/2014/main" id="{00000000-0008-0000-0B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9" name="Picture 33">
          <a:extLst>
            <a:ext uri="{FF2B5EF4-FFF2-40B4-BE49-F238E27FC236}">
              <a16:creationId xmlns:a16="http://schemas.microsoft.com/office/drawing/2014/main" id="{00000000-0008-0000-0B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0" name="Picture 34">
          <a:extLst>
            <a:ext uri="{FF2B5EF4-FFF2-40B4-BE49-F238E27FC236}">
              <a16:creationId xmlns:a16="http://schemas.microsoft.com/office/drawing/2014/main" id="{00000000-0008-0000-0B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1" name="Picture 35">
          <a:extLst>
            <a:ext uri="{FF2B5EF4-FFF2-40B4-BE49-F238E27FC236}">
              <a16:creationId xmlns:a16="http://schemas.microsoft.com/office/drawing/2014/main" id="{00000000-0008-0000-0B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2" name="Picture 36">
          <a:extLst>
            <a:ext uri="{FF2B5EF4-FFF2-40B4-BE49-F238E27FC236}">
              <a16:creationId xmlns:a16="http://schemas.microsoft.com/office/drawing/2014/main" id="{00000000-0008-0000-0B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3" name="Picture 37">
          <a:extLst>
            <a:ext uri="{FF2B5EF4-FFF2-40B4-BE49-F238E27FC236}">
              <a16:creationId xmlns:a16="http://schemas.microsoft.com/office/drawing/2014/main" id="{00000000-0008-0000-0B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4" name="Picture 38">
          <a:extLst>
            <a:ext uri="{FF2B5EF4-FFF2-40B4-BE49-F238E27FC236}">
              <a16:creationId xmlns:a16="http://schemas.microsoft.com/office/drawing/2014/main" id="{00000000-0008-0000-0B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5" name="Picture 39">
          <a:extLst>
            <a:ext uri="{FF2B5EF4-FFF2-40B4-BE49-F238E27FC236}">
              <a16:creationId xmlns:a16="http://schemas.microsoft.com/office/drawing/2014/main" id="{00000000-0008-0000-0B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6" name="Picture 40">
          <a:extLst>
            <a:ext uri="{FF2B5EF4-FFF2-40B4-BE49-F238E27FC236}">
              <a16:creationId xmlns:a16="http://schemas.microsoft.com/office/drawing/2014/main" id="{00000000-0008-0000-0B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7" name="Picture 41">
          <a:extLst>
            <a:ext uri="{FF2B5EF4-FFF2-40B4-BE49-F238E27FC236}">
              <a16:creationId xmlns:a16="http://schemas.microsoft.com/office/drawing/2014/main" id="{00000000-0008-0000-0B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8" name="Picture 42">
          <a:extLst>
            <a:ext uri="{FF2B5EF4-FFF2-40B4-BE49-F238E27FC236}">
              <a16:creationId xmlns:a16="http://schemas.microsoft.com/office/drawing/2014/main" id="{00000000-0008-0000-0B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9" name="Picture 43">
          <a:extLst>
            <a:ext uri="{FF2B5EF4-FFF2-40B4-BE49-F238E27FC236}">
              <a16:creationId xmlns:a16="http://schemas.microsoft.com/office/drawing/2014/main" id="{00000000-0008-0000-0B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0" name="Picture 44">
          <a:extLst>
            <a:ext uri="{FF2B5EF4-FFF2-40B4-BE49-F238E27FC236}">
              <a16:creationId xmlns:a16="http://schemas.microsoft.com/office/drawing/2014/main" id="{00000000-0008-0000-0B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1" name="Picture 45">
          <a:extLst>
            <a:ext uri="{FF2B5EF4-FFF2-40B4-BE49-F238E27FC236}">
              <a16:creationId xmlns:a16="http://schemas.microsoft.com/office/drawing/2014/main" id="{00000000-0008-0000-0B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2" name="Picture 46">
          <a:extLst>
            <a:ext uri="{FF2B5EF4-FFF2-40B4-BE49-F238E27FC236}">
              <a16:creationId xmlns:a16="http://schemas.microsoft.com/office/drawing/2014/main" id="{00000000-0008-0000-0B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3" name="Picture 47">
          <a:extLst>
            <a:ext uri="{FF2B5EF4-FFF2-40B4-BE49-F238E27FC236}">
              <a16:creationId xmlns:a16="http://schemas.microsoft.com/office/drawing/2014/main" id="{00000000-0008-0000-0B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4" name="Picture 48">
          <a:extLst>
            <a:ext uri="{FF2B5EF4-FFF2-40B4-BE49-F238E27FC236}">
              <a16:creationId xmlns:a16="http://schemas.microsoft.com/office/drawing/2014/main" id="{00000000-0008-0000-0B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5" name="Picture 49">
          <a:extLst>
            <a:ext uri="{FF2B5EF4-FFF2-40B4-BE49-F238E27FC236}">
              <a16:creationId xmlns:a16="http://schemas.microsoft.com/office/drawing/2014/main" id="{00000000-0008-0000-0B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6" name="Picture 50">
          <a:extLst>
            <a:ext uri="{FF2B5EF4-FFF2-40B4-BE49-F238E27FC236}">
              <a16:creationId xmlns:a16="http://schemas.microsoft.com/office/drawing/2014/main" id="{00000000-0008-0000-0B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7" name="Picture 51">
          <a:extLst>
            <a:ext uri="{FF2B5EF4-FFF2-40B4-BE49-F238E27FC236}">
              <a16:creationId xmlns:a16="http://schemas.microsoft.com/office/drawing/2014/main" id="{00000000-0008-0000-0B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8" name="Picture 52">
          <a:extLst>
            <a:ext uri="{FF2B5EF4-FFF2-40B4-BE49-F238E27FC236}">
              <a16:creationId xmlns:a16="http://schemas.microsoft.com/office/drawing/2014/main" id="{00000000-0008-0000-0B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9" name="Picture 53">
          <a:extLst>
            <a:ext uri="{FF2B5EF4-FFF2-40B4-BE49-F238E27FC236}">
              <a16:creationId xmlns:a16="http://schemas.microsoft.com/office/drawing/2014/main" id="{00000000-0008-0000-0B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0" name="Picture 54">
          <a:extLst>
            <a:ext uri="{FF2B5EF4-FFF2-40B4-BE49-F238E27FC236}">
              <a16:creationId xmlns:a16="http://schemas.microsoft.com/office/drawing/2014/main" id="{00000000-0008-0000-0B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1" name="Picture 55">
          <a:extLst>
            <a:ext uri="{FF2B5EF4-FFF2-40B4-BE49-F238E27FC236}">
              <a16:creationId xmlns:a16="http://schemas.microsoft.com/office/drawing/2014/main" id="{00000000-0008-0000-0B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2" name="Picture 56">
          <a:extLst>
            <a:ext uri="{FF2B5EF4-FFF2-40B4-BE49-F238E27FC236}">
              <a16:creationId xmlns:a16="http://schemas.microsoft.com/office/drawing/2014/main" id="{00000000-0008-0000-0B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3" name="Picture 57">
          <a:extLst>
            <a:ext uri="{FF2B5EF4-FFF2-40B4-BE49-F238E27FC236}">
              <a16:creationId xmlns:a16="http://schemas.microsoft.com/office/drawing/2014/main" id="{00000000-0008-0000-0B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4" name="Picture 58">
          <a:extLst>
            <a:ext uri="{FF2B5EF4-FFF2-40B4-BE49-F238E27FC236}">
              <a16:creationId xmlns:a16="http://schemas.microsoft.com/office/drawing/2014/main" id="{00000000-0008-0000-0B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5" name="Picture 59">
          <a:extLst>
            <a:ext uri="{FF2B5EF4-FFF2-40B4-BE49-F238E27FC236}">
              <a16:creationId xmlns:a16="http://schemas.microsoft.com/office/drawing/2014/main" id="{00000000-0008-0000-0B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6" name="Picture 60">
          <a:extLst>
            <a:ext uri="{FF2B5EF4-FFF2-40B4-BE49-F238E27FC236}">
              <a16:creationId xmlns:a16="http://schemas.microsoft.com/office/drawing/2014/main" id="{00000000-0008-0000-0B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7" name="Picture 61">
          <a:extLst>
            <a:ext uri="{FF2B5EF4-FFF2-40B4-BE49-F238E27FC236}">
              <a16:creationId xmlns:a16="http://schemas.microsoft.com/office/drawing/2014/main" id="{00000000-0008-0000-0B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8" name="Picture 62">
          <a:extLst>
            <a:ext uri="{FF2B5EF4-FFF2-40B4-BE49-F238E27FC236}">
              <a16:creationId xmlns:a16="http://schemas.microsoft.com/office/drawing/2014/main" id="{00000000-0008-0000-0B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9" name="Picture 63">
          <a:extLst>
            <a:ext uri="{FF2B5EF4-FFF2-40B4-BE49-F238E27FC236}">
              <a16:creationId xmlns:a16="http://schemas.microsoft.com/office/drawing/2014/main" id="{00000000-0008-0000-0B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0" name="Picture 64">
          <a:extLst>
            <a:ext uri="{FF2B5EF4-FFF2-40B4-BE49-F238E27FC236}">
              <a16:creationId xmlns:a16="http://schemas.microsoft.com/office/drawing/2014/main" id="{00000000-0008-0000-0B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1" name="Picture 65">
          <a:extLst>
            <a:ext uri="{FF2B5EF4-FFF2-40B4-BE49-F238E27FC236}">
              <a16:creationId xmlns:a16="http://schemas.microsoft.com/office/drawing/2014/main" id="{00000000-0008-0000-0B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2" name="Picture 66">
          <a:extLst>
            <a:ext uri="{FF2B5EF4-FFF2-40B4-BE49-F238E27FC236}">
              <a16:creationId xmlns:a16="http://schemas.microsoft.com/office/drawing/2014/main" id="{00000000-0008-0000-0B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3" name="Picture 67">
          <a:extLst>
            <a:ext uri="{FF2B5EF4-FFF2-40B4-BE49-F238E27FC236}">
              <a16:creationId xmlns:a16="http://schemas.microsoft.com/office/drawing/2014/main" id="{00000000-0008-0000-0B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4" name="Picture 68">
          <a:extLst>
            <a:ext uri="{FF2B5EF4-FFF2-40B4-BE49-F238E27FC236}">
              <a16:creationId xmlns:a16="http://schemas.microsoft.com/office/drawing/2014/main" id="{00000000-0008-0000-0B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5" name="Picture 69">
          <a:extLst>
            <a:ext uri="{FF2B5EF4-FFF2-40B4-BE49-F238E27FC236}">
              <a16:creationId xmlns:a16="http://schemas.microsoft.com/office/drawing/2014/main" id="{00000000-0008-0000-0B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6" name="Picture 70">
          <a:extLst>
            <a:ext uri="{FF2B5EF4-FFF2-40B4-BE49-F238E27FC236}">
              <a16:creationId xmlns:a16="http://schemas.microsoft.com/office/drawing/2014/main" id="{00000000-0008-0000-0B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7" name="Picture 71">
          <a:extLst>
            <a:ext uri="{FF2B5EF4-FFF2-40B4-BE49-F238E27FC236}">
              <a16:creationId xmlns:a16="http://schemas.microsoft.com/office/drawing/2014/main" id="{00000000-0008-0000-0B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8" name="Picture 72">
          <a:extLst>
            <a:ext uri="{FF2B5EF4-FFF2-40B4-BE49-F238E27FC236}">
              <a16:creationId xmlns:a16="http://schemas.microsoft.com/office/drawing/2014/main" id="{00000000-0008-0000-0B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9" name="Picture 73">
          <a:extLst>
            <a:ext uri="{FF2B5EF4-FFF2-40B4-BE49-F238E27FC236}">
              <a16:creationId xmlns:a16="http://schemas.microsoft.com/office/drawing/2014/main" id="{00000000-0008-0000-0B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0" name="Picture 74">
          <a:extLst>
            <a:ext uri="{FF2B5EF4-FFF2-40B4-BE49-F238E27FC236}">
              <a16:creationId xmlns:a16="http://schemas.microsoft.com/office/drawing/2014/main" id="{00000000-0008-0000-0B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1" name="Picture 75">
          <a:extLst>
            <a:ext uri="{FF2B5EF4-FFF2-40B4-BE49-F238E27FC236}">
              <a16:creationId xmlns:a16="http://schemas.microsoft.com/office/drawing/2014/main" id="{00000000-0008-0000-0B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2" name="Picture 76">
          <a:extLst>
            <a:ext uri="{FF2B5EF4-FFF2-40B4-BE49-F238E27FC236}">
              <a16:creationId xmlns:a16="http://schemas.microsoft.com/office/drawing/2014/main" id="{00000000-0008-0000-0B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3" name="Picture 77">
          <a:extLst>
            <a:ext uri="{FF2B5EF4-FFF2-40B4-BE49-F238E27FC236}">
              <a16:creationId xmlns:a16="http://schemas.microsoft.com/office/drawing/2014/main" id="{00000000-0008-0000-0B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4" name="Picture 78">
          <a:extLst>
            <a:ext uri="{FF2B5EF4-FFF2-40B4-BE49-F238E27FC236}">
              <a16:creationId xmlns:a16="http://schemas.microsoft.com/office/drawing/2014/main" id="{00000000-0008-0000-0B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5" name="Picture 79">
          <a:extLst>
            <a:ext uri="{FF2B5EF4-FFF2-40B4-BE49-F238E27FC236}">
              <a16:creationId xmlns:a16="http://schemas.microsoft.com/office/drawing/2014/main" id="{00000000-0008-0000-0B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6" name="Picture 80">
          <a:extLst>
            <a:ext uri="{FF2B5EF4-FFF2-40B4-BE49-F238E27FC236}">
              <a16:creationId xmlns:a16="http://schemas.microsoft.com/office/drawing/2014/main" id="{00000000-0008-0000-0B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7" name="Picture 81">
          <a:extLst>
            <a:ext uri="{FF2B5EF4-FFF2-40B4-BE49-F238E27FC236}">
              <a16:creationId xmlns:a16="http://schemas.microsoft.com/office/drawing/2014/main" id="{00000000-0008-0000-0B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8" name="Picture 82">
          <a:extLst>
            <a:ext uri="{FF2B5EF4-FFF2-40B4-BE49-F238E27FC236}">
              <a16:creationId xmlns:a16="http://schemas.microsoft.com/office/drawing/2014/main" id="{00000000-0008-0000-0B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9" name="Picture 83">
          <a:extLst>
            <a:ext uri="{FF2B5EF4-FFF2-40B4-BE49-F238E27FC236}">
              <a16:creationId xmlns:a16="http://schemas.microsoft.com/office/drawing/2014/main" id="{00000000-0008-0000-0B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0" name="Picture 84">
          <a:extLst>
            <a:ext uri="{FF2B5EF4-FFF2-40B4-BE49-F238E27FC236}">
              <a16:creationId xmlns:a16="http://schemas.microsoft.com/office/drawing/2014/main" id="{00000000-0008-0000-0B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1" name="Picture 85">
          <a:extLst>
            <a:ext uri="{FF2B5EF4-FFF2-40B4-BE49-F238E27FC236}">
              <a16:creationId xmlns:a16="http://schemas.microsoft.com/office/drawing/2014/main" id="{00000000-0008-0000-0B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2" name="Picture 86">
          <a:extLst>
            <a:ext uri="{FF2B5EF4-FFF2-40B4-BE49-F238E27FC236}">
              <a16:creationId xmlns:a16="http://schemas.microsoft.com/office/drawing/2014/main" id="{00000000-0008-0000-0B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3" name="Picture 87">
          <a:extLst>
            <a:ext uri="{FF2B5EF4-FFF2-40B4-BE49-F238E27FC236}">
              <a16:creationId xmlns:a16="http://schemas.microsoft.com/office/drawing/2014/main" id="{00000000-0008-0000-0B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4" name="Picture 88">
          <a:extLst>
            <a:ext uri="{FF2B5EF4-FFF2-40B4-BE49-F238E27FC236}">
              <a16:creationId xmlns:a16="http://schemas.microsoft.com/office/drawing/2014/main" id="{00000000-0008-0000-0B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5" name="Picture 89">
          <a:extLst>
            <a:ext uri="{FF2B5EF4-FFF2-40B4-BE49-F238E27FC236}">
              <a16:creationId xmlns:a16="http://schemas.microsoft.com/office/drawing/2014/main" id="{00000000-0008-0000-0B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6" name="Picture 90">
          <a:extLst>
            <a:ext uri="{FF2B5EF4-FFF2-40B4-BE49-F238E27FC236}">
              <a16:creationId xmlns:a16="http://schemas.microsoft.com/office/drawing/2014/main" id="{00000000-0008-0000-0B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7" name="Picture 91">
          <a:extLst>
            <a:ext uri="{FF2B5EF4-FFF2-40B4-BE49-F238E27FC236}">
              <a16:creationId xmlns:a16="http://schemas.microsoft.com/office/drawing/2014/main" id="{00000000-0008-0000-0B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8" name="Picture 92">
          <a:extLst>
            <a:ext uri="{FF2B5EF4-FFF2-40B4-BE49-F238E27FC236}">
              <a16:creationId xmlns:a16="http://schemas.microsoft.com/office/drawing/2014/main" id="{00000000-0008-0000-0B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89" name="Picture 93">
          <a:extLst>
            <a:ext uri="{FF2B5EF4-FFF2-40B4-BE49-F238E27FC236}">
              <a16:creationId xmlns:a16="http://schemas.microsoft.com/office/drawing/2014/main" id="{00000000-0008-0000-0B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0" name="Picture 94">
          <a:extLst>
            <a:ext uri="{FF2B5EF4-FFF2-40B4-BE49-F238E27FC236}">
              <a16:creationId xmlns:a16="http://schemas.microsoft.com/office/drawing/2014/main" id="{00000000-0008-0000-0B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1" name="Picture 95">
          <a:extLst>
            <a:ext uri="{FF2B5EF4-FFF2-40B4-BE49-F238E27FC236}">
              <a16:creationId xmlns:a16="http://schemas.microsoft.com/office/drawing/2014/main" id="{00000000-0008-0000-0B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2" name="Picture 96">
          <a:extLst>
            <a:ext uri="{FF2B5EF4-FFF2-40B4-BE49-F238E27FC236}">
              <a16:creationId xmlns:a16="http://schemas.microsoft.com/office/drawing/2014/main" id="{00000000-0008-0000-0B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3" name="Picture 97">
          <a:extLst>
            <a:ext uri="{FF2B5EF4-FFF2-40B4-BE49-F238E27FC236}">
              <a16:creationId xmlns:a16="http://schemas.microsoft.com/office/drawing/2014/main" id="{00000000-0008-0000-0B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4" name="Picture 98">
          <a:extLst>
            <a:ext uri="{FF2B5EF4-FFF2-40B4-BE49-F238E27FC236}">
              <a16:creationId xmlns:a16="http://schemas.microsoft.com/office/drawing/2014/main" id="{00000000-0008-0000-0B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5" name="Picture 99">
          <a:extLst>
            <a:ext uri="{FF2B5EF4-FFF2-40B4-BE49-F238E27FC236}">
              <a16:creationId xmlns:a16="http://schemas.microsoft.com/office/drawing/2014/main" id="{00000000-0008-0000-0B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6" name="Picture 100">
          <a:extLst>
            <a:ext uri="{FF2B5EF4-FFF2-40B4-BE49-F238E27FC236}">
              <a16:creationId xmlns:a16="http://schemas.microsoft.com/office/drawing/2014/main" id="{00000000-0008-0000-0B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7" name="Picture 101">
          <a:extLst>
            <a:ext uri="{FF2B5EF4-FFF2-40B4-BE49-F238E27FC236}">
              <a16:creationId xmlns:a16="http://schemas.microsoft.com/office/drawing/2014/main" id="{00000000-0008-0000-0B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8" name="Picture 102">
          <a:extLst>
            <a:ext uri="{FF2B5EF4-FFF2-40B4-BE49-F238E27FC236}">
              <a16:creationId xmlns:a16="http://schemas.microsoft.com/office/drawing/2014/main" id="{00000000-0008-0000-0B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9" name="Picture 103">
          <a:extLst>
            <a:ext uri="{FF2B5EF4-FFF2-40B4-BE49-F238E27FC236}">
              <a16:creationId xmlns:a16="http://schemas.microsoft.com/office/drawing/2014/main" id="{00000000-0008-0000-0B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0" name="Picture 104">
          <a:extLst>
            <a:ext uri="{FF2B5EF4-FFF2-40B4-BE49-F238E27FC236}">
              <a16:creationId xmlns:a16="http://schemas.microsoft.com/office/drawing/2014/main" id="{00000000-0008-0000-0B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1" name="Picture 105">
          <a:extLst>
            <a:ext uri="{FF2B5EF4-FFF2-40B4-BE49-F238E27FC236}">
              <a16:creationId xmlns:a16="http://schemas.microsoft.com/office/drawing/2014/main" id="{00000000-0008-0000-0B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2" name="Picture 106">
          <a:extLst>
            <a:ext uri="{FF2B5EF4-FFF2-40B4-BE49-F238E27FC236}">
              <a16:creationId xmlns:a16="http://schemas.microsoft.com/office/drawing/2014/main" id="{00000000-0008-0000-0B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3" name="Picture 107">
          <a:extLst>
            <a:ext uri="{FF2B5EF4-FFF2-40B4-BE49-F238E27FC236}">
              <a16:creationId xmlns:a16="http://schemas.microsoft.com/office/drawing/2014/main" id="{00000000-0008-0000-0B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4" name="Picture 108">
          <a:extLst>
            <a:ext uri="{FF2B5EF4-FFF2-40B4-BE49-F238E27FC236}">
              <a16:creationId xmlns:a16="http://schemas.microsoft.com/office/drawing/2014/main" id="{00000000-0008-0000-0B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5" name="Picture 109">
          <a:extLst>
            <a:ext uri="{FF2B5EF4-FFF2-40B4-BE49-F238E27FC236}">
              <a16:creationId xmlns:a16="http://schemas.microsoft.com/office/drawing/2014/main" id="{00000000-0008-0000-0B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6" name="Picture 110">
          <a:extLst>
            <a:ext uri="{FF2B5EF4-FFF2-40B4-BE49-F238E27FC236}">
              <a16:creationId xmlns:a16="http://schemas.microsoft.com/office/drawing/2014/main" id="{00000000-0008-0000-0B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7" name="Picture 111">
          <a:extLst>
            <a:ext uri="{FF2B5EF4-FFF2-40B4-BE49-F238E27FC236}">
              <a16:creationId xmlns:a16="http://schemas.microsoft.com/office/drawing/2014/main" id="{00000000-0008-0000-0B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8" name="Picture 112">
          <a:extLst>
            <a:ext uri="{FF2B5EF4-FFF2-40B4-BE49-F238E27FC236}">
              <a16:creationId xmlns:a16="http://schemas.microsoft.com/office/drawing/2014/main" id="{00000000-0008-0000-0B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9" name="Picture 113">
          <a:extLst>
            <a:ext uri="{FF2B5EF4-FFF2-40B4-BE49-F238E27FC236}">
              <a16:creationId xmlns:a16="http://schemas.microsoft.com/office/drawing/2014/main" id="{00000000-0008-0000-0B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0" name="Picture 114">
          <a:extLst>
            <a:ext uri="{FF2B5EF4-FFF2-40B4-BE49-F238E27FC236}">
              <a16:creationId xmlns:a16="http://schemas.microsoft.com/office/drawing/2014/main" id="{00000000-0008-0000-0B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1" name="Picture 115">
          <a:extLst>
            <a:ext uri="{FF2B5EF4-FFF2-40B4-BE49-F238E27FC236}">
              <a16:creationId xmlns:a16="http://schemas.microsoft.com/office/drawing/2014/main" id="{00000000-0008-0000-0B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2" name="Picture 116">
          <a:extLst>
            <a:ext uri="{FF2B5EF4-FFF2-40B4-BE49-F238E27FC236}">
              <a16:creationId xmlns:a16="http://schemas.microsoft.com/office/drawing/2014/main" id="{00000000-0008-0000-0B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3" name="Picture 117">
          <a:extLst>
            <a:ext uri="{FF2B5EF4-FFF2-40B4-BE49-F238E27FC236}">
              <a16:creationId xmlns:a16="http://schemas.microsoft.com/office/drawing/2014/main" id="{00000000-0008-0000-0B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4" name="Picture 118">
          <a:extLst>
            <a:ext uri="{FF2B5EF4-FFF2-40B4-BE49-F238E27FC236}">
              <a16:creationId xmlns:a16="http://schemas.microsoft.com/office/drawing/2014/main" id="{00000000-0008-0000-0B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5" name="Picture 119">
          <a:extLst>
            <a:ext uri="{FF2B5EF4-FFF2-40B4-BE49-F238E27FC236}">
              <a16:creationId xmlns:a16="http://schemas.microsoft.com/office/drawing/2014/main" id="{00000000-0008-0000-0B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6" name="Picture 120">
          <a:extLst>
            <a:ext uri="{FF2B5EF4-FFF2-40B4-BE49-F238E27FC236}">
              <a16:creationId xmlns:a16="http://schemas.microsoft.com/office/drawing/2014/main" id="{00000000-0008-0000-0B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7" name="Picture 121">
          <a:extLst>
            <a:ext uri="{FF2B5EF4-FFF2-40B4-BE49-F238E27FC236}">
              <a16:creationId xmlns:a16="http://schemas.microsoft.com/office/drawing/2014/main" id="{00000000-0008-0000-0B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8" name="Picture 122">
          <a:extLst>
            <a:ext uri="{FF2B5EF4-FFF2-40B4-BE49-F238E27FC236}">
              <a16:creationId xmlns:a16="http://schemas.microsoft.com/office/drawing/2014/main" id="{00000000-0008-0000-0B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9" name="Picture 123">
          <a:extLst>
            <a:ext uri="{FF2B5EF4-FFF2-40B4-BE49-F238E27FC236}">
              <a16:creationId xmlns:a16="http://schemas.microsoft.com/office/drawing/2014/main" id="{00000000-0008-0000-0B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0" name="Picture 124">
          <a:extLst>
            <a:ext uri="{FF2B5EF4-FFF2-40B4-BE49-F238E27FC236}">
              <a16:creationId xmlns:a16="http://schemas.microsoft.com/office/drawing/2014/main" id="{00000000-0008-0000-0B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1" name="Picture 125">
          <a:extLst>
            <a:ext uri="{FF2B5EF4-FFF2-40B4-BE49-F238E27FC236}">
              <a16:creationId xmlns:a16="http://schemas.microsoft.com/office/drawing/2014/main" id="{00000000-0008-0000-0B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2" name="Picture 126">
          <a:extLst>
            <a:ext uri="{FF2B5EF4-FFF2-40B4-BE49-F238E27FC236}">
              <a16:creationId xmlns:a16="http://schemas.microsoft.com/office/drawing/2014/main" id="{00000000-0008-0000-0B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3" name="Picture 127">
          <a:extLst>
            <a:ext uri="{FF2B5EF4-FFF2-40B4-BE49-F238E27FC236}">
              <a16:creationId xmlns:a16="http://schemas.microsoft.com/office/drawing/2014/main" id="{00000000-0008-0000-0B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4" name="Picture 128">
          <a:extLst>
            <a:ext uri="{FF2B5EF4-FFF2-40B4-BE49-F238E27FC236}">
              <a16:creationId xmlns:a16="http://schemas.microsoft.com/office/drawing/2014/main" id="{00000000-0008-0000-0B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5" name="Picture 129">
          <a:extLst>
            <a:ext uri="{FF2B5EF4-FFF2-40B4-BE49-F238E27FC236}">
              <a16:creationId xmlns:a16="http://schemas.microsoft.com/office/drawing/2014/main" id="{00000000-0008-0000-0B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6" name="Picture 130">
          <a:extLst>
            <a:ext uri="{FF2B5EF4-FFF2-40B4-BE49-F238E27FC236}">
              <a16:creationId xmlns:a16="http://schemas.microsoft.com/office/drawing/2014/main" id="{00000000-0008-0000-0B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7" name="Picture 131">
          <a:extLst>
            <a:ext uri="{FF2B5EF4-FFF2-40B4-BE49-F238E27FC236}">
              <a16:creationId xmlns:a16="http://schemas.microsoft.com/office/drawing/2014/main" id="{00000000-0008-0000-0B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8" name="Picture 132">
          <a:extLst>
            <a:ext uri="{FF2B5EF4-FFF2-40B4-BE49-F238E27FC236}">
              <a16:creationId xmlns:a16="http://schemas.microsoft.com/office/drawing/2014/main" id="{00000000-0008-0000-0B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9" name="Picture 133">
          <a:extLst>
            <a:ext uri="{FF2B5EF4-FFF2-40B4-BE49-F238E27FC236}">
              <a16:creationId xmlns:a16="http://schemas.microsoft.com/office/drawing/2014/main" id="{00000000-0008-0000-0B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0" name="Picture 134">
          <a:extLst>
            <a:ext uri="{FF2B5EF4-FFF2-40B4-BE49-F238E27FC236}">
              <a16:creationId xmlns:a16="http://schemas.microsoft.com/office/drawing/2014/main" id="{00000000-0008-0000-0B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1" name="Picture 135">
          <a:extLst>
            <a:ext uri="{FF2B5EF4-FFF2-40B4-BE49-F238E27FC236}">
              <a16:creationId xmlns:a16="http://schemas.microsoft.com/office/drawing/2014/main" id="{00000000-0008-0000-0B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2" name="Picture 136">
          <a:extLst>
            <a:ext uri="{FF2B5EF4-FFF2-40B4-BE49-F238E27FC236}">
              <a16:creationId xmlns:a16="http://schemas.microsoft.com/office/drawing/2014/main" id="{00000000-0008-0000-0B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3" name="Picture 137">
          <a:extLst>
            <a:ext uri="{FF2B5EF4-FFF2-40B4-BE49-F238E27FC236}">
              <a16:creationId xmlns:a16="http://schemas.microsoft.com/office/drawing/2014/main" id="{00000000-0008-0000-0B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4" name="Picture 138">
          <a:extLst>
            <a:ext uri="{FF2B5EF4-FFF2-40B4-BE49-F238E27FC236}">
              <a16:creationId xmlns:a16="http://schemas.microsoft.com/office/drawing/2014/main" id="{00000000-0008-0000-0B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5" name="Picture 139">
          <a:extLst>
            <a:ext uri="{FF2B5EF4-FFF2-40B4-BE49-F238E27FC236}">
              <a16:creationId xmlns:a16="http://schemas.microsoft.com/office/drawing/2014/main" id="{00000000-0008-0000-0B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6" name="Picture 140">
          <a:extLst>
            <a:ext uri="{FF2B5EF4-FFF2-40B4-BE49-F238E27FC236}">
              <a16:creationId xmlns:a16="http://schemas.microsoft.com/office/drawing/2014/main" id="{00000000-0008-0000-0B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7" name="Picture 141">
          <a:extLst>
            <a:ext uri="{FF2B5EF4-FFF2-40B4-BE49-F238E27FC236}">
              <a16:creationId xmlns:a16="http://schemas.microsoft.com/office/drawing/2014/main" id="{00000000-0008-0000-0B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8" name="Picture 142">
          <a:extLst>
            <a:ext uri="{FF2B5EF4-FFF2-40B4-BE49-F238E27FC236}">
              <a16:creationId xmlns:a16="http://schemas.microsoft.com/office/drawing/2014/main" id="{00000000-0008-0000-0B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9" name="Picture 143">
          <a:extLst>
            <a:ext uri="{FF2B5EF4-FFF2-40B4-BE49-F238E27FC236}">
              <a16:creationId xmlns:a16="http://schemas.microsoft.com/office/drawing/2014/main" id="{00000000-0008-0000-0B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0" name="Picture 144">
          <a:extLst>
            <a:ext uri="{FF2B5EF4-FFF2-40B4-BE49-F238E27FC236}">
              <a16:creationId xmlns:a16="http://schemas.microsoft.com/office/drawing/2014/main" id="{00000000-0008-0000-0B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1" name="Picture 145">
          <a:extLst>
            <a:ext uri="{FF2B5EF4-FFF2-40B4-BE49-F238E27FC236}">
              <a16:creationId xmlns:a16="http://schemas.microsoft.com/office/drawing/2014/main" id="{00000000-0008-0000-0B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2" name="Picture 146">
          <a:extLst>
            <a:ext uri="{FF2B5EF4-FFF2-40B4-BE49-F238E27FC236}">
              <a16:creationId xmlns:a16="http://schemas.microsoft.com/office/drawing/2014/main" id="{00000000-0008-0000-0B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3" name="Picture 147">
          <a:extLst>
            <a:ext uri="{FF2B5EF4-FFF2-40B4-BE49-F238E27FC236}">
              <a16:creationId xmlns:a16="http://schemas.microsoft.com/office/drawing/2014/main" id="{00000000-0008-0000-0B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4" name="Picture 148">
          <a:extLst>
            <a:ext uri="{FF2B5EF4-FFF2-40B4-BE49-F238E27FC236}">
              <a16:creationId xmlns:a16="http://schemas.microsoft.com/office/drawing/2014/main" id="{00000000-0008-0000-0B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5" name="Picture 149">
          <a:extLst>
            <a:ext uri="{FF2B5EF4-FFF2-40B4-BE49-F238E27FC236}">
              <a16:creationId xmlns:a16="http://schemas.microsoft.com/office/drawing/2014/main" id="{00000000-0008-0000-0B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6" name="Picture 150">
          <a:extLst>
            <a:ext uri="{FF2B5EF4-FFF2-40B4-BE49-F238E27FC236}">
              <a16:creationId xmlns:a16="http://schemas.microsoft.com/office/drawing/2014/main" id="{00000000-0008-0000-0B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7" name="Picture 151">
          <a:extLst>
            <a:ext uri="{FF2B5EF4-FFF2-40B4-BE49-F238E27FC236}">
              <a16:creationId xmlns:a16="http://schemas.microsoft.com/office/drawing/2014/main" id="{00000000-0008-0000-0B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8" name="Picture 152">
          <a:extLst>
            <a:ext uri="{FF2B5EF4-FFF2-40B4-BE49-F238E27FC236}">
              <a16:creationId xmlns:a16="http://schemas.microsoft.com/office/drawing/2014/main" id="{00000000-0008-0000-0B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9" name="Picture 153">
          <a:extLst>
            <a:ext uri="{FF2B5EF4-FFF2-40B4-BE49-F238E27FC236}">
              <a16:creationId xmlns:a16="http://schemas.microsoft.com/office/drawing/2014/main" id="{00000000-0008-0000-0B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0" name="Picture 154">
          <a:extLst>
            <a:ext uri="{FF2B5EF4-FFF2-40B4-BE49-F238E27FC236}">
              <a16:creationId xmlns:a16="http://schemas.microsoft.com/office/drawing/2014/main" id="{00000000-0008-0000-0B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1" name="Picture 155">
          <a:extLst>
            <a:ext uri="{FF2B5EF4-FFF2-40B4-BE49-F238E27FC236}">
              <a16:creationId xmlns:a16="http://schemas.microsoft.com/office/drawing/2014/main" id="{00000000-0008-0000-0B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2" name="Picture 156">
          <a:extLst>
            <a:ext uri="{FF2B5EF4-FFF2-40B4-BE49-F238E27FC236}">
              <a16:creationId xmlns:a16="http://schemas.microsoft.com/office/drawing/2014/main" id="{00000000-0008-0000-0B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3" name="Picture 157">
          <a:extLst>
            <a:ext uri="{FF2B5EF4-FFF2-40B4-BE49-F238E27FC236}">
              <a16:creationId xmlns:a16="http://schemas.microsoft.com/office/drawing/2014/main" id="{00000000-0008-0000-0B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4" name="Picture 158">
          <a:extLst>
            <a:ext uri="{FF2B5EF4-FFF2-40B4-BE49-F238E27FC236}">
              <a16:creationId xmlns:a16="http://schemas.microsoft.com/office/drawing/2014/main" id="{00000000-0008-0000-0B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5" name="Picture 159">
          <a:extLst>
            <a:ext uri="{FF2B5EF4-FFF2-40B4-BE49-F238E27FC236}">
              <a16:creationId xmlns:a16="http://schemas.microsoft.com/office/drawing/2014/main" id="{00000000-0008-0000-0B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6" name="Picture 160">
          <a:extLst>
            <a:ext uri="{FF2B5EF4-FFF2-40B4-BE49-F238E27FC236}">
              <a16:creationId xmlns:a16="http://schemas.microsoft.com/office/drawing/2014/main" id="{00000000-0008-0000-0B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7" name="Picture 161">
          <a:extLst>
            <a:ext uri="{FF2B5EF4-FFF2-40B4-BE49-F238E27FC236}">
              <a16:creationId xmlns:a16="http://schemas.microsoft.com/office/drawing/2014/main" id="{00000000-0008-0000-0B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8" name="Picture 162">
          <a:extLst>
            <a:ext uri="{FF2B5EF4-FFF2-40B4-BE49-F238E27FC236}">
              <a16:creationId xmlns:a16="http://schemas.microsoft.com/office/drawing/2014/main" id="{00000000-0008-0000-0B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9" name="Picture 163">
          <a:extLst>
            <a:ext uri="{FF2B5EF4-FFF2-40B4-BE49-F238E27FC236}">
              <a16:creationId xmlns:a16="http://schemas.microsoft.com/office/drawing/2014/main" id="{00000000-0008-0000-0B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0" name="Picture 164">
          <a:extLst>
            <a:ext uri="{FF2B5EF4-FFF2-40B4-BE49-F238E27FC236}">
              <a16:creationId xmlns:a16="http://schemas.microsoft.com/office/drawing/2014/main" id="{00000000-0008-0000-0B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1" name="Picture 165">
          <a:extLst>
            <a:ext uri="{FF2B5EF4-FFF2-40B4-BE49-F238E27FC236}">
              <a16:creationId xmlns:a16="http://schemas.microsoft.com/office/drawing/2014/main" id="{00000000-0008-0000-0B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2" name="Picture 166">
          <a:extLst>
            <a:ext uri="{FF2B5EF4-FFF2-40B4-BE49-F238E27FC236}">
              <a16:creationId xmlns:a16="http://schemas.microsoft.com/office/drawing/2014/main" id="{00000000-0008-0000-0B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3" name="Picture 167">
          <a:extLst>
            <a:ext uri="{FF2B5EF4-FFF2-40B4-BE49-F238E27FC236}">
              <a16:creationId xmlns:a16="http://schemas.microsoft.com/office/drawing/2014/main" id="{00000000-0008-0000-0B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4" name="Picture 168">
          <a:extLst>
            <a:ext uri="{FF2B5EF4-FFF2-40B4-BE49-F238E27FC236}">
              <a16:creationId xmlns:a16="http://schemas.microsoft.com/office/drawing/2014/main" id="{00000000-0008-0000-0B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5" name="Picture 169">
          <a:extLst>
            <a:ext uri="{FF2B5EF4-FFF2-40B4-BE49-F238E27FC236}">
              <a16:creationId xmlns:a16="http://schemas.microsoft.com/office/drawing/2014/main" id="{00000000-0008-0000-0B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6" name="Picture 170">
          <a:extLst>
            <a:ext uri="{FF2B5EF4-FFF2-40B4-BE49-F238E27FC236}">
              <a16:creationId xmlns:a16="http://schemas.microsoft.com/office/drawing/2014/main" id="{00000000-0008-0000-0B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7" name="Picture 171">
          <a:extLst>
            <a:ext uri="{FF2B5EF4-FFF2-40B4-BE49-F238E27FC236}">
              <a16:creationId xmlns:a16="http://schemas.microsoft.com/office/drawing/2014/main" id="{00000000-0008-0000-0B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8" name="Picture 172">
          <a:extLst>
            <a:ext uri="{FF2B5EF4-FFF2-40B4-BE49-F238E27FC236}">
              <a16:creationId xmlns:a16="http://schemas.microsoft.com/office/drawing/2014/main" id="{00000000-0008-0000-0B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9" name="Picture 173">
          <a:extLst>
            <a:ext uri="{FF2B5EF4-FFF2-40B4-BE49-F238E27FC236}">
              <a16:creationId xmlns:a16="http://schemas.microsoft.com/office/drawing/2014/main" id="{00000000-0008-0000-0B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0" name="Picture 174">
          <a:extLst>
            <a:ext uri="{FF2B5EF4-FFF2-40B4-BE49-F238E27FC236}">
              <a16:creationId xmlns:a16="http://schemas.microsoft.com/office/drawing/2014/main" id="{00000000-0008-0000-0B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1" name="Picture 175">
          <a:extLst>
            <a:ext uri="{FF2B5EF4-FFF2-40B4-BE49-F238E27FC236}">
              <a16:creationId xmlns:a16="http://schemas.microsoft.com/office/drawing/2014/main" id="{00000000-0008-0000-0B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2" name="Picture 176">
          <a:extLst>
            <a:ext uri="{FF2B5EF4-FFF2-40B4-BE49-F238E27FC236}">
              <a16:creationId xmlns:a16="http://schemas.microsoft.com/office/drawing/2014/main" id="{00000000-0008-0000-0B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3" name="Picture 177">
          <a:extLst>
            <a:ext uri="{FF2B5EF4-FFF2-40B4-BE49-F238E27FC236}">
              <a16:creationId xmlns:a16="http://schemas.microsoft.com/office/drawing/2014/main" id="{00000000-0008-0000-0B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4" name="Picture 178">
          <a:extLst>
            <a:ext uri="{FF2B5EF4-FFF2-40B4-BE49-F238E27FC236}">
              <a16:creationId xmlns:a16="http://schemas.microsoft.com/office/drawing/2014/main" id="{00000000-0008-0000-0B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5" name="Picture 179">
          <a:extLst>
            <a:ext uri="{FF2B5EF4-FFF2-40B4-BE49-F238E27FC236}">
              <a16:creationId xmlns:a16="http://schemas.microsoft.com/office/drawing/2014/main" id="{00000000-0008-0000-0B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6" name="Picture 180">
          <a:extLst>
            <a:ext uri="{FF2B5EF4-FFF2-40B4-BE49-F238E27FC236}">
              <a16:creationId xmlns:a16="http://schemas.microsoft.com/office/drawing/2014/main" id="{00000000-0008-0000-0B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7" name="Picture 181">
          <a:extLst>
            <a:ext uri="{FF2B5EF4-FFF2-40B4-BE49-F238E27FC236}">
              <a16:creationId xmlns:a16="http://schemas.microsoft.com/office/drawing/2014/main" id="{00000000-0008-0000-0B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8" name="Picture 182">
          <a:extLst>
            <a:ext uri="{FF2B5EF4-FFF2-40B4-BE49-F238E27FC236}">
              <a16:creationId xmlns:a16="http://schemas.microsoft.com/office/drawing/2014/main" id="{00000000-0008-0000-0B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9" name="Picture 183">
          <a:extLst>
            <a:ext uri="{FF2B5EF4-FFF2-40B4-BE49-F238E27FC236}">
              <a16:creationId xmlns:a16="http://schemas.microsoft.com/office/drawing/2014/main" id="{00000000-0008-0000-0B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0" name="Picture 184">
          <a:extLst>
            <a:ext uri="{FF2B5EF4-FFF2-40B4-BE49-F238E27FC236}">
              <a16:creationId xmlns:a16="http://schemas.microsoft.com/office/drawing/2014/main" id="{00000000-0008-0000-0B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1" name="Picture 185">
          <a:extLst>
            <a:ext uri="{FF2B5EF4-FFF2-40B4-BE49-F238E27FC236}">
              <a16:creationId xmlns:a16="http://schemas.microsoft.com/office/drawing/2014/main" id="{00000000-0008-0000-0B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2" name="Picture 186">
          <a:extLst>
            <a:ext uri="{FF2B5EF4-FFF2-40B4-BE49-F238E27FC236}">
              <a16:creationId xmlns:a16="http://schemas.microsoft.com/office/drawing/2014/main" id="{00000000-0008-0000-0B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3" name="Picture 187">
          <a:extLst>
            <a:ext uri="{FF2B5EF4-FFF2-40B4-BE49-F238E27FC236}">
              <a16:creationId xmlns:a16="http://schemas.microsoft.com/office/drawing/2014/main" id="{00000000-0008-0000-0B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4" name="Picture 188">
          <a:extLst>
            <a:ext uri="{FF2B5EF4-FFF2-40B4-BE49-F238E27FC236}">
              <a16:creationId xmlns:a16="http://schemas.microsoft.com/office/drawing/2014/main" id="{00000000-0008-0000-0B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5" name="Picture 189">
          <a:extLst>
            <a:ext uri="{FF2B5EF4-FFF2-40B4-BE49-F238E27FC236}">
              <a16:creationId xmlns:a16="http://schemas.microsoft.com/office/drawing/2014/main" id="{00000000-0008-0000-0B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6" name="Picture 190">
          <a:extLst>
            <a:ext uri="{FF2B5EF4-FFF2-40B4-BE49-F238E27FC236}">
              <a16:creationId xmlns:a16="http://schemas.microsoft.com/office/drawing/2014/main" id="{00000000-0008-0000-0B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7" name="Picture 191">
          <a:extLst>
            <a:ext uri="{FF2B5EF4-FFF2-40B4-BE49-F238E27FC236}">
              <a16:creationId xmlns:a16="http://schemas.microsoft.com/office/drawing/2014/main" id="{00000000-0008-0000-0B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8" name="Picture 192">
          <a:extLst>
            <a:ext uri="{FF2B5EF4-FFF2-40B4-BE49-F238E27FC236}">
              <a16:creationId xmlns:a16="http://schemas.microsoft.com/office/drawing/2014/main" id="{00000000-0008-0000-0B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9" name="Picture 193">
          <a:extLst>
            <a:ext uri="{FF2B5EF4-FFF2-40B4-BE49-F238E27FC236}">
              <a16:creationId xmlns:a16="http://schemas.microsoft.com/office/drawing/2014/main" id="{00000000-0008-0000-0B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0" name="Picture 194">
          <a:extLst>
            <a:ext uri="{FF2B5EF4-FFF2-40B4-BE49-F238E27FC236}">
              <a16:creationId xmlns:a16="http://schemas.microsoft.com/office/drawing/2014/main" id="{00000000-0008-0000-0B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1" name="Picture 195">
          <a:extLst>
            <a:ext uri="{FF2B5EF4-FFF2-40B4-BE49-F238E27FC236}">
              <a16:creationId xmlns:a16="http://schemas.microsoft.com/office/drawing/2014/main" id="{00000000-0008-0000-0B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2" name="Picture 196">
          <a:extLst>
            <a:ext uri="{FF2B5EF4-FFF2-40B4-BE49-F238E27FC236}">
              <a16:creationId xmlns:a16="http://schemas.microsoft.com/office/drawing/2014/main" id="{00000000-0008-0000-0B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3" name="Picture 197">
          <a:extLst>
            <a:ext uri="{FF2B5EF4-FFF2-40B4-BE49-F238E27FC236}">
              <a16:creationId xmlns:a16="http://schemas.microsoft.com/office/drawing/2014/main" id="{00000000-0008-0000-0B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4" name="Picture 198">
          <a:extLst>
            <a:ext uri="{FF2B5EF4-FFF2-40B4-BE49-F238E27FC236}">
              <a16:creationId xmlns:a16="http://schemas.microsoft.com/office/drawing/2014/main" id="{00000000-0008-0000-0B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5" name="Picture 199">
          <a:extLst>
            <a:ext uri="{FF2B5EF4-FFF2-40B4-BE49-F238E27FC236}">
              <a16:creationId xmlns:a16="http://schemas.microsoft.com/office/drawing/2014/main" id="{00000000-0008-0000-0B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6" name="Picture 200">
          <a:extLst>
            <a:ext uri="{FF2B5EF4-FFF2-40B4-BE49-F238E27FC236}">
              <a16:creationId xmlns:a16="http://schemas.microsoft.com/office/drawing/2014/main" id="{00000000-0008-0000-0B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7" name="Picture 201">
          <a:extLst>
            <a:ext uri="{FF2B5EF4-FFF2-40B4-BE49-F238E27FC236}">
              <a16:creationId xmlns:a16="http://schemas.microsoft.com/office/drawing/2014/main" id="{00000000-0008-0000-0B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8" name="Picture 202">
          <a:extLst>
            <a:ext uri="{FF2B5EF4-FFF2-40B4-BE49-F238E27FC236}">
              <a16:creationId xmlns:a16="http://schemas.microsoft.com/office/drawing/2014/main" id="{00000000-0008-0000-0B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9" name="Picture 203">
          <a:extLst>
            <a:ext uri="{FF2B5EF4-FFF2-40B4-BE49-F238E27FC236}">
              <a16:creationId xmlns:a16="http://schemas.microsoft.com/office/drawing/2014/main" id="{00000000-0008-0000-0B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0" name="Picture 204">
          <a:extLst>
            <a:ext uri="{FF2B5EF4-FFF2-40B4-BE49-F238E27FC236}">
              <a16:creationId xmlns:a16="http://schemas.microsoft.com/office/drawing/2014/main" id="{00000000-0008-0000-0B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1" name="Picture 205">
          <a:extLst>
            <a:ext uri="{FF2B5EF4-FFF2-40B4-BE49-F238E27FC236}">
              <a16:creationId xmlns:a16="http://schemas.microsoft.com/office/drawing/2014/main" id="{00000000-0008-0000-0B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2" name="Picture 206">
          <a:extLst>
            <a:ext uri="{FF2B5EF4-FFF2-40B4-BE49-F238E27FC236}">
              <a16:creationId xmlns:a16="http://schemas.microsoft.com/office/drawing/2014/main" id="{00000000-0008-0000-0B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3" name="Picture 207">
          <a:extLst>
            <a:ext uri="{FF2B5EF4-FFF2-40B4-BE49-F238E27FC236}">
              <a16:creationId xmlns:a16="http://schemas.microsoft.com/office/drawing/2014/main" id="{00000000-0008-0000-0B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4" name="Picture 208">
          <a:extLst>
            <a:ext uri="{FF2B5EF4-FFF2-40B4-BE49-F238E27FC236}">
              <a16:creationId xmlns:a16="http://schemas.microsoft.com/office/drawing/2014/main" id="{00000000-0008-0000-0B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5" name="Picture 209">
          <a:extLst>
            <a:ext uri="{FF2B5EF4-FFF2-40B4-BE49-F238E27FC236}">
              <a16:creationId xmlns:a16="http://schemas.microsoft.com/office/drawing/2014/main" id="{00000000-0008-0000-0B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6" name="Picture 210">
          <a:extLst>
            <a:ext uri="{FF2B5EF4-FFF2-40B4-BE49-F238E27FC236}">
              <a16:creationId xmlns:a16="http://schemas.microsoft.com/office/drawing/2014/main" id="{00000000-0008-0000-0B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7" name="Picture 211">
          <a:extLst>
            <a:ext uri="{FF2B5EF4-FFF2-40B4-BE49-F238E27FC236}">
              <a16:creationId xmlns:a16="http://schemas.microsoft.com/office/drawing/2014/main" id="{00000000-0008-0000-0B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8" name="Picture 212">
          <a:extLst>
            <a:ext uri="{FF2B5EF4-FFF2-40B4-BE49-F238E27FC236}">
              <a16:creationId xmlns:a16="http://schemas.microsoft.com/office/drawing/2014/main" id="{00000000-0008-0000-0B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9" name="Picture 213">
          <a:extLst>
            <a:ext uri="{FF2B5EF4-FFF2-40B4-BE49-F238E27FC236}">
              <a16:creationId xmlns:a16="http://schemas.microsoft.com/office/drawing/2014/main" id="{00000000-0008-0000-0B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0" name="Picture 214">
          <a:extLst>
            <a:ext uri="{FF2B5EF4-FFF2-40B4-BE49-F238E27FC236}">
              <a16:creationId xmlns:a16="http://schemas.microsoft.com/office/drawing/2014/main" id="{00000000-0008-0000-0B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1" name="Picture 215">
          <a:extLst>
            <a:ext uri="{FF2B5EF4-FFF2-40B4-BE49-F238E27FC236}">
              <a16:creationId xmlns:a16="http://schemas.microsoft.com/office/drawing/2014/main" id="{00000000-0008-0000-0B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2" name="Picture 216">
          <a:extLst>
            <a:ext uri="{FF2B5EF4-FFF2-40B4-BE49-F238E27FC236}">
              <a16:creationId xmlns:a16="http://schemas.microsoft.com/office/drawing/2014/main" id="{00000000-0008-0000-0B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3" name="Picture 217">
          <a:extLst>
            <a:ext uri="{FF2B5EF4-FFF2-40B4-BE49-F238E27FC236}">
              <a16:creationId xmlns:a16="http://schemas.microsoft.com/office/drawing/2014/main" id="{00000000-0008-0000-0B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4" name="Picture 218">
          <a:extLst>
            <a:ext uri="{FF2B5EF4-FFF2-40B4-BE49-F238E27FC236}">
              <a16:creationId xmlns:a16="http://schemas.microsoft.com/office/drawing/2014/main" id="{00000000-0008-0000-0B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5" name="Picture 219">
          <a:extLst>
            <a:ext uri="{FF2B5EF4-FFF2-40B4-BE49-F238E27FC236}">
              <a16:creationId xmlns:a16="http://schemas.microsoft.com/office/drawing/2014/main" id="{00000000-0008-0000-0B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6" name="Picture 220">
          <a:extLst>
            <a:ext uri="{FF2B5EF4-FFF2-40B4-BE49-F238E27FC236}">
              <a16:creationId xmlns:a16="http://schemas.microsoft.com/office/drawing/2014/main" id="{00000000-0008-0000-0B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7" name="Picture 221">
          <a:extLst>
            <a:ext uri="{FF2B5EF4-FFF2-40B4-BE49-F238E27FC236}">
              <a16:creationId xmlns:a16="http://schemas.microsoft.com/office/drawing/2014/main" id="{00000000-0008-0000-0B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8" name="Picture 222">
          <a:extLst>
            <a:ext uri="{FF2B5EF4-FFF2-40B4-BE49-F238E27FC236}">
              <a16:creationId xmlns:a16="http://schemas.microsoft.com/office/drawing/2014/main" id="{00000000-0008-0000-0B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9" name="Picture 223">
          <a:extLst>
            <a:ext uri="{FF2B5EF4-FFF2-40B4-BE49-F238E27FC236}">
              <a16:creationId xmlns:a16="http://schemas.microsoft.com/office/drawing/2014/main" id="{00000000-0008-0000-0B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0" name="Picture 224">
          <a:extLst>
            <a:ext uri="{FF2B5EF4-FFF2-40B4-BE49-F238E27FC236}">
              <a16:creationId xmlns:a16="http://schemas.microsoft.com/office/drawing/2014/main" id="{00000000-0008-0000-0B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1" name="Picture 225">
          <a:extLst>
            <a:ext uri="{FF2B5EF4-FFF2-40B4-BE49-F238E27FC236}">
              <a16:creationId xmlns:a16="http://schemas.microsoft.com/office/drawing/2014/main" id="{00000000-0008-0000-0B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2" name="Picture 226">
          <a:extLst>
            <a:ext uri="{FF2B5EF4-FFF2-40B4-BE49-F238E27FC236}">
              <a16:creationId xmlns:a16="http://schemas.microsoft.com/office/drawing/2014/main" id="{00000000-0008-0000-0B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3" name="Picture 227">
          <a:extLst>
            <a:ext uri="{FF2B5EF4-FFF2-40B4-BE49-F238E27FC236}">
              <a16:creationId xmlns:a16="http://schemas.microsoft.com/office/drawing/2014/main" id="{00000000-0008-0000-0B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4" name="Picture 228">
          <a:extLst>
            <a:ext uri="{FF2B5EF4-FFF2-40B4-BE49-F238E27FC236}">
              <a16:creationId xmlns:a16="http://schemas.microsoft.com/office/drawing/2014/main" id="{00000000-0008-0000-0B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5" name="Picture 229">
          <a:extLst>
            <a:ext uri="{FF2B5EF4-FFF2-40B4-BE49-F238E27FC236}">
              <a16:creationId xmlns:a16="http://schemas.microsoft.com/office/drawing/2014/main" id="{00000000-0008-0000-0B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6" name="Picture 230">
          <a:extLst>
            <a:ext uri="{FF2B5EF4-FFF2-40B4-BE49-F238E27FC236}">
              <a16:creationId xmlns:a16="http://schemas.microsoft.com/office/drawing/2014/main" id="{00000000-0008-0000-0B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7" name="Picture 231">
          <a:extLst>
            <a:ext uri="{FF2B5EF4-FFF2-40B4-BE49-F238E27FC236}">
              <a16:creationId xmlns:a16="http://schemas.microsoft.com/office/drawing/2014/main" id="{00000000-0008-0000-0B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8" name="Picture 232">
          <a:extLst>
            <a:ext uri="{FF2B5EF4-FFF2-40B4-BE49-F238E27FC236}">
              <a16:creationId xmlns:a16="http://schemas.microsoft.com/office/drawing/2014/main" id="{00000000-0008-0000-0B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9" name="Picture 233">
          <a:extLst>
            <a:ext uri="{FF2B5EF4-FFF2-40B4-BE49-F238E27FC236}">
              <a16:creationId xmlns:a16="http://schemas.microsoft.com/office/drawing/2014/main" id="{00000000-0008-0000-0B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0" name="Picture 234">
          <a:extLst>
            <a:ext uri="{FF2B5EF4-FFF2-40B4-BE49-F238E27FC236}">
              <a16:creationId xmlns:a16="http://schemas.microsoft.com/office/drawing/2014/main" id="{00000000-0008-0000-0B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1" name="Picture 235">
          <a:extLst>
            <a:ext uri="{FF2B5EF4-FFF2-40B4-BE49-F238E27FC236}">
              <a16:creationId xmlns:a16="http://schemas.microsoft.com/office/drawing/2014/main" id="{00000000-0008-0000-0B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2" name="Picture 236">
          <a:extLst>
            <a:ext uri="{FF2B5EF4-FFF2-40B4-BE49-F238E27FC236}">
              <a16:creationId xmlns:a16="http://schemas.microsoft.com/office/drawing/2014/main" id="{00000000-0008-0000-0B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3" name="Picture 237">
          <a:extLst>
            <a:ext uri="{FF2B5EF4-FFF2-40B4-BE49-F238E27FC236}">
              <a16:creationId xmlns:a16="http://schemas.microsoft.com/office/drawing/2014/main" id="{00000000-0008-0000-0B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4" name="Picture 238">
          <a:extLst>
            <a:ext uri="{FF2B5EF4-FFF2-40B4-BE49-F238E27FC236}">
              <a16:creationId xmlns:a16="http://schemas.microsoft.com/office/drawing/2014/main" id="{00000000-0008-0000-0B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5" name="Picture 239">
          <a:extLst>
            <a:ext uri="{FF2B5EF4-FFF2-40B4-BE49-F238E27FC236}">
              <a16:creationId xmlns:a16="http://schemas.microsoft.com/office/drawing/2014/main" id="{00000000-0008-0000-0B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6" name="Picture 240">
          <a:extLst>
            <a:ext uri="{FF2B5EF4-FFF2-40B4-BE49-F238E27FC236}">
              <a16:creationId xmlns:a16="http://schemas.microsoft.com/office/drawing/2014/main" id="{00000000-0008-0000-0B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7" name="Picture 241">
          <a:extLst>
            <a:ext uri="{FF2B5EF4-FFF2-40B4-BE49-F238E27FC236}">
              <a16:creationId xmlns:a16="http://schemas.microsoft.com/office/drawing/2014/main" id="{00000000-0008-0000-0B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8" name="Picture 242">
          <a:extLst>
            <a:ext uri="{FF2B5EF4-FFF2-40B4-BE49-F238E27FC236}">
              <a16:creationId xmlns:a16="http://schemas.microsoft.com/office/drawing/2014/main" id="{00000000-0008-0000-0B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9" name="Picture 243">
          <a:extLst>
            <a:ext uri="{FF2B5EF4-FFF2-40B4-BE49-F238E27FC236}">
              <a16:creationId xmlns:a16="http://schemas.microsoft.com/office/drawing/2014/main" id="{00000000-0008-0000-0B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0" name="Picture 244">
          <a:extLst>
            <a:ext uri="{FF2B5EF4-FFF2-40B4-BE49-F238E27FC236}">
              <a16:creationId xmlns:a16="http://schemas.microsoft.com/office/drawing/2014/main" id="{00000000-0008-0000-0B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1" name="Picture 245">
          <a:extLst>
            <a:ext uri="{FF2B5EF4-FFF2-40B4-BE49-F238E27FC236}">
              <a16:creationId xmlns:a16="http://schemas.microsoft.com/office/drawing/2014/main" id="{00000000-0008-0000-0B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2" name="Picture 246">
          <a:extLst>
            <a:ext uri="{FF2B5EF4-FFF2-40B4-BE49-F238E27FC236}">
              <a16:creationId xmlns:a16="http://schemas.microsoft.com/office/drawing/2014/main" id="{00000000-0008-0000-0B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3" name="Picture 247">
          <a:extLst>
            <a:ext uri="{FF2B5EF4-FFF2-40B4-BE49-F238E27FC236}">
              <a16:creationId xmlns:a16="http://schemas.microsoft.com/office/drawing/2014/main" id="{00000000-0008-0000-0B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4" name="Picture 248">
          <a:extLst>
            <a:ext uri="{FF2B5EF4-FFF2-40B4-BE49-F238E27FC236}">
              <a16:creationId xmlns:a16="http://schemas.microsoft.com/office/drawing/2014/main" id="{00000000-0008-0000-0B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5" name="Picture 249">
          <a:extLst>
            <a:ext uri="{FF2B5EF4-FFF2-40B4-BE49-F238E27FC236}">
              <a16:creationId xmlns:a16="http://schemas.microsoft.com/office/drawing/2014/main" id="{00000000-0008-0000-0B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6" name="Picture 250">
          <a:extLst>
            <a:ext uri="{FF2B5EF4-FFF2-40B4-BE49-F238E27FC236}">
              <a16:creationId xmlns:a16="http://schemas.microsoft.com/office/drawing/2014/main" id="{00000000-0008-0000-0B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7" name="Picture 251">
          <a:extLst>
            <a:ext uri="{FF2B5EF4-FFF2-40B4-BE49-F238E27FC236}">
              <a16:creationId xmlns:a16="http://schemas.microsoft.com/office/drawing/2014/main" id="{00000000-0008-0000-0B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8" name="Picture 252">
          <a:extLst>
            <a:ext uri="{FF2B5EF4-FFF2-40B4-BE49-F238E27FC236}">
              <a16:creationId xmlns:a16="http://schemas.microsoft.com/office/drawing/2014/main" id="{00000000-0008-0000-0B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9" name="Picture 253">
          <a:extLst>
            <a:ext uri="{FF2B5EF4-FFF2-40B4-BE49-F238E27FC236}">
              <a16:creationId xmlns:a16="http://schemas.microsoft.com/office/drawing/2014/main" id="{00000000-0008-0000-0B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0" name="Picture 254">
          <a:extLst>
            <a:ext uri="{FF2B5EF4-FFF2-40B4-BE49-F238E27FC236}">
              <a16:creationId xmlns:a16="http://schemas.microsoft.com/office/drawing/2014/main" id="{00000000-0008-0000-0B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1" name="Picture 255">
          <a:extLst>
            <a:ext uri="{FF2B5EF4-FFF2-40B4-BE49-F238E27FC236}">
              <a16:creationId xmlns:a16="http://schemas.microsoft.com/office/drawing/2014/main" id="{00000000-0008-0000-0B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2" name="Picture 256">
          <a:extLst>
            <a:ext uri="{FF2B5EF4-FFF2-40B4-BE49-F238E27FC236}">
              <a16:creationId xmlns:a16="http://schemas.microsoft.com/office/drawing/2014/main" id="{00000000-0008-0000-0B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3" name="Picture 257">
          <a:extLst>
            <a:ext uri="{FF2B5EF4-FFF2-40B4-BE49-F238E27FC236}">
              <a16:creationId xmlns:a16="http://schemas.microsoft.com/office/drawing/2014/main" id="{00000000-0008-0000-0B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4" name="Picture 258">
          <a:extLst>
            <a:ext uri="{FF2B5EF4-FFF2-40B4-BE49-F238E27FC236}">
              <a16:creationId xmlns:a16="http://schemas.microsoft.com/office/drawing/2014/main" id="{00000000-0008-0000-0B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5" name="Picture 259">
          <a:extLst>
            <a:ext uri="{FF2B5EF4-FFF2-40B4-BE49-F238E27FC236}">
              <a16:creationId xmlns:a16="http://schemas.microsoft.com/office/drawing/2014/main" id="{00000000-0008-0000-0B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6" name="Picture 260">
          <a:extLst>
            <a:ext uri="{FF2B5EF4-FFF2-40B4-BE49-F238E27FC236}">
              <a16:creationId xmlns:a16="http://schemas.microsoft.com/office/drawing/2014/main" id="{00000000-0008-0000-0B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7" name="Picture 261">
          <a:extLst>
            <a:ext uri="{FF2B5EF4-FFF2-40B4-BE49-F238E27FC236}">
              <a16:creationId xmlns:a16="http://schemas.microsoft.com/office/drawing/2014/main" id="{00000000-0008-0000-0B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8" name="Picture 262">
          <a:extLst>
            <a:ext uri="{FF2B5EF4-FFF2-40B4-BE49-F238E27FC236}">
              <a16:creationId xmlns:a16="http://schemas.microsoft.com/office/drawing/2014/main" id="{00000000-0008-0000-0B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9" name="Picture 263">
          <a:extLst>
            <a:ext uri="{FF2B5EF4-FFF2-40B4-BE49-F238E27FC236}">
              <a16:creationId xmlns:a16="http://schemas.microsoft.com/office/drawing/2014/main" id="{00000000-0008-0000-0B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0" name="Picture 264">
          <a:extLst>
            <a:ext uri="{FF2B5EF4-FFF2-40B4-BE49-F238E27FC236}">
              <a16:creationId xmlns:a16="http://schemas.microsoft.com/office/drawing/2014/main" id="{00000000-0008-0000-0B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1" name="Picture 265">
          <a:extLst>
            <a:ext uri="{FF2B5EF4-FFF2-40B4-BE49-F238E27FC236}">
              <a16:creationId xmlns:a16="http://schemas.microsoft.com/office/drawing/2014/main" id="{00000000-0008-0000-0B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2" name="Picture 266">
          <a:extLst>
            <a:ext uri="{FF2B5EF4-FFF2-40B4-BE49-F238E27FC236}">
              <a16:creationId xmlns:a16="http://schemas.microsoft.com/office/drawing/2014/main" id="{00000000-0008-0000-0B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3" name="Picture 267">
          <a:extLst>
            <a:ext uri="{FF2B5EF4-FFF2-40B4-BE49-F238E27FC236}">
              <a16:creationId xmlns:a16="http://schemas.microsoft.com/office/drawing/2014/main" id="{00000000-0008-0000-0B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4" name="Picture 268">
          <a:extLst>
            <a:ext uri="{FF2B5EF4-FFF2-40B4-BE49-F238E27FC236}">
              <a16:creationId xmlns:a16="http://schemas.microsoft.com/office/drawing/2014/main" id="{00000000-0008-0000-0B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5" name="Picture 269">
          <a:extLst>
            <a:ext uri="{FF2B5EF4-FFF2-40B4-BE49-F238E27FC236}">
              <a16:creationId xmlns:a16="http://schemas.microsoft.com/office/drawing/2014/main" id="{00000000-0008-0000-0B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6" name="Picture 270">
          <a:extLst>
            <a:ext uri="{FF2B5EF4-FFF2-40B4-BE49-F238E27FC236}">
              <a16:creationId xmlns:a16="http://schemas.microsoft.com/office/drawing/2014/main" id="{00000000-0008-0000-0B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7" name="Picture 271">
          <a:extLst>
            <a:ext uri="{FF2B5EF4-FFF2-40B4-BE49-F238E27FC236}">
              <a16:creationId xmlns:a16="http://schemas.microsoft.com/office/drawing/2014/main" id="{00000000-0008-0000-0B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8" name="Picture 272">
          <a:extLst>
            <a:ext uri="{FF2B5EF4-FFF2-40B4-BE49-F238E27FC236}">
              <a16:creationId xmlns:a16="http://schemas.microsoft.com/office/drawing/2014/main" id="{00000000-0008-0000-0B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9" name="Picture 273">
          <a:extLst>
            <a:ext uri="{FF2B5EF4-FFF2-40B4-BE49-F238E27FC236}">
              <a16:creationId xmlns:a16="http://schemas.microsoft.com/office/drawing/2014/main" id="{00000000-0008-0000-0B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0" name="Picture 274">
          <a:extLst>
            <a:ext uri="{FF2B5EF4-FFF2-40B4-BE49-F238E27FC236}">
              <a16:creationId xmlns:a16="http://schemas.microsoft.com/office/drawing/2014/main" id="{00000000-0008-0000-0B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1" name="Picture 275">
          <a:extLst>
            <a:ext uri="{FF2B5EF4-FFF2-40B4-BE49-F238E27FC236}">
              <a16:creationId xmlns:a16="http://schemas.microsoft.com/office/drawing/2014/main" id="{00000000-0008-0000-0B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2" name="Picture 276">
          <a:extLst>
            <a:ext uri="{FF2B5EF4-FFF2-40B4-BE49-F238E27FC236}">
              <a16:creationId xmlns:a16="http://schemas.microsoft.com/office/drawing/2014/main" id="{00000000-0008-0000-0B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3" name="Picture 277">
          <a:extLst>
            <a:ext uri="{FF2B5EF4-FFF2-40B4-BE49-F238E27FC236}">
              <a16:creationId xmlns:a16="http://schemas.microsoft.com/office/drawing/2014/main" id="{00000000-0008-0000-0B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4" name="Picture 278">
          <a:extLst>
            <a:ext uri="{FF2B5EF4-FFF2-40B4-BE49-F238E27FC236}">
              <a16:creationId xmlns:a16="http://schemas.microsoft.com/office/drawing/2014/main" id="{00000000-0008-0000-0B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5" name="Picture 279">
          <a:extLst>
            <a:ext uri="{FF2B5EF4-FFF2-40B4-BE49-F238E27FC236}">
              <a16:creationId xmlns:a16="http://schemas.microsoft.com/office/drawing/2014/main" id="{00000000-0008-0000-0B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6" name="Picture 280">
          <a:extLst>
            <a:ext uri="{FF2B5EF4-FFF2-40B4-BE49-F238E27FC236}">
              <a16:creationId xmlns:a16="http://schemas.microsoft.com/office/drawing/2014/main" id="{00000000-0008-0000-0B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7" name="Picture 281">
          <a:extLst>
            <a:ext uri="{FF2B5EF4-FFF2-40B4-BE49-F238E27FC236}">
              <a16:creationId xmlns:a16="http://schemas.microsoft.com/office/drawing/2014/main" id="{00000000-0008-0000-0B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8" name="Picture 282">
          <a:extLst>
            <a:ext uri="{FF2B5EF4-FFF2-40B4-BE49-F238E27FC236}">
              <a16:creationId xmlns:a16="http://schemas.microsoft.com/office/drawing/2014/main" id="{00000000-0008-0000-0B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9" name="Picture 283">
          <a:extLst>
            <a:ext uri="{FF2B5EF4-FFF2-40B4-BE49-F238E27FC236}">
              <a16:creationId xmlns:a16="http://schemas.microsoft.com/office/drawing/2014/main" id="{00000000-0008-0000-0B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0" name="Picture 284">
          <a:extLst>
            <a:ext uri="{FF2B5EF4-FFF2-40B4-BE49-F238E27FC236}">
              <a16:creationId xmlns:a16="http://schemas.microsoft.com/office/drawing/2014/main" id="{00000000-0008-0000-0B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1" name="Picture 285">
          <a:extLst>
            <a:ext uri="{FF2B5EF4-FFF2-40B4-BE49-F238E27FC236}">
              <a16:creationId xmlns:a16="http://schemas.microsoft.com/office/drawing/2014/main" id="{00000000-0008-0000-0B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2" name="Picture 286">
          <a:extLst>
            <a:ext uri="{FF2B5EF4-FFF2-40B4-BE49-F238E27FC236}">
              <a16:creationId xmlns:a16="http://schemas.microsoft.com/office/drawing/2014/main" id="{00000000-0008-0000-0B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3" name="Picture 287">
          <a:extLst>
            <a:ext uri="{FF2B5EF4-FFF2-40B4-BE49-F238E27FC236}">
              <a16:creationId xmlns:a16="http://schemas.microsoft.com/office/drawing/2014/main" id="{00000000-0008-0000-0B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4" name="Picture 288">
          <a:extLst>
            <a:ext uri="{FF2B5EF4-FFF2-40B4-BE49-F238E27FC236}">
              <a16:creationId xmlns:a16="http://schemas.microsoft.com/office/drawing/2014/main" id="{00000000-0008-0000-0B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5" name="Picture 289">
          <a:extLst>
            <a:ext uri="{FF2B5EF4-FFF2-40B4-BE49-F238E27FC236}">
              <a16:creationId xmlns:a16="http://schemas.microsoft.com/office/drawing/2014/main" id="{00000000-0008-0000-0B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6" name="Picture 290">
          <a:extLst>
            <a:ext uri="{FF2B5EF4-FFF2-40B4-BE49-F238E27FC236}">
              <a16:creationId xmlns:a16="http://schemas.microsoft.com/office/drawing/2014/main" id="{00000000-0008-0000-0B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7" name="Picture 291">
          <a:extLst>
            <a:ext uri="{FF2B5EF4-FFF2-40B4-BE49-F238E27FC236}">
              <a16:creationId xmlns:a16="http://schemas.microsoft.com/office/drawing/2014/main" id="{00000000-0008-0000-0B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8" name="Picture 292">
          <a:extLst>
            <a:ext uri="{FF2B5EF4-FFF2-40B4-BE49-F238E27FC236}">
              <a16:creationId xmlns:a16="http://schemas.microsoft.com/office/drawing/2014/main" id="{00000000-0008-0000-0B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9" name="Picture 293">
          <a:extLst>
            <a:ext uri="{FF2B5EF4-FFF2-40B4-BE49-F238E27FC236}">
              <a16:creationId xmlns:a16="http://schemas.microsoft.com/office/drawing/2014/main" id="{00000000-0008-0000-0B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0" name="Picture 294">
          <a:extLst>
            <a:ext uri="{FF2B5EF4-FFF2-40B4-BE49-F238E27FC236}">
              <a16:creationId xmlns:a16="http://schemas.microsoft.com/office/drawing/2014/main" id="{00000000-0008-0000-0B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1" name="Picture 295">
          <a:extLst>
            <a:ext uri="{FF2B5EF4-FFF2-40B4-BE49-F238E27FC236}">
              <a16:creationId xmlns:a16="http://schemas.microsoft.com/office/drawing/2014/main" id="{00000000-0008-0000-0B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2" name="Picture 296">
          <a:extLst>
            <a:ext uri="{FF2B5EF4-FFF2-40B4-BE49-F238E27FC236}">
              <a16:creationId xmlns:a16="http://schemas.microsoft.com/office/drawing/2014/main" id="{00000000-0008-0000-0B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3" name="Picture 297">
          <a:extLst>
            <a:ext uri="{FF2B5EF4-FFF2-40B4-BE49-F238E27FC236}">
              <a16:creationId xmlns:a16="http://schemas.microsoft.com/office/drawing/2014/main" id="{00000000-0008-0000-0B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4" name="Picture 298">
          <a:extLst>
            <a:ext uri="{FF2B5EF4-FFF2-40B4-BE49-F238E27FC236}">
              <a16:creationId xmlns:a16="http://schemas.microsoft.com/office/drawing/2014/main" id="{00000000-0008-0000-0B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5" name="Picture 299">
          <a:extLst>
            <a:ext uri="{FF2B5EF4-FFF2-40B4-BE49-F238E27FC236}">
              <a16:creationId xmlns:a16="http://schemas.microsoft.com/office/drawing/2014/main" id="{00000000-0008-0000-0B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6" name="Picture 300">
          <a:extLst>
            <a:ext uri="{FF2B5EF4-FFF2-40B4-BE49-F238E27FC236}">
              <a16:creationId xmlns:a16="http://schemas.microsoft.com/office/drawing/2014/main" id="{00000000-0008-0000-0B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7" name="Picture 301">
          <a:extLst>
            <a:ext uri="{FF2B5EF4-FFF2-40B4-BE49-F238E27FC236}">
              <a16:creationId xmlns:a16="http://schemas.microsoft.com/office/drawing/2014/main" id="{00000000-0008-0000-0B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8" name="Picture 302">
          <a:extLst>
            <a:ext uri="{FF2B5EF4-FFF2-40B4-BE49-F238E27FC236}">
              <a16:creationId xmlns:a16="http://schemas.microsoft.com/office/drawing/2014/main" id="{00000000-0008-0000-0B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9" name="Picture 303">
          <a:extLst>
            <a:ext uri="{FF2B5EF4-FFF2-40B4-BE49-F238E27FC236}">
              <a16:creationId xmlns:a16="http://schemas.microsoft.com/office/drawing/2014/main" id="{00000000-0008-0000-0B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0" name="Picture 304">
          <a:extLst>
            <a:ext uri="{FF2B5EF4-FFF2-40B4-BE49-F238E27FC236}">
              <a16:creationId xmlns:a16="http://schemas.microsoft.com/office/drawing/2014/main" id="{00000000-0008-0000-0B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1" name="Picture 305">
          <a:extLst>
            <a:ext uri="{FF2B5EF4-FFF2-40B4-BE49-F238E27FC236}">
              <a16:creationId xmlns:a16="http://schemas.microsoft.com/office/drawing/2014/main" id="{00000000-0008-0000-0B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2" name="Picture 306">
          <a:extLst>
            <a:ext uri="{FF2B5EF4-FFF2-40B4-BE49-F238E27FC236}">
              <a16:creationId xmlns:a16="http://schemas.microsoft.com/office/drawing/2014/main" id="{00000000-0008-0000-0B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3" name="Picture 307">
          <a:extLst>
            <a:ext uri="{FF2B5EF4-FFF2-40B4-BE49-F238E27FC236}">
              <a16:creationId xmlns:a16="http://schemas.microsoft.com/office/drawing/2014/main" id="{00000000-0008-0000-0B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4" name="Picture 308">
          <a:extLst>
            <a:ext uri="{FF2B5EF4-FFF2-40B4-BE49-F238E27FC236}">
              <a16:creationId xmlns:a16="http://schemas.microsoft.com/office/drawing/2014/main" id="{00000000-0008-0000-0B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5" name="Picture 309">
          <a:extLst>
            <a:ext uri="{FF2B5EF4-FFF2-40B4-BE49-F238E27FC236}">
              <a16:creationId xmlns:a16="http://schemas.microsoft.com/office/drawing/2014/main" id="{00000000-0008-0000-0B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6" name="Picture 310">
          <a:extLst>
            <a:ext uri="{FF2B5EF4-FFF2-40B4-BE49-F238E27FC236}">
              <a16:creationId xmlns:a16="http://schemas.microsoft.com/office/drawing/2014/main" id="{00000000-0008-0000-0B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7" name="Picture 311">
          <a:extLst>
            <a:ext uri="{FF2B5EF4-FFF2-40B4-BE49-F238E27FC236}">
              <a16:creationId xmlns:a16="http://schemas.microsoft.com/office/drawing/2014/main" id="{00000000-0008-0000-0B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8" name="Picture 312">
          <a:extLst>
            <a:ext uri="{FF2B5EF4-FFF2-40B4-BE49-F238E27FC236}">
              <a16:creationId xmlns:a16="http://schemas.microsoft.com/office/drawing/2014/main" id="{00000000-0008-0000-0B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9" name="Picture 313">
          <a:extLst>
            <a:ext uri="{FF2B5EF4-FFF2-40B4-BE49-F238E27FC236}">
              <a16:creationId xmlns:a16="http://schemas.microsoft.com/office/drawing/2014/main" id="{00000000-0008-0000-0B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0" name="Picture 314">
          <a:extLst>
            <a:ext uri="{FF2B5EF4-FFF2-40B4-BE49-F238E27FC236}">
              <a16:creationId xmlns:a16="http://schemas.microsoft.com/office/drawing/2014/main" id="{00000000-0008-0000-0B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1" name="Picture 315">
          <a:extLst>
            <a:ext uri="{FF2B5EF4-FFF2-40B4-BE49-F238E27FC236}">
              <a16:creationId xmlns:a16="http://schemas.microsoft.com/office/drawing/2014/main" id="{00000000-0008-0000-0B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2" name="Picture 316">
          <a:extLst>
            <a:ext uri="{FF2B5EF4-FFF2-40B4-BE49-F238E27FC236}">
              <a16:creationId xmlns:a16="http://schemas.microsoft.com/office/drawing/2014/main" id="{00000000-0008-0000-0B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3" name="Picture 317">
          <a:extLst>
            <a:ext uri="{FF2B5EF4-FFF2-40B4-BE49-F238E27FC236}">
              <a16:creationId xmlns:a16="http://schemas.microsoft.com/office/drawing/2014/main" id="{00000000-0008-0000-0B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4" name="Picture 318">
          <a:extLst>
            <a:ext uri="{FF2B5EF4-FFF2-40B4-BE49-F238E27FC236}">
              <a16:creationId xmlns:a16="http://schemas.microsoft.com/office/drawing/2014/main" id="{00000000-0008-0000-0B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5" name="Picture 319">
          <a:extLst>
            <a:ext uri="{FF2B5EF4-FFF2-40B4-BE49-F238E27FC236}">
              <a16:creationId xmlns:a16="http://schemas.microsoft.com/office/drawing/2014/main" id="{00000000-0008-0000-0B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6" name="Picture 320">
          <a:extLst>
            <a:ext uri="{FF2B5EF4-FFF2-40B4-BE49-F238E27FC236}">
              <a16:creationId xmlns:a16="http://schemas.microsoft.com/office/drawing/2014/main" id="{00000000-0008-0000-0B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7" name="Picture 321">
          <a:extLst>
            <a:ext uri="{FF2B5EF4-FFF2-40B4-BE49-F238E27FC236}">
              <a16:creationId xmlns:a16="http://schemas.microsoft.com/office/drawing/2014/main" id="{00000000-0008-0000-0B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8" name="Picture 322">
          <a:extLst>
            <a:ext uri="{FF2B5EF4-FFF2-40B4-BE49-F238E27FC236}">
              <a16:creationId xmlns:a16="http://schemas.microsoft.com/office/drawing/2014/main" id="{00000000-0008-0000-0B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9" name="Picture 323">
          <a:extLst>
            <a:ext uri="{FF2B5EF4-FFF2-40B4-BE49-F238E27FC236}">
              <a16:creationId xmlns:a16="http://schemas.microsoft.com/office/drawing/2014/main" id="{00000000-0008-0000-0B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0" name="Picture 324">
          <a:extLst>
            <a:ext uri="{FF2B5EF4-FFF2-40B4-BE49-F238E27FC236}">
              <a16:creationId xmlns:a16="http://schemas.microsoft.com/office/drawing/2014/main" id="{00000000-0008-0000-0B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1" name="Picture 325">
          <a:extLst>
            <a:ext uri="{FF2B5EF4-FFF2-40B4-BE49-F238E27FC236}">
              <a16:creationId xmlns:a16="http://schemas.microsoft.com/office/drawing/2014/main" id="{00000000-0008-0000-0B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2" name="Picture 326">
          <a:extLst>
            <a:ext uri="{FF2B5EF4-FFF2-40B4-BE49-F238E27FC236}">
              <a16:creationId xmlns:a16="http://schemas.microsoft.com/office/drawing/2014/main" id="{00000000-0008-0000-0B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3" name="Picture 327">
          <a:extLst>
            <a:ext uri="{FF2B5EF4-FFF2-40B4-BE49-F238E27FC236}">
              <a16:creationId xmlns:a16="http://schemas.microsoft.com/office/drawing/2014/main" id="{00000000-0008-0000-0B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4" name="Picture 328">
          <a:extLst>
            <a:ext uri="{FF2B5EF4-FFF2-40B4-BE49-F238E27FC236}">
              <a16:creationId xmlns:a16="http://schemas.microsoft.com/office/drawing/2014/main" id="{00000000-0008-0000-0B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5" name="Picture 329">
          <a:extLst>
            <a:ext uri="{FF2B5EF4-FFF2-40B4-BE49-F238E27FC236}">
              <a16:creationId xmlns:a16="http://schemas.microsoft.com/office/drawing/2014/main" id="{00000000-0008-0000-0B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6" name="Picture 330">
          <a:extLst>
            <a:ext uri="{FF2B5EF4-FFF2-40B4-BE49-F238E27FC236}">
              <a16:creationId xmlns:a16="http://schemas.microsoft.com/office/drawing/2014/main" id="{00000000-0008-0000-0B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7" name="Picture 331">
          <a:extLst>
            <a:ext uri="{FF2B5EF4-FFF2-40B4-BE49-F238E27FC236}">
              <a16:creationId xmlns:a16="http://schemas.microsoft.com/office/drawing/2014/main" id="{00000000-0008-0000-0B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8" name="Picture 332">
          <a:extLst>
            <a:ext uri="{FF2B5EF4-FFF2-40B4-BE49-F238E27FC236}">
              <a16:creationId xmlns:a16="http://schemas.microsoft.com/office/drawing/2014/main" id="{00000000-0008-0000-0B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9" name="Picture 333">
          <a:extLst>
            <a:ext uri="{FF2B5EF4-FFF2-40B4-BE49-F238E27FC236}">
              <a16:creationId xmlns:a16="http://schemas.microsoft.com/office/drawing/2014/main" id="{00000000-0008-0000-0B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0" name="Picture 334">
          <a:extLst>
            <a:ext uri="{FF2B5EF4-FFF2-40B4-BE49-F238E27FC236}">
              <a16:creationId xmlns:a16="http://schemas.microsoft.com/office/drawing/2014/main" id="{00000000-0008-0000-0B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1" name="Picture 335">
          <a:extLst>
            <a:ext uri="{FF2B5EF4-FFF2-40B4-BE49-F238E27FC236}">
              <a16:creationId xmlns:a16="http://schemas.microsoft.com/office/drawing/2014/main" id="{00000000-0008-0000-0B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2" name="Picture 336">
          <a:extLst>
            <a:ext uri="{FF2B5EF4-FFF2-40B4-BE49-F238E27FC236}">
              <a16:creationId xmlns:a16="http://schemas.microsoft.com/office/drawing/2014/main" id="{00000000-0008-0000-0B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3" name="Picture 337">
          <a:extLst>
            <a:ext uri="{FF2B5EF4-FFF2-40B4-BE49-F238E27FC236}">
              <a16:creationId xmlns:a16="http://schemas.microsoft.com/office/drawing/2014/main" id="{00000000-0008-0000-0B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4" name="Picture 338">
          <a:extLst>
            <a:ext uri="{FF2B5EF4-FFF2-40B4-BE49-F238E27FC236}">
              <a16:creationId xmlns:a16="http://schemas.microsoft.com/office/drawing/2014/main" id="{00000000-0008-0000-0B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5" name="Picture 339">
          <a:extLst>
            <a:ext uri="{FF2B5EF4-FFF2-40B4-BE49-F238E27FC236}">
              <a16:creationId xmlns:a16="http://schemas.microsoft.com/office/drawing/2014/main" id="{00000000-0008-0000-0B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6" name="Picture 340">
          <a:extLst>
            <a:ext uri="{FF2B5EF4-FFF2-40B4-BE49-F238E27FC236}">
              <a16:creationId xmlns:a16="http://schemas.microsoft.com/office/drawing/2014/main" id="{00000000-0008-0000-0B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7" name="Picture 341">
          <a:extLst>
            <a:ext uri="{FF2B5EF4-FFF2-40B4-BE49-F238E27FC236}">
              <a16:creationId xmlns:a16="http://schemas.microsoft.com/office/drawing/2014/main" id="{00000000-0008-0000-0B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8" name="Picture 342">
          <a:extLst>
            <a:ext uri="{FF2B5EF4-FFF2-40B4-BE49-F238E27FC236}">
              <a16:creationId xmlns:a16="http://schemas.microsoft.com/office/drawing/2014/main" id="{00000000-0008-0000-0B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9" name="Picture 343">
          <a:extLst>
            <a:ext uri="{FF2B5EF4-FFF2-40B4-BE49-F238E27FC236}">
              <a16:creationId xmlns:a16="http://schemas.microsoft.com/office/drawing/2014/main" id="{00000000-0008-0000-0B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0" name="Picture 344">
          <a:extLst>
            <a:ext uri="{FF2B5EF4-FFF2-40B4-BE49-F238E27FC236}">
              <a16:creationId xmlns:a16="http://schemas.microsoft.com/office/drawing/2014/main" id="{00000000-0008-0000-0B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1" name="Picture 345">
          <a:extLst>
            <a:ext uri="{FF2B5EF4-FFF2-40B4-BE49-F238E27FC236}">
              <a16:creationId xmlns:a16="http://schemas.microsoft.com/office/drawing/2014/main" id="{00000000-0008-0000-0B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2" name="Picture 346">
          <a:extLst>
            <a:ext uri="{FF2B5EF4-FFF2-40B4-BE49-F238E27FC236}">
              <a16:creationId xmlns:a16="http://schemas.microsoft.com/office/drawing/2014/main" id="{00000000-0008-0000-0B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3" name="Picture 347">
          <a:extLst>
            <a:ext uri="{FF2B5EF4-FFF2-40B4-BE49-F238E27FC236}">
              <a16:creationId xmlns:a16="http://schemas.microsoft.com/office/drawing/2014/main" id="{00000000-0008-0000-0B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4" name="Picture 348">
          <a:extLst>
            <a:ext uri="{FF2B5EF4-FFF2-40B4-BE49-F238E27FC236}">
              <a16:creationId xmlns:a16="http://schemas.microsoft.com/office/drawing/2014/main" id="{00000000-0008-0000-0B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5" name="Picture 349">
          <a:extLst>
            <a:ext uri="{FF2B5EF4-FFF2-40B4-BE49-F238E27FC236}">
              <a16:creationId xmlns:a16="http://schemas.microsoft.com/office/drawing/2014/main" id="{00000000-0008-0000-0B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6" name="Picture 350">
          <a:extLst>
            <a:ext uri="{FF2B5EF4-FFF2-40B4-BE49-F238E27FC236}">
              <a16:creationId xmlns:a16="http://schemas.microsoft.com/office/drawing/2014/main" id="{00000000-0008-0000-0B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7" name="Picture 351">
          <a:extLst>
            <a:ext uri="{FF2B5EF4-FFF2-40B4-BE49-F238E27FC236}">
              <a16:creationId xmlns:a16="http://schemas.microsoft.com/office/drawing/2014/main" id="{00000000-0008-0000-0B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8" name="Picture 352">
          <a:extLst>
            <a:ext uri="{FF2B5EF4-FFF2-40B4-BE49-F238E27FC236}">
              <a16:creationId xmlns:a16="http://schemas.microsoft.com/office/drawing/2014/main" id="{00000000-0008-0000-0B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9" name="Picture 353">
          <a:extLst>
            <a:ext uri="{FF2B5EF4-FFF2-40B4-BE49-F238E27FC236}">
              <a16:creationId xmlns:a16="http://schemas.microsoft.com/office/drawing/2014/main" id="{00000000-0008-0000-0B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0" name="Picture 354">
          <a:extLst>
            <a:ext uri="{FF2B5EF4-FFF2-40B4-BE49-F238E27FC236}">
              <a16:creationId xmlns:a16="http://schemas.microsoft.com/office/drawing/2014/main" id="{00000000-0008-0000-0B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1" name="Picture 355">
          <a:extLst>
            <a:ext uri="{FF2B5EF4-FFF2-40B4-BE49-F238E27FC236}">
              <a16:creationId xmlns:a16="http://schemas.microsoft.com/office/drawing/2014/main" id="{00000000-0008-0000-0B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2" name="Picture 356">
          <a:extLst>
            <a:ext uri="{FF2B5EF4-FFF2-40B4-BE49-F238E27FC236}">
              <a16:creationId xmlns:a16="http://schemas.microsoft.com/office/drawing/2014/main" id="{00000000-0008-0000-0B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3" name="Picture 357">
          <a:extLst>
            <a:ext uri="{FF2B5EF4-FFF2-40B4-BE49-F238E27FC236}">
              <a16:creationId xmlns:a16="http://schemas.microsoft.com/office/drawing/2014/main" id="{00000000-0008-0000-0B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4" name="Picture 358">
          <a:extLst>
            <a:ext uri="{FF2B5EF4-FFF2-40B4-BE49-F238E27FC236}">
              <a16:creationId xmlns:a16="http://schemas.microsoft.com/office/drawing/2014/main" id="{00000000-0008-0000-0B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5" name="Picture 359">
          <a:extLst>
            <a:ext uri="{FF2B5EF4-FFF2-40B4-BE49-F238E27FC236}">
              <a16:creationId xmlns:a16="http://schemas.microsoft.com/office/drawing/2014/main" id="{00000000-0008-0000-0B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6" name="Picture 360">
          <a:extLst>
            <a:ext uri="{FF2B5EF4-FFF2-40B4-BE49-F238E27FC236}">
              <a16:creationId xmlns:a16="http://schemas.microsoft.com/office/drawing/2014/main" id="{00000000-0008-0000-0B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7" name="Picture 361">
          <a:extLst>
            <a:ext uri="{FF2B5EF4-FFF2-40B4-BE49-F238E27FC236}">
              <a16:creationId xmlns:a16="http://schemas.microsoft.com/office/drawing/2014/main" id="{00000000-0008-0000-0B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8" name="Picture 362">
          <a:extLst>
            <a:ext uri="{FF2B5EF4-FFF2-40B4-BE49-F238E27FC236}">
              <a16:creationId xmlns:a16="http://schemas.microsoft.com/office/drawing/2014/main" id="{00000000-0008-0000-0B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9" name="Picture 363">
          <a:extLst>
            <a:ext uri="{FF2B5EF4-FFF2-40B4-BE49-F238E27FC236}">
              <a16:creationId xmlns:a16="http://schemas.microsoft.com/office/drawing/2014/main" id="{00000000-0008-0000-0B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0" name="Picture 364">
          <a:extLst>
            <a:ext uri="{FF2B5EF4-FFF2-40B4-BE49-F238E27FC236}">
              <a16:creationId xmlns:a16="http://schemas.microsoft.com/office/drawing/2014/main" id="{00000000-0008-0000-0B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1" name="Picture 365">
          <a:extLst>
            <a:ext uri="{FF2B5EF4-FFF2-40B4-BE49-F238E27FC236}">
              <a16:creationId xmlns:a16="http://schemas.microsoft.com/office/drawing/2014/main" id="{00000000-0008-0000-0B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2" name="Picture 366">
          <a:extLst>
            <a:ext uri="{FF2B5EF4-FFF2-40B4-BE49-F238E27FC236}">
              <a16:creationId xmlns:a16="http://schemas.microsoft.com/office/drawing/2014/main" id="{00000000-0008-0000-0B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3" name="Picture 367">
          <a:extLst>
            <a:ext uri="{FF2B5EF4-FFF2-40B4-BE49-F238E27FC236}">
              <a16:creationId xmlns:a16="http://schemas.microsoft.com/office/drawing/2014/main" id="{00000000-0008-0000-0B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4" name="Picture 368">
          <a:extLst>
            <a:ext uri="{FF2B5EF4-FFF2-40B4-BE49-F238E27FC236}">
              <a16:creationId xmlns:a16="http://schemas.microsoft.com/office/drawing/2014/main" id="{00000000-0008-0000-0B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5" name="Picture 369">
          <a:extLst>
            <a:ext uri="{FF2B5EF4-FFF2-40B4-BE49-F238E27FC236}">
              <a16:creationId xmlns:a16="http://schemas.microsoft.com/office/drawing/2014/main" id="{00000000-0008-0000-0B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6" name="Picture 370">
          <a:extLst>
            <a:ext uri="{FF2B5EF4-FFF2-40B4-BE49-F238E27FC236}">
              <a16:creationId xmlns:a16="http://schemas.microsoft.com/office/drawing/2014/main" id="{00000000-0008-0000-0B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7" name="Picture 371">
          <a:extLst>
            <a:ext uri="{FF2B5EF4-FFF2-40B4-BE49-F238E27FC236}">
              <a16:creationId xmlns:a16="http://schemas.microsoft.com/office/drawing/2014/main" id="{00000000-0008-0000-0B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8" name="Picture 372">
          <a:extLst>
            <a:ext uri="{FF2B5EF4-FFF2-40B4-BE49-F238E27FC236}">
              <a16:creationId xmlns:a16="http://schemas.microsoft.com/office/drawing/2014/main" id="{00000000-0008-0000-0B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9" name="Picture 373">
          <a:extLst>
            <a:ext uri="{FF2B5EF4-FFF2-40B4-BE49-F238E27FC236}">
              <a16:creationId xmlns:a16="http://schemas.microsoft.com/office/drawing/2014/main" id="{00000000-0008-0000-0B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0" name="Picture 374">
          <a:extLst>
            <a:ext uri="{FF2B5EF4-FFF2-40B4-BE49-F238E27FC236}">
              <a16:creationId xmlns:a16="http://schemas.microsoft.com/office/drawing/2014/main" id="{00000000-0008-0000-0B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1" name="Picture 375">
          <a:extLst>
            <a:ext uri="{FF2B5EF4-FFF2-40B4-BE49-F238E27FC236}">
              <a16:creationId xmlns:a16="http://schemas.microsoft.com/office/drawing/2014/main" id="{00000000-0008-0000-0B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2" name="Picture 376">
          <a:extLst>
            <a:ext uri="{FF2B5EF4-FFF2-40B4-BE49-F238E27FC236}">
              <a16:creationId xmlns:a16="http://schemas.microsoft.com/office/drawing/2014/main" id="{00000000-0008-0000-0B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3" name="Picture 377">
          <a:extLst>
            <a:ext uri="{FF2B5EF4-FFF2-40B4-BE49-F238E27FC236}">
              <a16:creationId xmlns:a16="http://schemas.microsoft.com/office/drawing/2014/main" id="{00000000-0008-0000-0B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4" name="Picture 378">
          <a:extLst>
            <a:ext uri="{FF2B5EF4-FFF2-40B4-BE49-F238E27FC236}">
              <a16:creationId xmlns:a16="http://schemas.microsoft.com/office/drawing/2014/main" id="{00000000-0008-0000-0B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5" name="Picture 379">
          <a:extLst>
            <a:ext uri="{FF2B5EF4-FFF2-40B4-BE49-F238E27FC236}">
              <a16:creationId xmlns:a16="http://schemas.microsoft.com/office/drawing/2014/main" id="{00000000-0008-0000-0B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6" name="Picture 380">
          <a:extLst>
            <a:ext uri="{FF2B5EF4-FFF2-40B4-BE49-F238E27FC236}">
              <a16:creationId xmlns:a16="http://schemas.microsoft.com/office/drawing/2014/main" id="{00000000-0008-0000-0B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7" name="Picture 381">
          <a:extLst>
            <a:ext uri="{FF2B5EF4-FFF2-40B4-BE49-F238E27FC236}">
              <a16:creationId xmlns:a16="http://schemas.microsoft.com/office/drawing/2014/main" id="{00000000-0008-0000-0B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8" name="Picture 382">
          <a:extLst>
            <a:ext uri="{FF2B5EF4-FFF2-40B4-BE49-F238E27FC236}">
              <a16:creationId xmlns:a16="http://schemas.microsoft.com/office/drawing/2014/main" id="{00000000-0008-0000-0B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9" name="Picture 383">
          <a:extLst>
            <a:ext uri="{FF2B5EF4-FFF2-40B4-BE49-F238E27FC236}">
              <a16:creationId xmlns:a16="http://schemas.microsoft.com/office/drawing/2014/main" id="{00000000-0008-0000-0B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0" name="Picture 384">
          <a:extLst>
            <a:ext uri="{FF2B5EF4-FFF2-40B4-BE49-F238E27FC236}">
              <a16:creationId xmlns:a16="http://schemas.microsoft.com/office/drawing/2014/main" id="{00000000-0008-0000-0B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1" name="Picture 385">
          <a:extLst>
            <a:ext uri="{FF2B5EF4-FFF2-40B4-BE49-F238E27FC236}">
              <a16:creationId xmlns:a16="http://schemas.microsoft.com/office/drawing/2014/main" id="{00000000-0008-0000-0B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2" name="Picture 386">
          <a:extLst>
            <a:ext uri="{FF2B5EF4-FFF2-40B4-BE49-F238E27FC236}">
              <a16:creationId xmlns:a16="http://schemas.microsoft.com/office/drawing/2014/main" id="{00000000-0008-0000-0B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3" name="Picture 387">
          <a:extLst>
            <a:ext uri="{FF2B5EF4-FFF2-40B4-BE49-F238E27FC236}">
              <a16:creationId xmlns:a16="http://schemas.microsoft.com/office/drawing/2014/main" id="{00000000-0008-0000-0B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4" name="Picture 388">
          <a:extLst>
            <a:ext uri="{FF2B5EF4-FFF2-40B4-BE49-F238E27FC236}">
              <a16:creationId xmlns:a16="http://schemas.microsoft.com/office/drawing/2014/main" id="{00000000-0008-0000-0B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5" name="Picture 389">
          <a:extLst>
            <a:ext uri="{FF2B5EF4-FFF2-40B4-BE49-F238E27FC236}">
              <a16:creationId xmlns:a16="http://schemas.microsoft.com/office/drawing/2014/main" id="{00000000-0008-0000-0B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6" name="Picture 390">
          <a:extLst>
            <a:ext uri="{FF2B5EF4-FFF2-40B4-BE49-F238E27FC236}">
              <a16:creationId xmlns:a16="http://schemas.microsoft.com/office/drawing/2014/main" id="{00000000-0008-0000-0B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7" name="Picture 391">
          <a:extLst>
            <a:ext uri="{FF2B5EF4-FFF2-40B4-BE49-F238E27FC236}">
              <a16:creationId xmlns:a16="http://schemas.microsoft.com/office/drawing/2014/main" id="{00000000-0008-0000-0B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8" name="Picture 392">
          <a:extLst>
            <a:ext uri="{FF2B5EF4-FFF2-40B4-BE49-F238E27FC236}">
              <a16:creationId xmlns:a16="http://schemas.microsoft.com/office/drawing/2014/main" id="{00000000-0008-0000-0B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9" name="Picture 393">
          <a:extLst>
            <a:ext uri="{FF2B5EF4-FFF2-40B4-BE49-F238E27FC236}">
              <a16:creationId xmlns:a16="http://schemas.microsoft.com/office/drawing/2014/main" id="{00000000-0008-0000-0B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0" name="Picture 394">
          <a:extLst>
            <a:ext uri="{FF2B5EF4-FFF2-40B4-BE49-F238E27FC236}">
              <a16:creationId xmlns:a16="http://schemas.microsoft.com/office/drawing/2014/main" id="{00000000-0008-0000-0B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1" name="Picture 395">
          <a:extLst>
            <a:ext uri="{FF2B5EF4-FFF2-40B4-BE49-F238E27FC236}">
              <a16:creationId xmlns:a16="http://schemas.microsoft.com/office/drawing/2014/main" id="{00000000-0008-0000-0B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2" name="Picture 396">
          <a:extLst>
            <a:ext uri="{FF2B5EF4-FFF2-40B4-BE49-F238E27FC236}">
              <a16:creationId xmlns:a16="http://schemas.microsoft.com/office/drawing/2014/main" id="{00000000-0008-0000-0B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3" name="Picture 397">
          <a:extLst>
            <a:ext uri="{FF2B5EF4-FFF2-40B4-BE49-F238E27FC236}">
              <a16:creationId xmlns:a16="http://schemas.microsoft.com/office/drawing/2014/main" id="{00000000-0008-0000-0B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4" name="Picture 398">
          <a:extLst>
            <a:ext uri="{FF2B5EF4-FFF2-40B4-BE49-F238E27FC236}">
              <a16:creationId xmlns:a16="http://schemas.microsoft.com/office/drawing/2014/main" id="{00000000-0008-0000-0B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5" name="Picture 399">
          <a:extLst>
            <a:ext uri="{FF2B5EF4-FFF2-40B4-BE49-F238E27FC236}">
              <a16:creationId xmlns:a16="http://schemas.microsoft.com/office/drawing/2014/main" id="{00000000-0008-0000-0B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6" name="Picture 400">
          <a:extLst>
            <a:ext uri="{FF2B5EF4-FFF2-40B4-BE49-F238E27FC236}">
              <a16:creationId xmlns:a16="http://schemas.microsoft.com/office/drawing/2014/main" id="{00000000-0008-0000-0B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7" name="Picture 401">
          <a:extLst>
            <a:ext uri="{FF2B5EF4-FFF2-40B4-BE49-F238E27FC236}">
              <a16:creationId xmlns:a16="http://schemas.microsoft.com/office/drawing/2014/main" id="{00000000-0008-0000-0B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8" name="Picture 402">
          <a:extLst>
            <a:ext uri="{FF2B5EF4-FFF2-40B4-BE49-F238E27FC236}">
              <a16:creationId xmlns:a16="http://schemas.microsoft.com/office/drawing/2014/main" id="{00000000-0008-0000-0B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9" name="Picture 403">
          <a:extLst>
            <a:ext uri="{FF2B5EF4-FFF2-40B4-BE49-F238E27FC236}">
              <a16:creationId xmlns:a16="http://schemas.microsoft.com/office/drawing/2014/main" id="{00000000-0008-0000-0B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900" name="Picture 404">
          <a:extLst>
            <a:ext uri="{FF2B5EF4-FFF2-40B4-BE49-F238E27FC236}">
              <a16:creationId xmlns:a16="http://schemas.microsoft.com/office/drawing/2014/main" id="{00000000-0008-0000-0B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1" name="Picture 405">
          <a:extLst>
            <a:ext uri="{FF2B5EF4-FFF2-40B4-BE49-F238E27FC236}">
              <a16:creationId xmlns:a16="http://schemas.microsoft.com/office/drawing/2014/main" id="{00000000-0008-0000-0B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2" name="Picture 406">
          <a:extLst>
            <a:ext uri="{FF2B5EF4-FFF2-40B4-BE49-F238E27FC236}">
              <a16:creationId xmlns:a16="http://schemas.microsoft.com/office/drawing/2014/main" id="{00000000-0008-0000-0B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3" name="Picture 407">
          <a:extLst>
            <a:ext uri="{FF2B5EF4-FFF2-40B4-BE49-F238E27FC236}">
              <a16:creationId xmlns:a16="http://schemas.microsoft.com/office/drawing/2014/main" id="{00000000-0008-0000-0B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4" name="Picture 408">
          <a:extLst>
            <a:ext uri="{FF2B5EF4-FFF2-40B4-BE49-F238E27FC236}">
              <a16:creationId xmlns:a16="http://schemas.microsoft.com/office/drawing/2014/main" id="{00000000-0008-0000-0B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5" name="Picture 409">
          <a:extLst>
            <a:ext uri="{FF2B5EF4-FFF2-40B4-BE49-F238E27FC236}">
              <a16:creationId xmlns:a16="http://schemas.microsoft.com/office/drawing/2014/main" id="{00000000-0008-0000-0B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6" name="Picture 410">
          <a:extLst>
            <a:ext uri="{FF2B5EF4-FFF2-40B4-BE49-F238E27FC236}">
              <a16:creationId xmlns:a16="http://schemas.microsoft.com/office/drawing/2014/main" id="{00000000-0008-0000-0B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7" name="Picture 411">
          <a:extLst>
            <a:ext uri="{FF2B5EF4-FFF2-40B4-BE49-F238E27FC236}">
              <a16:creationId xmlns:a16="http://schemas.microsoft.com/office/drawing/2014/main" id="{00000000-0008-0000-0B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8" name="Picture 412">
          <a:extLst>
            <a:ext uri="{FF2B5EF4-FFF2-40B4-BE49-F238E27FC236}">
              <a16:creationId xmlns:a16="http://schemas.microsoft.com/office/drawing/2014/main" id="{00000000-0008-0000-0B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9" name="Picture 413">
          <a:extLst>
            <a:ext uri="{FF2B5EF4-FFF2-40B4-BE49-F238E27FC236}">
              <a16:creationId xmlns:a16="http://schemas.microsoft.com/office/drawing/2014/main" id="{00000000-0008-0000-0B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0" name="Picture 414">
          <a:extLst>
            <a:ext uri="{FF2B5EF4-FFF2-40B4-BE49-F238E27FC236}">
              <a16:creationId xmlns:a16="http://schemas.microsoft.com/office/drawing/2014/main" id="{00000000-0008-0000-0B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1" name="Picture 415">
          <a:extLst>
            <a:ext uri="{FF2B5EF4-FFF2-40B4-BE49-F238E27FC236}">
              <a16:creationId xmlns:a16="http://schemas.microsoft.com/office/drawing/2014/main" id="{00000000-0008-0000-0B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2" name="Picture 416">
          <a:extLst>
            <a:ext uri="{FF2B5EF4-FFF2-40B4-BE49-F238E27FC236}">
              <a16:creationId xmlns:a16="http://schemas.microsoft.com/office/drawing/2014/main" id="{00000000-0008-0000-0B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3" name="Picture 417">
          <a:extLst>
            <a:ext uri="{FF2B5EF4-FFF2-40B4-BE49-F238E27FC236}">
              <a16:creationId xmlns:a16="http://schemas.microsoft.com/office/drawing/2014/main" id="{00000000-0008-0000-0B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4" name="Picture 418">
          <a:extLst>
            <a:ext uri="{FF2B5EF4-FFF2-40B4-BE49-F238E27FC236}">
              <a16:creationId xmlns:a16="http://schemas.microsoft.com/office/drawing/2014/main" id="{00000000-0008-0000-0B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5" name="Picture 419">
          <a:extLst>
            <a:ext uri="{FF2B5EF4-FFF2-40B4-BE49-F238E27FC236}">
              <a16:creationId xmlns:a16="http://schemas.microsoft.com/office/drawing/2014/main" id="{00000000-0008-0000-0B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6" name="Picture 420">
          <a:extLst>
            <a:ext uri="{FF2B5EF4-FFF2-40B4-BE49-F238E27FC236}">
              <a16:creationId xmlns:a16="http://schemas.microsoft.com/office/drawing/2014/main" id="{00000000-0008-0000-0B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7" name="Picture 421">
          <a:extLst>
            <a:ext uri="{FF2B5EF4-FFF2-40B4-BE49-F238E27FC236}">
              <a16:creationId xmlns:a16="http://schemas.microsoft.com/office/drawing/2014/main" id="{00000000-0008-0000-0B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8" name="Picture 422">
          <a:extLst>
            <a:ext uri="{FF2B5EF4-FFF2-40B4-BE49-F238E27FC236}">
              <a16:creationId xmlns:a16="http://schemas.microsoft.com/office/drawing/2014/main" id="{00000000-0008-0000-0B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9" name="Picture 423">
          <a:extLst>
            <a:ext uri="{FF2B5EF4-FFF2-40B4-BE49-F238E27FC236}">
              <a16:creationId xmlns:a16="http://schemas.microsoft.com/office/drawing/2014/main" id="{00000000-0008-0000-0B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0" name="Picture 424">
          <a:extLst>
            <a:ext uri="{FF2B5EF4-FFF2-40B4-BE49-F238E27FC236}">
              <a16:creationId xmlns:a16="http://schemas.microsoft.com/office/drawing/2014/main" id="{00000000-0008-0000-0B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1" name="Picture 425">
          <a:extLst>
            <a:ext uri="{FF2B5EF4-FFF2-40B4-BE49-F238E27FC236}">
              <a16:creationId xmlns:a16="http://schemas.microsoft.com/office/drawing/2014/main" id="{00000000-0008-0000-0B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2" name="Picture 426">
          <a:extLst>
            <a:ext uri="{FF2B5EF4-FFF2-40B4-BE49-F238E27FC236}">
              <a16:creationId xmlns:a16="http://schemas.microsoft.com/office/drawing/2014/main" id="{00000000-0008-0000-0B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3" name="Picture 427">
          <a:extLst>
            <a:ext uri="{FF2B5EF4-FFF2-40B4-BE49-F238E27FC236}">
              <a16:creationId xmlns:a16="http://schemas.microsoft.com/office/drawing/2014/main" id="{00000000-0008-0000-0B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4" name="Picture 428">
          <a:extLst>
            <a:ext uri="{FF2B5EF4-FFF2-40B4-BE49-F238E27FC236}">
              <a16:creationId xmlns:a16="http://schemas.microsoft.com/office/drawing/2014/main" id="{00000000-0008-0000-0B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5" name="Picture 429">
          <a:extLst>
            <a:ext uri="{FF2B5EF4-FFF2-40B4-BE49-F238E27FC236}">
              <a16:creationId xmlns:a16="http://schemas.microsoft.com/office/drawing/2014/main" id="{00000000-0008-0000-0B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6" name="Picture 430">
          <a:extLst>
            <a:ext uri="{FF2B5EF4-FFF2-40B4-BE49-F238E27FC236}">
              <a16:creationId xmlns:a16="http://schemas.microsoft.com/office/drawing/2014/main" id="{00000000-0008-0000-0B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7" name="Picture 431">
          <a:extLst>
            <a:ext uri="{FF2B5EF4-FFF2-40B4-BE49-F238E27FC236}">
              <a16:creationId xmlns:a16="http://schemas.microsoft.com/office/drawing/2014/main" id="{00000000-0008-0000-0B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8" name="Picture 432">
          <a:extLst>
            <a:ext uri="{FF2B5EF4-FFF2-40B4-BE49-F238E27FC236}">
              <a16:creationId xmlns:a16="http://schemas.microsoft.com/office/drawing/2014/main" id="{00000000-0008-0000-0B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9" name="Picture 433">
          <a:extLst>
            <a:ext uri="{FF2B5EF4-FFF2-40B4-BE49-F238E27FC236}">
              <a16:creationId xmlns:a16="http://schemas.microsoft.com/office/drawing/2014/main" id="{00000000-0008-0000-0B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0" name="Picture 434">
          <a:extLst>
            <a:ext uri="{FF2B5EF4-FFF2-40B4-BE49-F238E27FC236}">
              <a16:creationId xmlns:a16="http://schemas.microsoft.com/office/drawing/2014/main" id="{00000000-0008-0000-0B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1" name="Picture 435">
          <a:extLst>
            <a:ext uri="{FF2B5EF4-FFF2-40B4-BE49-F238E27FC236}">
              <a16:creationId xmlns:a16="http://schemas.microsoft.com/office/drawing/2014/main" id="{00000000-0008-0000-0B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2" name="Picture 436">
          <a:extLst>
            <a:ext uri="{FF2B5EF4-FFF2-40B4-BE49-F238E27FC236}">
              <a16:creationId xmlns:a16="http://schemas.microsoft.com/office/drawing/2014/main" id="{00000000-0008-0000-0B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3" name="Picture 437">
          <a:extLst>
            <a:ext uri="{FF2B5EF4-FFF2-40B4-BE49-F238E27FC236}">
              <a16:creationId xmlns:a16="http://schemas.microsoft.com/office/drawing/2014/main" id="{00000000-0008-0000-0B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4" name="Picture 438">
          <a:extLst>
            <a:ext uri="{FF2B5EF4-FFF2-40B4-BE49-F238E27FC236}">
              <a16:creationId xmlns:a16="http://schemas.microsoft.com/office/drawing/2014/main" id="{00000000-0008-0000-0B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5" name="Picture 439">
          <a:extLst>
            <a:ext uri="{FF2B5EF4-FFF2-40B4-BE49-F238E27FC236}">
              <a16:creationId xmlns:a16="http://schemas.microsoft.com/office/drawing/2014/main" id="{00000000-0008-0000-0B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6" name="Picture 440">
          <a:extLst>
            <a:ext uri="{FF2B5EF4-FFF2-40B4-BE49-F238E27FC236}">
              <a16:creationId xmlns:a16="http://schemas.microsoft.com/office/drawing/2014/main" id="{00000000-0008-0000-0B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7" name="Picture 441">
          <a:extLst>
            <a:ext uri="{FF2B5EF4-FFF2-40B4-BE49-F238E27FC236}">
              <a16:creationId xmlns:a16="http://schemas.microsoft.com/office/drawing/2014/main" id="{00000000-0008-0000-0B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8" name="Picture 442">
          <a:extLst>
            <a:ext uri="{FF2B5EF4-FFF2-40B4-BE49-F238E27FC236}">
              <a16:creationId xmlns:a16="http://schemas.microsoft.com/office/drawing/2014/main" id="{00000000-0008-0000-0B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9" name="Picture 443">
          <a:extLst>
            <a:ext uri="{FF2B5EF4-FFF2-40B4-BE49-F238E27FC236}">
              <a16:creationId xmlns:a16="http://schemas.microsoft.com/office/drawing/2014/main" id="{00000000-0008-0000-0B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0" name="Picture 444">
          <a:extLst>
            <a:ext uri="{FF2B5EF4-FFF2-40B4-BE49-F238E27FC236}">
              <a16:creationId xmlns:a16="http://schemas.microsoft.com/office/drawing/2014/main" id="{00000000-0008-0000-0B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1" name="Picture 445">
          <a:extLst>
            <a:ext uri="{FF2B5EF4-FFF2-40B4-BE49-F238E27FC236}">
              <a16:creationId xmlns:a16="http://schemas.microsoft.com/office/drawing/2014/main" id="{00000000-0008-0000-0B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2" name="Picture 446">
          <a:extLst>
            <a:ext uri="{FF2B5EF4-FFF2-40B4-BE49-F238E27FC236}">
              <a16:creationId xmlns:a16="http://schemas.microsoft.com/office/drawing/2014/main" id="{00000000-0008-0000-0B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3" name="Picture 447">
          <a:extLst>
            <a:ext uri="{FF2B5EF4-FFF2-40B4-BE49-F238E27FC236}">
              <a16:creationId xmlns:a16="http://schemas.microsoft.com/office/drawing/2014/main" id="{00000000-0008-0000-0B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4" name="Picture 448">
          <a:extLst>
            <a:ext uri="{FF2B5EF4-FFF2-40B4-BE49-F238E27FC236}">
              <a16:creationId xmlns:a16="http://schemas.microsoft.com/office/drawing/2014/main" id="{00000000-0008-0000-0B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5" name="Picture 449">
          <a:extLst>
            <a:ext uri="{FF2B5EF4-FFF2-40B4-BE49-F238E27FC236}">
              <a16:creationId xmlns:a16="http://schemas.microsoft.com/office/drawing/2014/main" id="{00000000-0008-0000-0B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6" name="Picture 450">
          <a:extLst>
            <a:ext uri="{FF2B5EF4-FFF2-40B4-BE49-F238E27FC236}">
              <a16:creationId xmlns:a16="http://schemas.microsoft.com/office/drawing/2014/main" id="{00000000-0008-0000-0B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7" name="Picture 451">
          <a:extLst>
            <a:ext uri="{FF2B5EF4-FFF2-40B4-BE49-F238E27FC236}">
              <a16:creationId xmlns:a16="http://schemas.microsoft.com/office/drawing/2014/main" id="{00000000-0008-0000-0B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8" name="Picture 452">
          <a:extLst>
            <a:ext uri="{FF2B5EF4-FFF2-40B4-BE49-F238E27FC236}">
              <a16:creationId xmlns:a16="http://schemas.microsoft.com/office/drawing/2014/main" id="{00000000-0008-0000-0B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9" name="Picture 453">
          <a:extLst>
            <a:ext uri="{FF2B5EF4-FFF2-40B4-BE49-F238E27FC236}">
              <a16:creationId xmlns:a16="http://schemas.microsoft.com/office/drawing/2014/main" id="{00000000-0008-0000-0B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0" name="Picture 454">
          <a:extLst>
            <a:ext uri="{FF2B5EF4-FFF2-40B4-BE49-F238E27FC236}">
              <a16:creationId xmlns:a16="http://schemas.microsoft.com/office/drawing/2014/main" id="{00000000-0008-0000-0B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1" name="Picture 455">
          <a:extLst>
            <a:ext uri="{FF2B5EF4-FFF2-40B4-BE49-F238E27FC236}">
              <a16:creationId xmlns:a16="http://schemas.microsoft.com/office/drawing/2014/main" id="{00000000-0008-0000-0B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2" name="Picture 456">
          <a:extLst>
            <a:ext uri="{FF2B5EF4-FFF2-40B4-BE49-F238E27FC236}">
              <a16:creationId xmlns:a16="http://schemas.microsoft.com/office/drawing/2014/main" id="{00000000-0008-0000-0B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3" name="Picture 457">
          <a:extLst>
            <a:ext uri="{FF2B5EF4-FFF2-40B4-BE49-F238E27FC236}">
              <a16:creationId xmlns:a16="http://schemas.microsoft.com/office/drawing/2014/main" id="{00000000-0008-0000-0B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4" name="Picture 458">
          <a:extLst>
            <a:ext uri="{FF2B5EF4-FFF2-40B4-BE49-F238E27FC236}">
              <a16:creationId xmlns:a16="http://schemas.microsoft.com/office/drawing/2014/main" id="{00000000-0008-0000-0B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5" name="Picture 459">
          <a:extLst>
            <a:ext uri="{FF2B5EF4-FFF2-40B4-BE49-F238E27FC236}">
              <a16:creationId xmlns:a16="http://schemas.microsoft.com/office/drawing/2014/main" id="{00000000-0008-0000-0B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6" name="Picture 460">
          <a:extLst>
            <a:ext uri="{FF2B5EF4-FFF2-40B4-BE49-F238E27FC236}">
              <a16:creationId xmlns:a16="http://schemas.microsoft.com/office/drawing/2014/main" id="{00000000-0008-0000-0B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7" name="Picture 461">
          <a:extLst>
            <a:ext uri="{FF2B5EF4-FFF2-40B4-BE49-F238E27FC236}">
              <a16:creationId xmlns:a16="http://schemas.microsoft.com/office/drawing/2014/main" id="{00000000-0008-0000-0B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8" name="Picture 462">
          <a:extLst>
            <a:ext uri="{FF2B5EF4-FFF2-40B4-BE49-F238E27FC236}">
              <a16:creationId xmlns:a16="http://schemas.microsoft.com/office/drawing/2014/main" id="{00000000-0008-0000-0B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9" name="Picture 463">
          <a:extLst>
            <a:ext uri="{FF2B5EF4-FFF2-40B4-BE49-F238E27FC236}">
              <a16:creationId xmlns:a16="http://schemas.microsoft.com/office/drawing/2014/main" id="{00000000-0008-0000-0B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0" name="Picture 464">
          <a:extLst>
            <a:ext uri="{FF2B5EF4-FFF2-40B4-BE49-F238E27FC236}">
              <a16:creationId xmlns:a16="http://schemas.microsoft.com/office/drawing/2014/main" id="{00000000-0008-0000-0B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1" name="Picture 465">
          <a:extLst>
            <a:ext uri="{FF2B5EF4-FFF2-40B4-BE49-F238E27FC236}">
              <a16:creationId xmlns:a16="http://schemas.microsoft.com/office/drawing/2014/main" id="{00000000-0008-0000-0B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2" name="Picture 466">
          <a:extLst>
            <a:ext uri="{FF2B5EF4-FFF2-40B4-BE49-F238E27FC236}">
              <a16:creationId xmlns:a16="http://schemas.microsoft.com/office/drawing/2014/main" id="{00000000-0008-0000-0B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3" name="Picture 467">
          <a:extLst>
            <a:ext uri="{FF2B5EF4-FFF2-40B4-BE49-F238E27FC236}">
              <a16:creationId xmlns:a16="http://schemas.microsoft.com/office/drawing/2014/main" id="{00000000-0008-0000-0B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4" name="Picture 468">
          <a:extLst>
            <a:ext uri="{FF2B5EF4-FFF2-40B4-BE49-F238E27FC236}">
              <a16:creationId xmlns:a16="http://schemas.microsoft.com/office/drawing/2014/main" id="{00000000-0008-0000-0B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5" name="Picture 469">
          <a:extLst>
            <a:ext uri="{FF2B5EF4-FFF2-40B4-BE49-F238E27FC236}">
              <a16:creationId xmlns:a16="http://schemas.microsoft.com/office/drawing/2014/main" id="{00000000-0008-0000-0B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6" name="Picture 470">
          <a:extLst>
            <a:ext uri="{FF2B5EF4-FFF2-40B4-BE49-F238E27FC236}">
              <a16:creationId xmlns:a16="http://schemas.microsoft.com/office/drawing/2014/main" id="{00000000-0008-0000-0B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7" name="Picture 471">
          <a:extLst>
            <a:ext uri="{FF2B5EF4-FFF2-40B4-BE49-F238E27FC236}">
              <a16:creationId xmlns:a16="http://schemas.microsoft.com/office/drawing/2014/main" id="{00000000-0008-0000-0B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8" name="Picture 472">
          <a:extLst>
            <a:ext uri="{FF2B5EF4-FFF2-40B4-BE49-F238E27FC236}">
              <a16:creationId xmlns:a16="http://schemas.microsoft.com/office/drawing/2014/main" id="{00000000-0008-0000-0B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9" name="Picture 473">
          <a:extLst>
            <a:ext uri="{FF2B5EF4-FFF2-40B4-BE49-F238E27FC236}">
              <a16:creationId xmlns:a16="http://schemas.microsoft.com/office/drawing/2014/main" id="{00000000-0008-0000-0B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0" name="Picture 474">
          <a:extLst>
            <a:ext uri="{FF2B5EF4-FFF2-40B4-BE49-F238E27FC236}">
              <a16:creationId xmlns:a16="http://schemas.microsoft.com/office/drawing/2014/main" id="{00000000-0008-0000-0B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1" name="Picture 475">
          <a:extLst>
            <a:ext uri="{FF2B5EF4-FFF2-40B4-BE49-F238E27FC236}">
              <a16:creationId xmlns:a16="http://schemas.microsoft.com/office/drawing/2014/main" id="{00000000-0008-0000-0B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2" name="Picture 476">
          <a:extLst>
            <a:ext uri="{FF2B5EF4-FFF2-40B4-BE49-F238E27FC236}">
              <a16:creationId xmlns:a16="http://schemas.microsoft.com/office/drawing/2014/main" id="{00000000-0008-0000-0B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3" name="Picture 477">
          <a:extLst>
            <a:ext uri="{FF2B5EF4-FFF2-40B4-BE49-F238E27FC236}">
              <a16:creationId xmlns:a16="http://schemas.microsoft.com/office/drawing/2014/main" id="{00000000-0008-0000-0B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4" name="Picture 478">
          <a:extLst>
            <a:ext uri="{FF2B5EF4-FFF2-40B4-BE49-F238E27FC236}">
              <a16:creationId xmlns:a16="http://schemas.microsoft.com/office/drawing/2014/main" id="{00000000-0008-0000-0B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5" name="Picture 479">
          <a:extLst>
            <a:ext uri="{FF2B5EF4-FFF2-40B4-BE49-F238E27FC236}">
              <a16:creationId xmlns:a16="http://schemas.microsoft.com/office/drawing/2014/main" id="{00000000-0008-0000-0B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6" name="Picture 480">
          <a:extLst>
            <a:ext uri="{FF2B5EF4-FFF2-40B4-BE49-F238E27FC236}">
              <a16:creationId xmlns:a16="http://schemas.microsoft.com/office/drawing/2014/main" id="{00000000-0008-0000-0B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7" name="Picture 481">
          <a:extLst>
            <a:ext uri="{FF2B5EF4-FFF2-40B4-BE49-F238E27FC236}">
              <a16:creationId xmlns:a16="http://schemas.microsoft.com/office/drawing/2014/main" id="{00000000-0008-0000-0B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8" name="Picture 482">
          <a:extLst>
            <a:ext uri="{FF2B5EF4-FFF2-40B4-BE49-F238E27FC236}">
              <a16:creationId xmlns:a16="http://schemas.microsoft.com/office/drawing/2014/main" id="{00000000-0008-0000-0B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9" name="Picture 483">
          <a:extLst>
            <a:ext uri="{FF2B5EF4-FFF2-40B4-BE49-F238E27FC236}">
              <a16:creationId xmlns:a16="http://schemas.microsoft.com/office/drawing/2014/main" id="{00000000-0008-0000-0B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0" name="Picture 484">
          <a:extLst>
            <a:ext uri="{FF2B5EF4-FFF2-40B4-BE49-F238E27FC236}">
              <a16:creationId xmlns:a16="http://schemas.microsoft.com/office/drawing/2014/main" id="{00000000-0008-0000-0B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1" name="Picture 485">
          <a:extLst>
            <a:ext uri="{FF2B5EF4-FFF2-40B4-BE49-F238E27FC236}">
              <a16:creationId xmlns:a16="http://schemas.microsoft.com/office/drawing/2014/main" id="{00000000-0008-0000-0B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2" name="Picture 486">
          <a:extLst>
            <a:ext uri="{FF2B5EF4-FFF2-40B4-BE49-F238E27FC236}">
              <a16:creationId xmlns:a16="http://schemas.microsoft.com/office/drawing/2014/main" id="{00000000-0008-0000-0B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3" name="Picture 487">
          <a:extLst>
            <a:ext uri="{FF2B5EF4-FFF2-40B4-BE49-F238E27FC236}">
              <a16:creationId xmlns:a16="http://schemas.microsoft.com/office/drawing/2014/main" id="{00000000-0008-0000-0B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4" name="Picture 488">
          <a:extLst>
            <a:ext uri="{FF2B5EF4-FFF2-40B4-BE49-F238E27FC236}">
              <a16:creationId xmlns:a16="http://schemas.microsoft.com/office/drawing/2014/main" id="{00000000-0008-0000-0B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5" name="Picture 489">
          <a:extLst>
            <a:ext uri="{FF2B5EF4-FFF2-40B4-BE49-F238E27FC236}">
              <a16:creationId xmlns:a16="http://schemas.microsoft.com/office/drawing/2014/main" id="{00000000-0008-0000-0B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6" name="Picture 490">
          <a:extLst>
            <a:ext uri="{FF2B5EF4-FFF2-40B4-BE49-F238E27FC236}">
              <a16:creationId xmlns:a16="http://schemas.microsoft.com/office/drawing/2014/main" id="{00000000-0008-0000-0B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7" name="Picture 491">
          <a:extLst>
            <a:ext uri="{FF2B5EF4-FFF2-40B4-BE49-F238E27FC236}">
              <a16:creationId xmlns:a16="http://schemas.microsoft.com/office/drawing/2014/main" id="{00000000-0008-0000-0B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8" name="Picture 492">
          <a:extLst>
            <a:ext uri="{FF2B5EF4-FFF2-40B4-BE49-F238E27FC236}">
              <a16:creationId xmlns:a16="http://schemas.microsoft.com/office/drawing/2014/main" id="{00000000-0008-0000-0B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9" name="Picture 493">
          <a:extLst>
            <a:ext uri="{FF2B5EF4-FFF2-40B4-BE49-F238E27FC236}">
              <a16:creationId xmlns:a16="http://schemas.microsoft.com/office/drawing/2014/main" id="{00000000-0008-0000-0B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0" name="Picture 494">
          <a:extLst>
            <a:ext uri="{FF2B5EF4-FFF2-40B4-BE49-F238E27FC236}">
              <a16:creationId xmlns:a16="http://schemas.microsoft.com/office/drawing/2014/main" id="{00000000-0008-0000-0B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1" name="Picture 495">
          <a:extLst>
            <a:ext uri="{FF2B5EF4-FFF2-40B4-BE49-F238E27FC236}">
              <a16:creationId xmlns:a16="http://schemas.microsoft.com/office/drawing/2014/main" id="{00000000-0008-0000-0B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2" name="Picture 496">
          <a:extLst>
            <a:ext uri="{FF2B5EF4-FFF2-40B4-BE49-F238E27FC236}">
              <a16:creationId xmlns:a16="http://schemas.microsoft.com/office/drawing/2014/main" id="{00000000-0008-0000-0B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3" name="Picture 497">
          <a:extLst>
            <a:ext uri="{FF2B5EF4-FFF2-40B4-BE49-F238E27FC236}">
              <a16:creationId xmlns:a16="http://schemas.microsoft.com/office/drawing/2014/main" id="{00000000-0008-0000-0B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4" name="Picture 498">
          <a:extLst>
            <a:ext uri="{FF2B5EF4-FFF2-40B4-BE49-F238E27FC236}">
              <a16:creationId xmlns:a16="http://schemas.microsoft.com/office/drawing/2014/main" id="{00000000-0008-0000-0B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5" name="Picture 499">
          <a:extLst>
            <a:ext uri="{FF2B5EF4-FFF2-40B4-BE49-F238E27FC236}">
              <a16:creationId xmlns:a16="http://schemas.microsoft.com/office/drawing/2014/main" id="{00000000-0008-0000-0B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6" name="Picture 500">
          <a:extLst>
            <a:ext uri="{FF2B5EF4-FFF2-40B4-BE49-F238E27FC236}">
              <a16:creationId xmlns:a16="http://schemas.microsoft.com/office/drawing/2014/main" id="{00000000-0008-0000-0B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7" name="Picture 501">
          <a:extLst>
            <a:ext uri="{FF2B5EF4-FFF2-40B4-BE49-F238E27FC236}">
              <a16:creationId xmlns:a16="http://schemas.microsoft.com/office/drawing/2014/main" id="{00000000-0008-0000-0B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8" name="Picture 502">
          <a:extLst>
            <a:ext uri="{FF2B5EF4-FFF2-40B4-BE49-F238E27FC236}">
              <a16:creationId xmlns:a16="http://schemas.microsoft.com/office/drawing/2014/main" id="{00000000-0008-0000-0B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9" name="Picture 503">
          <a:extLst>
            <a:ext uri="{FF2B5EF4-FFF2-40B4-BE49-F238E27FC236}">
              <a16:creationId xmlns:a16="http://schemas.microsoft.com/office/drawing/2014/main" id="{00000000-0008-0000-0B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0" name="Picture 504">
          <a:extLst>
            <a:ext uri="{FF2B5EF4-FFF2-40B4-BE49-F238E27FC236}">
              <a16:creationId xmlns:a16="http://schemas.microsoft.com/office/drawing/2014/main" id="{00000000-0008-0000-0B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1" name="Picture 505">
          <a:extLst>
            <a:ext uri="{FF2B5EF4-FFF2-40B4-BE49-F238E27FC236}">
              <a16:creationId xmlns:a16="http://schemas.microsoft.com/office/drawing/2014/main" id="{00000000-0008-0000-0B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2" name="Picture 506">
          <a:extLst>
            <a:ext uri="{FF2B5EF4-FFF2-40B4-BE49-F238E27FC236}">
              <a16:creationId xmlns:a16="http://schemas.microsoft.com/office/drawing/2014/main" id="{00000000-0008-0000-0B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3" name="Picture 507">
          <a:extLst>
            <a:ext uri="{FF2B5EF4-FFF2-40B4-BE49-F238E27FC236}">
              <a16:creationId xmlns:a16="http://schemas.microsoft.com/office/drawing/2014/main" id="{00000000-0008-0000-0B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4" name="Picture 508">
          <a:extLst>
            <a:ext uri="{FF2B5EF4-FFF2-40B4-BE49-F238E27FC236}">
              <a16:creationId xmlns:a16="http://schemas.microsoft.com/office/drawing/2014/main" id="{00000000-0008-0000-0B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5" name="Picture 509">
          <a:extLst>
            <a:ext uri="{FF2B5EF4-FFF2-40B4-BE49-F238E27FC236}">
              <a16:creationId xmlns:a16="http://schemas.microsoft.com/office/drawing/2014/main" id="{00000000-0008-0000-0B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6" name="Picture 510">
          <a:extLst>
            <a:ext uri="{FF2B5EF4-FFF2-40B4-BE49-F238E27FC236}">
              <a16:creationId xmlns:a16="http://schemas.microsoft.com/office/drawing/2014/main" id="{00000000-0008-0000-0B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7" name="Picture 511">
          <a:extLst>
            <a:ext uri="{FF2B5EF4-FFF2-40B4-BE49-F238E27FC236}">
              <a16:creationId xmlns:a16="http://schemas.microsoft.com/office/drawing/2014/main" id="{00000000-0008-0000-0B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8" name="Picture 512">
          <a:extLst>
            <a:ext uri="{FF2B5EF4-FFF2-40B4-BE49-F238E27FC236}">
              <a16:creationId xmlns:a16="http://schemas.microsoft.com/office/drawing/2014/main" id="{00000000-0008-0000-0B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9" name="Picture 513">
          <a:extLst>
            <a:ext uri="{FF2B5EF4-FFF2-40B4-BE49-F238E27FC236}">
              <a16:creationId xmlns:a16="http://schemas.microsoft.com/office/drawing/2014/main" id="{00000000-0008-0000-0B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0" name="Picture 514">
          <a:extLst>
            <a:ext uri="{FF2B5EF4-FFF2-40B4-BE49-F238E27FC236}">
              <a16:creationId xmlns:a16="http://schemas.microsoft.com/office/drawing/2014/main" id="{00000000-0008-0000-0B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1" name="Picture 515">
          <a:extLst>
            <a:ext uri="{FF2B5EF4-FFF2-40B4-BE49-F238E27FC236}">
              <a16:creationId xmlns:a16="http://schemas.microsoft.com/office/drawing/2014/main" id="{00000000-0008-0000-0B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2" name="Picture 516">
          <a:extLst>
            <a:ext uri="{FF2B5EF4-FFF2-40B4-BE49-F238E27FC236}">
              <a16:creationId xmlns:a16="http://schemas.microsoft.com/office/drawing/2014/main" id="{00000000-0008-0000-0B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3" name="Picture 517">
          <a:extLst>
            <a:ext uri="{FF2B5EF4-FFF2-40B4-BE49-F238E27FC236}">
              <a16:creationId xmlns:a16="http://schemas.microsoft.com/office/drawing/2014/main" id="{00000000-0008-0000-0B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4" name="Picture 518">
          <a:extLst>
            <a:ext uri="{FF2B5EF4-FFF2-40B4-BE49-F238E27FC236}">
              <a16:creationId xmlns:a16="http://schemas.microsoft.com/office/drawing/2014/main" id="{00000000-0008-0000-0B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5" name="Picture 519">
          <a:extLst>
            <a:ext uri="{FF2B5EF4-FFF2-40B4-BE49-F238E27FC236}">
              <a16:creationId xmlns:a16="http://schemas.microsoft.com/office/drawing/2014/main" id="{00000000-0008-0000-0B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6" name="Picture 520">
          <a:extLst>
            <a:ext uri="{FF2B5EF4-FFF2-40B4-BE49-F238E27FC236}">
              <a16:creationId xmlns:a16="http://schemas.microsoft.com/office/drawing/2014/main" id="{00000000-0008-0000-0B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7" name="Picture 521">
          <a:extLst>
            <a:ext uri="{FF2B5EF4-FFF2-40B4-BE49-F238E27FC236}">
              <a16:creationId xmlns:a16="http://schemas.microsoft.com/office/drawing/2014/main" id="{00000000-0008-0000-0B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8" name="Picture 522">
          <a:extLst>
            <a:ext uri="{FF2B5EF4-FFF2-40B4-BE49-F238E27FC236}">
              <a16:creationId xmlns:a16="http://schemas.microsoft.com/office/drawing/2014/main" id="{00000000-0008-0000-0B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9" name="Picture 523">
          <a:extLst>
            <a:ext uri="{FF2B5EF4-FFF2-40B4-BE49-F238E27FC236}">
              <a16:creationId xmlns:a16="http://schemas.microsoft.com/office/drawing/2014/main" id="{00000000-0008-0000-0B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0" name="Picture 524">
          <a:extLst>
            <a:ext uri="{FF2B5EF4-FFF2-40B4-BE49-F238E27FC236}">
              <a16:creationId xmlns:a16="http://schemas.microsoft.com/office/drawing/2014/main" id="{00000000-0008-0000-0B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1" name="Picture 525">
          <a:extLst>
            <a:ext uri="{FF2B5EF4-FFF2-40B4-BE49-F238E27FC236}">
              <a16:creationId xmlns:a16="http://schemas.microsoft.com/office/drawing/2014/main" id="{00000000-0008-0000-0B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2" name="Picture 526">
          <a:extLst>
            <a:ext uri="{FF2B5EF4-FFF2-40B4-BE49-F238E27FC236}">
              <a16:creationId xmlns:a16="http://schemas.microsoft.com/office/drawing/2014/main" id="{00000000-0008-0000-0B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3" name="Picture 527">
          <a:extLst>
            <a:ext uri="{FF2B5EF4-FFF2-40B4-BE49-F238E27FC236}">
              <a16:creationId xmlns:a16="http://schemas.microsoft.com/office/drawing/2014/main" id="{00000000-0008-0000-0B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4" name="Picture 528">
          <a:extLst>
            <a:ext uri="{FF2B5EF4-FFF2-40B4-BE49-F238E27FC236}">
              <a16:creationId xmlns:a16="http://schemas.microsoft.com/office/drawing/2014/main" id="{00000000-0008-0000-0B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5" name="Picture 529">
          <a:extLst>
            <a:ext uri="{FF2B5EF4-FFF2-40B4-BE49-F238E27FC236}">
              <a16:creationId xmlns:a16="http://schemas.microsoft.com/office/drawing/2014/main" id="{00000000-0008-0000-0B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6" name="Picture 530">
          <a:extLst>
            <a:ext uri="{FF2B5EF4-FFF2-40B4-BE49-F238E27FC236}">
              <a16:creationId xmlns:a16="http://schemas.microsoft.com/office/drawing/2014/main" id="{00000000-0008-0000-0B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7" name="Picture 531">
          <a:extLst>
            <a:ext uri="{FF2B5EF4-FFF2-40B4-BE49-F238E27FC236}">
              <a16:creationId xmlns:a16="http://schemas.microsoft.com/office/drawing/2014/main" id="{00000000-0008-0000-0B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8" name="Picture 532">
          <a:extLst>
            <a:ext uri="{FF2B5EF4-FFF2-40B4-BE49-F238E27FC236}">
              <a16:creationId xmlns:a16="http://schemas.microsoft.com/office/drawing/2014/main" id="{00000000-0008-0000-0B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9" name="Picture 533">
          <a:extLst>
            <a:ext uri="{FF2B5EF4-FFF2-40B4-BE49-F238E27FC236}">
              <a16:creationId xmlns:a16="http://schemas.microsoft.com/office/drawing/2014/main" id="{00000000-0008-0000-0B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0" name="Picture 534">
          <a:extLst>
            <a:ext uri="{FF2B5EF4-FFF2-40B4-BE49-F238E27FC236}">
              <a16:creationId xmlns:a16="http://schemas.microsoft.com/office/drawing/2014/main" id="{00000000-0008-0000-0B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1" name="Picture 535">
          <a:extLst>
            <a:ext uri="{FF2B5EF4-FFF2-40B4-BE49-F238E27FC236}">
              <a16:creationId xmlns:a16="http://schemas.microsoft.com/office/drawing/2014/main" id="{00000000-0008-0000-0B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2" name="Picture 536">
          <a:extLst>
            <a:ext uri="{FF2B5EF4-FFF2-40B4-BE49-F238E27FC236}">
              <a16:creationId xmlns:a16="http://schemas.microsoft.com/office/drawing/2014/main" id="{00000000-0008-0000-0B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3" name="Picture 537">
          <a:extLst>
            <a:ext uri="{FF2B5EF4-FFF2-40B4-BE49-F238E27FC236}">
              <a16:creationId xmlns:a16="http://schemas.microsoft.com/office/drawing/2014/main" id="{00000000-0008-0000-0B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4" name="Picture 538">
          <a:extLst>
            <a:ext uri="{FF2B5EF4-FFF2-40B4-BE49-F238E27FC236}">
              <a16:creationId xmlns:a16="http://schemas.microsoft.com/office/drawing/2014/main" id="{00000000-0008-0000-0B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5" name="Picture 539">
          <a:extLst>
            <a:ext uri="{FF2B5EF4-FFF2-40B4-BE49-F238E27FC236}">
              <a16:creationId xmlns:a16="http://schemas.microsoft.com/office/drawing/2014/main" id="{00000000-0008-0000-0B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6" name="Picture 540">
          <a:extLst>
            <a:ext uri="{FF2B5EF4-FFF2-40B4-BE49-F238E27FC236}">
              <a16:creationId xmlns:a16="http://schemas.microsoft.com/office/drawing/2014/main" id="{00000000-0008-0000-0B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7" name="Picture 541">
          <a:extLst>
            <a:ext uri="{FF2B5EF4-FFF2-40B4-BE49-F238E27FC236}">
              <a16:creationId xmlns:a16="http://schemas.microsoft.com/office/drawing/2014/main" id="{00000000-0008-0000-0B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8" name="Picture 542">
          <a:extLst>
            <a:ext uri="{FF2B5EF4-FFF2-40B4-BE49-F238E27FC236}">
              <a16:creationId xmlns:a16="http://schemas.microsoft.com/office/drawing/2014/main" id="{00000000-0008-0000-0B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9" name="Picture 543">
          <a:extLst>
            <a:ext uri="{FF2B5EF4-FFF2-40B4-BE49-F238E27FC236}">
              <a16:creationId xmlns:a16="http://schemas.microsoft.com/office/drawing/2014/main" id="{00000000-0008-0000-0B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0" name="Picture 544">
          <a:extLst>
            <a:ext uri="{FF2B5EF4-FFF2-40B4-BE49-F238E27FC236}">
              <a16:creationId xmlns:a16="http://schemas.microsoft.com/office/drawing/2014/main" id="{00000000-0008-0000-0B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1" name="Picture 545">
          <a:extLst>
            <a:ext uri="{FF2B5EF4-FFF2-40B4-BE49-F238E27FC236}">
              <a16:creationId xmlns:a16="http://schemas.microsoft.com/office/drawing/2014/main" id="{00000000-0008-0000-0B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2" name="Picture 546">
          <a:extLst>
            <a:ext uri="{FF2B5EF4-FFF2-40B4-BE49-F238E27FC236}">
              <a16:creationId xmlns:a16="http://schemas.microsoft.com/office/drawing/2014/main" id="{00000000-0008-0000-0B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3" name="Picture 547">
          <a:extLst>
            <a:ext uri="{FF2B5EF4-FFF2-40B4-BE49-F238E27FC236}">
              <a16:creationId xmlns:a16="http://schemas.microsoft.com/office/drawing/2014/main" id="{00000000-0008-0000-0B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4" name="Picture 548">
          <a:extLst>
            <a:ext uri="{FF2B5EF4-FFF2-40B4-BE49-F238E27FC236}">
              <a16:creationId xmlns:a16="http://schemas.microsoft.com/office/drawing/2014/main" id="{00000000-0008-0000-0B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5" name="Picture 549">
          <a:extLst>
            <a:ext uri="{FF2B5EF4-FFF2-40B4-BE49-F238E27FC236}">
              <a16:creationId xmlns:a16="http://schemas.microsoft.com/office/drawing/2014/main" id="{00000000-0008-0000-0B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6" name="Picture 550">
          <a:extLst>
            <a:ext uri="{FF2B5EF4-FFF2-40B4-BE49-F238E27FC236}">
              <a16:creationId xmlns:a16="http://schemas.microsoft.com/office/drawing/2014/main" id="{00000000-0008-0000-0B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7" name="Picture 551">
          <a:extLst>
            <a:ext uri="{FF2B5EF4-FFF2-40B4-BE49-F238E27FC236}">
              <a16:creationId xmlns:a16="http://schemas.microsoft.com/office/drawing/2014/main" id="{00000000-0008-0000-0B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8" name="Picture 552">
          <a:extLst>
            <a:ext uri="{FF2B5EF4-FFF2-40B4-BE49-F238E27FC236}">
              <a16:creationId xmlns:a16="http://schemas.microsoft.com/office/drawing/2014/main" id="{00000000-0008-0000-0B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9" name="Picture 553">
          <a:extLst>
            <a:ext uri="{FF2B5EF4-FFF2-40B4-BE49-F238E27FC236}">
              <a16:creationId xmlns:a16="http://schemas.microsoft.com/office/drawing/2014/main" id="{00000000-0008-0000-0B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0" name="Picture 554">
          <a:extLst>
            <a:ext uri="{FF2B5EF4-FFF2-40B4-BE49-F238E27FC236}">
              <a16:creationId xmlns:a16="http://schemas.microsoft.com/office/drawing/2014/main" id="{00000000-0008-0000-0B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1" name="Picture 555">
          <a:extLst>
            <a:ext uri="{FF2B5EF4-FFF2-40B4-BE49-F238E27FC236}">
              <a16:creationId xmlns:a16="http://schemas.microsoft.com/office/drawing/2014/main" id="{00000000-0008-0000-0B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2" name="Picture 556">
          <a:extLst>
            <a:ext uri="{FF2B5EF4-FFF2-40B4-BE49-F238E27FC236}">
              <a16:creationId xmlns:a16="http://schemas.microsoft.com/office/drawing/2014/main" id="{00000000-0008-0000-0B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3" name="Picture 557">
          <a:extLst>
            <a:ext uri="{FF2B5EF4-FFF2-40B4-BE49-F238E27FC236}">
              <a16:creationId xmlns:a16="http://schemas.microsoft.com/office/drawing/2014/main" id="{00000000-0008-0000-0B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4" name="Picture 558">
          <a:extLst>
            <a:ext uri="{FF2B5EF4-FFF2-40B4-BE49-F238E27FC236}">
              <a16:creationId xmlns:a16="http://schemas.microsoft.com/office/drawing/2014/main" id="{00000000-0008-0000-0B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5" name="Picture 559">
          <a:extLst>
            <a:ext uri="{FF2B5EF4-FFF2-40B4-BE49-F238E27FC236}">
              <a16:creationId xmlns:a16="http://schemas.microsoft.com/office/drawing/2014/main" id="{00000000-0008-0000-0B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6" name="Picture 560">
          <a:extLst>
            <a:ext uri="{FF2B5EF4-FFF2-40B4-BE49-F238E27FC236}">
              <a16:creationId xmlns:a16="http://schemas.microsoft.com/office/drawing/2014/main" id="{00000000-0008-0000-0B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7" name="Picture 561">
          <a:extLst>
            <a:ext uri="{FF2B5EF4-FFF2-40B4-BE49-F238E27FC236}">
              <a16:creationId xmlns:a16="http://schemas.microsoft.com/office/drawing/2014/main" id="{00000000-0008-0000-0B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8" name="Picture 562">
          <a:extLst>
            <a:ext uri="{FF2B5EF4-FFF2-40B4-BE49-F238E27FC236}">
              <a16:creationId xmlns:a16="http://schemas.microsoft.com/office/drawing/2014/main" id="{00000000-0008-0000-0B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9" name="Picture 563">
          <a:extLst>
            <a:ext uri="{FF2B5EF4-FFF2-40B4-BE49-F238E27FC236}">
              <a16:creationId xmlns:a16="http://schemas.microsoft.com/office/drawing/2014/main" id="{00000000-0008-0000-0B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0" name="Picture 564">
          <a:extLst>
            <a:ext uri="{FF2B5EF4-FFF2-40B4-BE49-F238E27FC236}">
              <a16:creationId xmlns:a16="http://schemas.microsoft.com/office/drawing/2014/main" id="{00000000-0008-0000-0B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1" name="Picture 565">
          <a:extLst>
            <a:ext uri="{FF2B5EF4-FFF2-40B4-BE49-F238E27FC236}">
              <a16:creationId xmlns:a16="http://schemas.microsoft.com/office/drawing/2014/main" id="{00000000-0008-0000-0B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2" name="Picture 566">
          <a:extLst>
            <a:ext uri="{FF2B5EF4-FFF2-40B4-BE49-F238E27FC236}">
              <a16:creationId xmlns:a16="http://schemas.microsoft.com/office/drawing/2014/main" id="{00000000-0008-0000-0B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3" name="Picture 567">
          <a:extLst>
            <a:ext uri="{FF2B5EF4-FFF2-40B4-BE49-F238E27FC236}">
              <a16:creationId xmlns:a16="http://schemas.microsoft.com/office/drawing/2014/main" id="{00000000-0008-0000-0B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4" name="Picture 568">
          <a:extLst>
            <a:ext uri="{FF2B5EF4-FFF2-40B4-BE49-F238E27FC236}">
              <a16:creationId xmlns:a16="http://schemas.microsoft.com/office/drawing/2014/main" id="{00000000-0008-0000-0B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5" name="Picture 569">
          <a:extLst>
            <a:ext uri="{FF2B5EF4-FFF2-40B4-BE49-F238E27FC236}">
              <a16:creationId xmlns:a16="http://schemas.microsoft.com/office/drawing/2014/main" id="{00000000-0008-0000-0B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6" name="Picture 570">
          <a:extLst>
            <a:ext uri="{FF2B5EF4-FFF2-40B4-BE49-F238E27FC236}">
              <a16:creationId xmlns:a16="http://schemas.microsoft.com/office/drawing/2014/main" id="{00000000-0008-0000-0B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7" name="Picture 571">
          <a:extLst>
            <a:ext uri="{FF2B5EF4-FFF2-40B4-BE49-F238E27FC236}">
              <a16:creationId xmlns:a16="http://schemas.microsoft.com/office/drawing/2014/main" id="{00000000-0008-0000-0B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8" name="Picture 572">
          <a:extLst>
            <a:ext uri="{FF2B5EF4-FFF2-40B4-BE49-F238E27FC236}">
              <a16:creationId xmlns:a16="http://schemas.microsoft.com/office/drawing/2014/main" id="{00000000-0008-0000-0B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9" name="Picture 573">
          <a:extLst>
            <a:ext uri="{FF2B5EF4-FFF2-40B4-BE49-F238E27FC236}">
              <a16:creationId xmlns:a16="http://schemas.microsoft.com/office/drawing/2014/main" id="{00000000-0008-0000-0B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0" name="Picture 574">
          <a:extLst>
            <a:ext uri="{FF2B5EF4-FFF2-40B4-BE49-F238E27FC236}">
              <a16:creationId xmlns:a16="http://schemas.microsoft.com/office/drawing/2014/main" id="{00000000-0008-0000-0B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1" name="Picture 575">
          <a:extLst>
            <a:ext uri="{FF2B5EF4-FFF2-40B4-BE49-F238E27FC236}">
              <a16:creationId xmlns:a16="http://schemas.microsoft.com/office/drawing/2014/main" id="{00000000-0008-0000-0B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2" name="Picture 576">
          <a:extLst>
            <a:ext uri="{FF2B5EF4-FFF2-40B4-BE49-F238E27FC236}">
              <a16:creationId xmlns:a16="http://schemas.microsoft.com/office/drawing/2014/main" id="{00000000-0008-0000-0B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3" name="Picture 577">
          <a:extLst>
            <a:ext uri="{FF2B5EF4-FFF2-40B4-BE49-F238E27FC236}">
              <a16:creationId xmlns:a16="http://schemas.microsoft.com/office/drawing/2014/main" id="{00000000-0008-0000-0B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4" name="Picture 578">
          <a:extLst>
            <a:ext uri="{FF2B5EF4-FFF2-40B4-BE49-F238E27FC236}">
              <a16:creationId xmlns:a16="http://schemas.microsoft.com/office/drawing/2014/main" id="{00000000-0008-0000-0B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5" name="Picture 579">
          <a:extLst>
            <a:ext uri="{FF2B5EF4-FFF2-40B4-BE49-F238E27FC236}">
              <a16:creationId xmlns:a16="http://schemas.microsoft.com/office/drawing/2014/main" id="{00000000-0008-0000-0B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6" name="Picture 580">
          <a:extLst>
            <a:ext uri="{FF2B5EF4-FFF2-40B4-BE49-F238E27FC236}">
              <a16:creationId xmlns:a16="http://schemas.microsoft.com/office/drawing/2014/main" id="{00000000-0008-0000-0B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7" name="Picture 581">
          <a:extLst>
            <a:ext uri="{FF2B5EF4-FFF2-40B4-BE49-F238E27FC236}">
              <a16:creationId xmlns:a16="http://schemas.microsoft.com/office/drawing/2014/main" id="{00000000-0008-0000-0B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8" name="Picture 582">
          <a:extLst>
            <a:ext uri="{FF2B5EF4-FFF2-40B4-BE49-F238E27FC236}">
              <a16:creationId xmlns:a16="http://schemas.microsoft.com/office/drawing/2014/main" id="{00000000-0008-0000-0B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9" name="Picture 583">
          <a:extLst>
            <a:ext uri="{FF2B5EF4-FFF2-40B4-BE49-F238E27FC236}">
              <a16:creationId xmlns:a16="http://schemas.microsoft.com/office/drawing/2014/main" id="{00000000-0008-0000-0B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0" name="Picture 584">
          <a:extLst>
            <a:ext uri="{FF2B5EF4-FFF2-40B4-BE49-F238E27FC236}">
              <a16:creationId xmlns:a16="http://schemas.microsoft.com/office/drawing/2014/main" id="{00000000-0008-0000-0B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1" name="Picture 585">
          <a:extLst>
            <a:ext uri="{FF2B5EF4-FFF2-40B4-BE49-F238E27FC236}">
              <a16:creationId xmlns:a16="http://schemas.microsoft.com/office/drawing/2014/main" id="{00000000-0008-0000-0B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2" name="Picture 586">
          <a:extLst>
            <a:ext uri="{FF2B5EF4-FFF2-40B4-BE49-F238E27FC236}">
              <a16:creationId xmlns:a16="http://schemas.microsoft.com/office/drawing/2014/main" id="{00000000-0008-0000-0B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3" name="Picture 587">
          <a:extLst>
            <a:ext uri="{FF2B5EF4-FFF2-40B4-BE49-F238E27FC236}">
              <a16:creationId xmlns:a16="http://schemas.microsoft.com/office/drawing/2014/main" id="{00000000-0008-0000-0B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4" name="Picture 588">
          <a:extLst>
            <a:ext uri="{FF2B5EF4-FFF2-40B4-BE49-F238E27FC236}">
              <a16:creationId xmlns:a16="http://schemas.microsoft.com/office/drawing/2014/main" id="{00000000-0008-0000-0B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5" name="Picture 589">
          <a:extLst>
            <a:ext uri="{FF2B5EF4-FFF2-40B4-BE49-F238E27FC236}">
              <a16:creationId xmlns:a16="http://schemas.microsoft.com/office/drawing/2014/main" id="{00000000-0008-0000-0B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6" name="Picture 590">
          <a:extLst>
            <a:ext uri="{FF2B5EF4-FFF2-40B4-BE49-F238E27FC236}">
              <a16:creationId xmlns:a16="http://schemas.microsoft.com/office/drawing/2014/main" id="{00000000-0008-0000-0B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7" name="Picture 591">
          <a:extLst>
            <a:ext uri="{FF2B5EF4-FFF2-40B4-BE49-F238E27FC236}">
              <a16:creationId xmlns:a16="http://schemas.microsoft.com/office/drawing/2014/main" id="{00000000-0008-0000-0B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8" name="Picture 592">
          <a:extLst>
            <a:ext uri="{FF2B5EF4-FFF2-40B4-BE49-F238E27FC236}">
              <a16:creationId xmlns:a16="http://schemas.microsoft.com/office/drawing/2014/main" id="{00000000-0008-0000-0B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9" name="Picture 593">
          <a:extLst>
            <a:ext uri="{FF2B5EF4-FFF2-40B4-BE49-F238E27FC236}">
              <a16:creationId xmlns:a16="http://schemas.microsoft.com/office/drawing/2014/main" id="{00000000-0008-0000-0B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0" name="Picture 594">
          <a:extLst>
            <a:ext uri="{FF2B5EF4-FFF2-40B4-BE49-F238E27FC236}">
              <a16:creationId xmlns:a16="http://schemas.microsoft.com/office/drawing/2014/main" id="{00000000-0008-0000-0B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1" name="Picture 595">
          <a:extLst>
            <a:ext uri="{FF2B5EF4-FFF2-40B4-BE49-F238E27FC236}">
              <a16:creationId xmlns:a16="http://schemas.microsoft.com/office/drawing/2014/main" id="{00000000-0008-0000-0B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2" name="Picture 596">
          <a:extLst>
            <a:ext uri="{FF2B5EF4-FFF2-40B4-BE49-F238E27FC236}">
              <a16:creationId xmlns:a16="http://schemas.microsoft.com/office/drawing/2014/main" id="{00000000-0008-0000-0B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3" name="Picture 597">
          <a:extLst>
            <a:ext uri="{FF2B5EF4-FFF2-40B4-BE49-F238E27FC236}">
              <a16:creationId xmlns:a16="http://schemas.microsoft.com/office/drawing/2014/main" id="{00000000-0008-0000-0B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4" name="Picture 598">
          <a:extLst>
            <a:ext uri="{FF2B5EF4-FFF2-40B4-BE49-F238E27FC236}">
              <a16:creationId xmlns:a16="http://schemas.microsoft.com/office/drawing/2014/main" id="{00000000-0008-0000-0B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5" name="Picture 599">
          <a:extLst>
            <a:ext uri="{FF2B5EF4-FFF2-40B4-BE49-F238E27FC236}">
              <a16:creationId xmlns:a16="http://schemas.microsoft.com/office/drawing/2014/main" id="{00000000-0008-0000-0B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6" name="Picture 600">
          <a:extLst>
            <a:ext uri="{FF2B5EF4-FFF2-40B4-BE49-F238E27FC236}">
              <a16:creationId xmlns:a16="http://schemas.microsoft.com/office/drawing/2014/main" id="{00000000-0008-0000-0B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7" name="Picture 601">
          <a:extLst>
            <a:ext uri="{FF2B5EF4-FFF2-40B4-BE49-F238E27FC236}">
              <a16:creationId xmlns:a16="http://schemas.microsoft.com/office/drawing/2014/main" id="{00000000-0008-0000-0B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8" name="Picture 602">
          <a:extLst>
            <a:ext uri="{FF2B5EF4-FFF2-40B4-BE49-F238E27FC236}">
              <a16:creationId xmlns:a16="http://schemas.microsoft.com/office/drawing/2014/main" id="{00000000-0008-0000-0B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9" name="Picture 603">
          <a:extLst>
            <a:ext uri="{FF2B5EF4-FFF2-40B4-BE49-F238E27FC236}">
              <a16:creationId xmlns:a16="http://schemas.microsoft.com/office/drawing/2014/main" id="{00000000-0008-0000-0B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0" name="Picture 604">
          <a:extLst>
            <a:ext uri="{FF2B5EF4-FFF2-40B4-BE49-F238E27FC236}">
              <a16:creationId xmlns:a16="http://schemas.microsoft.com/office/drawing/2014/main" id="{00000000-0008-0000-0B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1" name="Picture 605">
          <a:extLst>
            <a:ext uri="{FF2B5EF4-FFF2-40B4-BE49-F238E27FC236}">
              <a16:creationId xmlns:a16="http://schemas.microsoft.com/office/drawing/2014/main" id="{00000000-0008-0000-0B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2" name="Picture 606">
          <a:extLst>
            <a:ext uri="{FF2B5EF4-FFF2-40B4-BE49-F238E27FC236}">
              <a16:creationId xmlns:a16="http://schemas.microsoft.com/office/drawing/2014/main" id="{00000000-0008-0000-0B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3" name="Picture 607">
          <a:extLst>
            <a:ext uri="{FF2B5EF4-FFF2-40B4-BE49-F238E27FC236}">
              <a16:creationId xmlns:a16="http://schemas.microsoft.com/office/drawing/2014/main" id="{00000000-0008-0000-0B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4" name="Picture 608">
          <a:extLst>
            <a:ext uri="{FF2B5EF4-FFF2-40B4-BE49-F238E27FC236}">
              <a16:creationId xmlns:a16="http://schemas.microsoft.com/office/drawing/2014/main" id="{00000000-0008-0000-0B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5" name="Picture 609">
          <a:extLst>
            <a:ext uri="{FF2B5EF4-FFF2-40B4-BE49-F238E27FC236}">
              <a16:creationId xmlns:a16="http://schemas.microsoft.com/office/drawing/2014/main" id="{00000000-0008-0000-0B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6" name="Picture 610">
          <a:extLst>
            <a:ext uri="{FF2B5EF4-FFF2-40B4-BE49-F238E27FC236}">
              <a16:creationId xmlns:a16="http://schemas.microsoft.com/office/drawing/2014/main" id="{00000000-0008-0000-0B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7" name="Picture 611">
          <a:extLst>
            <a:ext uri="{FF2B5EF4-FFF2-40B4-BE49-F238E27FC236}">
              <a16:creationId xmlns:a16="http://schemas.microsoft.com/office/drawing/2014/main" id="{00000000-0008-0000-0B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8" name="Picture 612">
          <a:extLst>
            <a:ext uri="{FF2B5EF4-FFF2-40B4-BE49-F238E27FC236}">
              <a16:creationId xmlns:a16="http://schemas.microsoft.com/office/drawing/2014/main" id="{00000000-0008-0000-0B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9" name="Picture 613">
          <a:extLst>
            <a:ext uri="{FF2B5EF4-FFF2-40B4-BE49-F238E27FC236}">
              <a16:creationId xmlns:a16="http://schemas.microsoft.com/office/drawing/2014/main" id="{00000000-0008-0000-0B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0" name="Picture 614">
          <a:extLst>
            <a:ext uri="{FF2B5EF4-FFF2-40B4-BE49-F238E27FC236}">
              <a16:creationId xmlns:a16="http://schemas.microsoft.com/office/drawing/2014/main" id="{00000000-0008-0000-0B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1" name="Picture 615">
          <a:extLst>
            <a:ext uri="{FF2B5EF4-FFF2-40B4-BE49-F238E27FC236}">
              <a16:creationId xmlns:a16="http://schemas.microsoft.com/office/drawing/2014/main" id="{00000000-0008-0000-0B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2" name="Picture 616">
          <a:extLst>
            <a:ext uri="{FF2B5EF4-FFF2-40B4-BE49-F238E27FC236}">
              <a16:creationId xmlns:a16="http://schemas.microsoft.com/office/drawing/2014/main" id="{00000000-0008-0000-0B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3" name="Picture 617">
          <a:extLst>
            <a:ext uri="{FF2B5EF4-FFF2-40B4-BE49-F238E27FC236}">
              <a16:creationId xmlns:a16="http://schemas.microsoft.com/office/drawing/2014/main" id="{00000000-0008-0000-0B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4" name="Picture 618">
          <a:extLst>
            <a:ext uri="{FF2B5EF4-FFF2-40B4-BE49-F238E27FC236}">
              <a16:creationId xmlns:a16="http://schemas.microsoft.com/office/drawing/2014/main" id="{00000000-0008-0000-0B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5" name="Picture 619">
          <a:extLst>
            <a:ext uri="{FF2B5EF4-FFF2-40B4-BE49-F238E27FC236}">
              <a16:creationId xmlns:a16="http://schemas.microsoft.com/office/drawing/2014/main" id="{00000000-0008-0000-0B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6" name="Picture 620">
          <a:extLst>
            <a:ext uri="{FF2B5EF4-FFF2-40B4-BE49-F238E27FC236}">
              <a16:creationId xmlns:a16="http://schemas.microsoft.com/office/drawing/2014/main" id="{00000000-0008-0000-0B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7" name="Picture 621">
          <a:extLst>
            <a:ext uri="{FF2B5EF4-FFF2-40B4-BE49-F238E27FC236}">
              <a16:creationId xmlns:a16="http://schemas.microsoft.com/office/drawing/2014/main" id="{00000000-0008-0000-0B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8" name="Picture 622">
          <a:extLst>
            <a:ext uri="{FF2B5EF4-FFF2-40B4-BE49-F238E27FC236}">
              <a16:creationId xmlns:a16="http://schemas.microsoft.com/office/drawing/2014/main" id="{00000000-0008-0000-0B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9" name="Picture 623">
          <a:extLst>
            <a:ext uri="{FF2B5EF4-FFF2-40B4-BE49-F238E27FC236}">
              <a16:creationId xmlns:a16="http://schemas.microsoft.com/office/drawing/2014/main" id="{00000000-0008-0000-0B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0" name="Picture 624">
          <a:extLst>
            <a:ext uri="{FF2B5EF4-FFF2-40B4-BE49-F238E27FC236}">
              <a16:creationId xmlns:a16="http://schemas.microsoft.com/office/drawing/2014/main" id="{00000000-0008-0000-0B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1" name="Picture 625">
          <a:extLst>
            <a:ext uri="{FF2B5EF4-FFF2-40B4-BE49-F238E27FC236}">
              <a16:creationId xmlns:a16="http://schemas.microsoft.com/office/drawing/2014/main" id="{00000000-0008-0000-0B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2" name="Picture 626">
          <a:extLst>
            <a:ext uri="{FF2B5EF4-FFF2-40B4-BE49-F238E27FC236}">
              <a16:creationId xmlns:a16="http://schemas.microsoft.com/office/drawing/2014/main" id="{00000000-0008-0000-0B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3" name="Picture 627">
          <a:extLst>
            <a:ext uri="{FF2B5EF4-FFF2-40B4-BE49-F238E27FC236}">
              <a16:creationId xmlns:a16="http://schemas.microsoft.com/office/drawing/2014/main" id="{00000000-0008-0000-0B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4" name="Picture 628">
          <a:extLst>
            <a:ext uri="{FF2B5EF4-FFF2-40B4-BE49-F238E27FC236}">
              <a16:creationId xmlns:a16="http://schemas.microsoft.com/office/drawing/2014/main" id="{00000000-0008-0000-0B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5" name="Picture 629">
          <a:extLst>
            <a:ext uri="{FF2B5EF4-FFF2-40B4-BE49-F238E27FC236}">
              <a16:creationId xmlns:a16="http://schemas.microsoft.com/office/drawing/2014/main" id="{00000000-0008-0000-0B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6" name="Picture 630">
          <a:extLst>
            <a:ext uri="{FF2B5EF4-FFF2-40B4-BE49-F238E27FC236}">
              <a16:creationId xmlns:a16="http://schemas.microsoft.com/office/drawing/2014/main" id="{00000000-0008-0000-0B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7" name="Picture 631">
          <a:extLst>
            <a:ext uri="{FF2B5EF4-FFF2-40B4-BE49-F238E27FC236}">
              <a16:creationId xmlns:a16="http://schemas.microsoft.com/office/drawing/2014/main" id="{00000000-0008-0000-0B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8" name="Picture 632">
          <a:extLst>
            <a:ext uri="{FF2B5EF4-FFF2-40B4-BE49-F238E27FC236}">
              <a16:creationId xmlns:a16="http://schemas.microsoft.com/office/drawing/2014/main" id="{00000000-0008-0000-0B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9" name="Picture 633">
          <a:extLst>
            <a:ext uri="{FF2B5EF4-FFF2-40B4-BE49-F238E27FC236}">
              <a16:creationId xmlns:a16="http://schemas.microsoft.com/office/drawing/2014/main" id="{00000000-0008-0000-0B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0" name="Picture 634">
          <a:extLst>
            <a:ext uri="{FF2B5EF4-FFF2-40B4-BE49-F238E27FC236}">
              <a16:creationId xmlns:a16="http://schemas.microsoft.com/office/drawing/2014/main" id="{00000000-0008-0000-0B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1" name="Picture 635">
          <a:extLst>
            <a:ext uri="{FF2B5EF4-FFF2-40B4-BE49-F238E27FC236}">
              <a16:creationId xmlns:a16="http://schemas.microsoft.com/office/drawing/2014/main" id="{00000000-0008-0000-0B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2" name="Picture 636">
          <a:extLst>
            <a:ext uri="{FF2B5EF4-FFF2-40B4-BE49-F238E27FC236}">
              <a16:creationId xmlns:a16="http://schemas.microsoft.com/office/drawing/2014/main" id="{00000000-0008-0000-0B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3" name="Picture 637">
          <a:extLst>
            <a:ext uri="{FF2B5EF4-FFF2-40B4-BE49-F238E27FC236}">
              <a16:creationId xmlns:a16="http://schemas.microsoft.com/office/drawing/2014/main" id="{00000000-0008-0000-0B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4" name="Picture 638">
          <a:extLst>
            <a:ext uri="{FF2B5EF4-FFF2-40B4-BE49-F238E27FC236}">
              <a16:creationId xmlns:a16="http://schemas.microsoft.com/office/drawing/2014/main" id="{00000000-0008-0000-0B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5" name="Picture 639">
          <a:extLst>
            <a:ext uri="{FF2B5EF4-FFF2-40B4-BE49-F238E27FC236}">
              <a16:creationId xmlns:a16="http://schemas.microsoft.com/office/drawing/2014/main" id="{00000000-0008-0000-0B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6" name="Picture 640">
          <a:extLst>
            <a:ext uri="{FF2B5EF4-FFF2-40B4-BE49-F238E27FC236}">
              <a16:creationId xmlns:a16="http://schemas.microsoft.com/office/drawing/2014/main" id="{00000000-0008-0000-0B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7" name="Picture 641">
          <a:extLst>
            <a:ext uri="{FF2B5EF4-FFF2-40B4-BE49-F238E27FC236}">
              <a16:creationId xmlns:a16="http://schemas.microsoft.com/office/drawing/2014/main" id="{00000000-0008-0000-0B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8" name="Picture 642">
          <a:extLst>
            <a:ext uri="{FF2B5EF4-FFF2-40B4-BE49-F238E27FC236}">
              <a16:creationId xmlns:a16="http://schemas.microsoft.com/office/drawing/2014/main" id="{00000000-0008-0000-0B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9" name="Picture 643">
          <a:extLst>
            <a:ext uri="{FF2B5EF4-FFF2-40B4-BE49-F238E27FC236}">
              <a16:creationId xmlns:a16="http://schemas.microsoft.com/office/drawing/2014/main" id="{00000000-0008-0000-0B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0" name="Picture 644">
          <a:extLst>
            <a:ext uri="{FF2B5EF4-FFF2-40B4-BE49-F238E27FC236}">
              <a16:creationId xmlns:a16="http://schemas.microsoft.com/office/drawing/2014/main" id="{00000000-0008-0000-0B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1" name="Picture 645">
          <a:extLst>
            <a:ext uri="{FF2B5EF4-FFF2-40B4-BE49-F238E27FC236}">
              <a16:creationId xmlns:a16="http://schemas.microsoft.com/office/drawing/2014/main" id="{00000000-0008-0000-0B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2" name="Picture 646">
          <a:extLst>
            <a:ext uri="{FF2B5EF4-FFF2-40B4-BE49-F238E27FC236}">
              <a16:creationId xmlns:a16="http://schemas.microsoft.com/office/drawing/2014/main" id="{00000000-0008-0000-0B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3" name="Picture 647">
          <a:extLst>
            <a:ext uri="{FF2B5EF4-FFF2-40B4-BE49-F238E27FC236}">
              <a16:creationId xmlns:a16="http://schemas.microsoft.com/office/drawing/2014/main" id="{00000000-0008-0000-0B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4" name="Picture 648">
          <a:extLst>
            <a:ext uri="{FF2B5EF4-FFF2-40B4-BE49-F238E27FC236}">
              <a16:creationId xmlns:a16="http://schemas.microsoft.com/office/drawing/2014/main" id="{00000000-0008-0000-0B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5" name="Picture 649">
          <a:extLst>
            <a:ext uri="{FF2B5EF4-FFF2-40B4-BE49-F238E27FC236}">
              <a16:creationId xmlns:a16="http://schemas.microsoft.com/office/drawing/2014/main" id="{00000000-0008-0000-0B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6" name="Picture 650">
          <a:extLst>
            <a:ext uri="{FF2B5EF4-FFF2-40B4-BE49-F238E27FC236}">
              <a16:creationId xmlns:a16="http://schemas.microsoft.com/office/drawing/2014/main" id="{00000000-0008-0000-0B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7" name="Picture 651">
          <a:extLst>
            <a:ext uri="{FF2B5EF4-FFF2-40B4-BE49-F238E27FC236}">
              <a16:creationId xmlns:a16="http://schemas.microsoft.com/office/drawing/2014/main" id="{00000000-0008-0000-0B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8" name="Picture 652">
          <a:extLst>
            <a:ext uri="{FF2B5EF4-FFF2-40B4-BE49-F238E27FC236}">
              <a16:creationId xmlns:a16="http://schemas.microsoft.com/office/drawing/2014/main" id="{00000000-0008-0000-0B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9" name="Picture 653">
          <a:extLst>
            <a:ext uri="{FF2B5EF4-FFF2-40B4-BE49-F238E27FC236}">
              <a16:creationId xmlns:a16="http://schemas.microsoft.com/office/drawing/2014/main" id="{00000000-0008-0000-0B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0" name="Picture 654">
          <a:extLst>
            <a:ext uri="{FF2B5EF4-FFF2-40B4-BE49-F238E27FC236}">
              <a16:creationId xmlns:a16="http://schemas.microsoft.com/office/drawing/2014/main" id="{00000000-0008-0000-0B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1" name="Picture 655">
          <a:extLst>
            <a:ext uri="{FF2B5EF4-FFF2-40B4-BE49-F238E27FC236}">
              <a16:creationId xmlns:a16="http://schemas.microsoft.com/office/drawing/2014/main" id="{00000000-0008-0000-0B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2" name="Picture 656">
          <a:extLst>
            <a:ext uri="{FF2B5EF4-FFF2-40B4-BE49-F238E27FC236}">
              <a16:creationId xmlns:a16="http://schemas.microsoft.com/office/drawing/2014/main" id="{00000000-0008-0000-0B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3" name="Picture 657">
          <a:extLst>
            <a:ext uri="{FF2B5EF4-FFF2-40B4-BE49-F238E27FC236}">
              <a16:creationId xmlns:a16="http://schemas.microsoft.com/office/drawing/2014/main" id="{00000000-0008-0000-0B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4" name="Picture 658">
          <a:extLst>
            <a:ext uri="{FF2B5EF4-FFF2-40B4-BE49-F238E27FC236}">
              <a16:creationId xmlns:a16="http://schemas.microsoft.com/office/drawing/2014/main" id="{00000000-0008-0000-0B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5" name="Picture 659">
          <a:extLst>
            <a:ext uri="{FF2B5EF4-FFF2-40B4-BE49-F238E27FC236}">
              <a16:creationId xmlns:a16="http://schemas.microsoft.com/office/drawing/2014/main" id="{00000000-0008-0000-0B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6" name="Picture 660">
          <a:extLst>
            <a:ext uri="{FF2B5EF4-FFF2-40B4-BE49-F238E27FC236}">
              <a16:creationId xmlns:a16="http://schemas.microsoft.com/office/drawing/2014/main" id="{00000000-0008-0000-0B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7" name="Picture 661">
          <a:extLst>
            <a:ext uri="{FF2B5EF4-FFF2-40B4-BE49-F238E27FC236}">
              <a16:creationId xmlns:a16="http://schemas.microsoft.com/office/drawing/2014/main" id="{00000000-0008-0000-0B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8" name="Picture 662">
          <a:extLst>
            <a:ext uri="{FF2B5EF4-FFF2-40B4-BE49-F238E27FC236}">
              <a16:creationId xmlns:a16="http://schemas.microsoft.com/office/drawing/2014/main" id="{00000000-0008-0000-0B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9" name="Picture 663">
          <a:extLst>
            <a:ext uri="{FF2B5EF4-FFF2-40B4-BE49-F238E27FC236}">
              <a16:creationId xmlns:a16="http://schemas.microsoft.com/office/drawing/2014/main" id="{00000000-0008-0000-0B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0" name="Picture 664">
          <a:extLst>
            <a:ext uri="{FF2B5EF4-FFF2-40B4-BE49-F238E27FC236}">
              <a16:creationId xmlns:a16="http://schemas.microsoft.com/office/drawing/2014/main" id="{00000000-0008-0000-0B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1" name="Picture 665">
          <a:extLst>
            <a:ext uri="{FF2B5EF4-FFF2-40B4-BE49-F238E27FC236}">
              <a16:creationId xmlns:a16="http://schemas.microsoft.com/office/drawing/2014/main" id="{00000000-0008-0000-0B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2" name="Picture 666">
          <a:extLst>
            <a:ext uri="{FF2B5EF4-FFF2-40B4-BE49-F238E27FC236}">
              <a16:creationId xmlns:a16="http://schemas.microsoft.com/office/drawing/2014/main" id="{00000000-0008-0000-0B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3" name="Picture 667">
          <a:extLst>
            <a:ext uri="{FF2B5EF4-FFF2-40B4-BE49-F238E27FC236}">
              <a16:creationId xmlns:a16="http://schemas.microsoft.com/office/drawing/2014/main" id="{00000000-0008-0000-0B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4" name="Picture 668">
          <a:extLst>
            <a:ext uri="{FF2B5EF4-FFF2-40B4-BE49-F238E27FC236}">
              <a16:creationId xmlns:a16="http://schemas.microsoft.com/office/drawing/2014/main" id="{00000000-0008-0000-0B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5" name="Picture 669">
          <a:extLst>
            <a:ext uri="{FF2B5EF4-FFF2-40B4-BE49-F238E27FC236}">
              <a16:creationId xmlns:a16="http://schemas.microsoft.com/office/drawing/2014/main" id="{00000000-0008-0000-0B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6" name="Picture 670">
          <a:extLst>
            <a:ext uri="{FF2B5EF4-FFF2-40B4-BE49-F238E27FC236}">
              <a16:creationId xmlns:a16="http://schemas.microsoft.com/office/drawing/2014/main" id="{00000000-0008-0000-0B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7" name="Picture 671">
          <a:extLst>
            <a:ext uri="{FF2B5EF4-FFF2-40B4-BE49-F238E27FC236}">
              <a16:creationId xmlns:a16="http://schemas.microsoft.com/office/drawing/2014/main" id="{00000000-0008-0000-0B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8" name="Picture 672">
          <a:extLst>
            <a:ext uri="{FF2B5EF4-FFF2-40B4-BE49-F238E27FC236}">
              <a16:creationId xmlns:a16="http://schemas.microsoft.com/office/drawing/2014/main" id="{00000000-0008-0000-0B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9" name="Picture 673">
          <a:extLst>
            <a:ext uri="{FF2B5EF4-FFF2-40B4-BE49-F238E27FC236}">
              <a16:creationId xmlns:a16="http://schemas.microsoft.com/office/drawing/2014/main" id="{00000000-0008-0000-0B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0" name="Picture 674">
          <a:extLst>
            <a:ext uri="{FF2B5EF4-FFF2-40B4-BE49-F238E27FC236}">
              <a16:creationId xmlns:a16="http://schemas.microsoft.com/office/drawing/2014/main" id="{00000000-0008-0000-0B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1" name="Picture 675">
          <a:extLst>
            <a:ext uri="{FF2B5EF4-FFF2-40B4-BE49-F238E27FC236}">
              <a16:creationId xmlns:a16="http://schemas.microsoft.com/office/drawing/2014/main" id="{00000000-0008-0000-0B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2" name="Picture 676">
          <a:extLst>
            <a:ext uri="{FF2B5EF4-FFF2-40B4-BE49-F238E27FC236}">
              <a16:creationId xmlns:a16="http://schemas.microsoft.com/office/drawing/2014/main" id="{00000000-0008-0000-0B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3" name="Picture 677">
          <a:extLst>
            <a:ext uri="{FF2B5EF4-FFF2-40B4-BE49-F238E27FC236}">
              <a16:creationId xmlns:a16="http://schemas.microsoft.com/office/drawing/2014/main" id="{00000000-0008-0000-0B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4" name="Picture 678">
          <a:extLst>
            <a:ext uri="{FF2B5EF4-FFF2-40B4-BE49-F238E27FC236}">
              <a16:creationId xmlns:a16="http://schemas.microsoft.com/office/drawing/2014/main" id="{00000000-0008-0000-0B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5" name="Picture 679">
          <a:extLst>
            <a:ext uri="{FF2B5EF4-FFF2-40B4-BE49-F238E27FC236}">
              <a16:creationId xmlns:a16="http://schemas.microsoft.com/office/drawing/2014/main" id="{00000000-0008-0000-0B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6" name="Picture 680">
          <a:extLst>
            <a:ext uri="{FF2B5EF4-FFF2-40B4-BE49-F238E27FC236}">
              <a16:creationId xmlns:a16="http://schemas.microsoft.com/office/drawing/2014/main" id="{00000000-0008-0000-0B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7" name="Picture 681">
          <a:extLst>
            <a:ext uri="{FF2B5EF4-FFF2-40B4-BE49-F238E27FC236}">
              <a16:creationId xmlns:a16="http://schemas.microsoft.com/office/drawing/2014/main" id="{00000000-0008-0000-0B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8" name="Picture 682">
          <a:extLst>
            <a:ext uri="{FF2B5EF4-FFF2-40B4-BE49-F238E27FC236}">
              <a16:creationId xmlns:a16="http://schemas.microsoft.com/office/drawing/2014/main" id="{00000000-0008-0000-0B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9" name="Picture 683">
          <a:extLst>
            <a:ext uri="{FF2B5EF4-FFF2-40B4-BE49-F238E27FC236}">
              <a16:creationId xmlns:a16="http://schemas.microsoft.com/office/drawing/2014/main" id="{00000000-0008-0000-0B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0" name="Picture 684">
          <a:extLst>
            <a:ext uri="{FF2B5EF4-FFF2-40B4-BE49-F238E27FC236}">
              <a16:creationId xmlns:a16="http://schemas.microsoft.com/office/drawing/2014/main" id="{00000000-0008-0000-0B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1" name="Picture 685">
          <a:extLst>
            <a:ext uri="{FF2B5EF4-FFF2-40B4-BE49-F238E27FC236}">
              <a16:creationId xmlns:a16="http://schemas.microsoft.com/office/drawing/2014/main" id="{00000000-0008-0000-0B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2" name="Picture 686">
          <a:extLst>
            <a:ext uri="{FF2B5EF4-FFF2-40B4-BE49-F238E27FC236}">
              <a16:creationId xmlns:a16="http://schemas.microsoft.com/office/drawing/2014/main" id="{00000000-0008-0000-0B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3" name="Picture 687">
          <a:extLst>
            <a:ext uri="{FF2B5EF4-FFF2-40B4-BE49-F238E27FC236}">
              <a16:creationId xmlns:a16="http://schemas.microsoft.com/office/drawing/2014/main" id="{00000000-0008-0000-0B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4" name="Picture 688">
          <a:extLst>
            <a:ext uri="{FF2B5EF4-FFF2-40B4-BE49-F238E27FC236}">
              <a16:creationId xmlns:a16="http://schemas.microsoft.com/office/drawing/2014/main" id="{00000000-0008-0000-0B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5" name="Picture 689">
          <a:extLst>
            <a:ext uri="{FF2B5EF4-FFF2-40B4-BE49-F238E27FC236}">
              <a16:creationId xmlns:a16="http://schemas.microsoft.com/office/drawing/2014/main" id="{00000000-0008-0000-0B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6" name="Picture 690">
          <a:extLst>
            <a:ext uri="{FF2B5EF4-FFF2-40B4-BE49-F238E27FC236}">
              <a16:creationId xmlns:a16="http://schemas.microsoft.com/office/drawing/2014/main" id="{00000000-0008-0000-0B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7" name="Picture 691">
          <a:extLst>
            <a:ext uri="{FF2B5EF4-FFF2-40B4-BE49-F238E27FC236}">
              <a16:creationId xmlns:a16="http://schemas.microsoft.com/office/drawing/2014/main" id="{00000000-0008-0000-0B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8" name="Picture 692">
          <a:extLst>
            <a:ext uri="{FF2B5EF4-FFF2-40B4-BE49-F238E27FC236}">
              <a16:creationId xmlns:a16="http://schemas.microsoft.com/office/drawing/2014/main" id="{00000000-0008-0000-0B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9" name="Picture 693">
          <a:extLst>
            <a:ext uri="{FF2B5EF4-FFF2-40B4-BE49-F238E27FC236}">
              <a16:creationId xmlns:a16="http://schemas.microsoft.com/office/drawing/2014/main" id="{00000000-0008-0000-0B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0" name="Picture 694">
          <a:extLst>
            <a:ext uri="{FF2B5EF4-FFF2-40B4-BE49-F238E27FC236}">
              <a16:creationId xmlns:a16="http://schemas.microsoft.com/office/drawing/2014/main" id="{00000000-0008-0000-0B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1" name="Picture 695">
          <a:extLst>
            <a:ext uri="{FF2B5EF4-FFF2-40B4-BE49-F238E27FC236}">
              <a16:creationId xmlns:a16="http://schemas.microsoft.com/office/drawing/2014/main" id="{00000000-0008-0000-0B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2" name="Picture 696">
          <a:extLst>
            <a:ext uri="{FF2B5EF4-FFF2-40B4-BE49-F238E27FC236}">
              <a16:creationId xmlns:a16="http://schemas.microsoft.com/office/drawing/2014/main" id="{00000000-0008-0000-0B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3" name="Picture 697">
          <a:extLst>
            <a:ext uri="{FF2B5EF4-FFF2-40B4-BE49-F238E27FC236}">
              <a16:creationId xmlns:a16="http://schemas.microsoft.com/office/drawing/2014/main" id="{00000000-0008-0000-0B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4" name="Picture 698">
          <a:extLst>
            <a:ext uri="{FF2B5EF4-FFF2-40B4-BE49-F238E27FC236}">
              <a16:creationId xmlns:a16="http://schemas.microsoft.com/office/drawing/2014/main" id="{00000000-0008-0000-0B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5" name="Picture 699">
          <a:extLst>
            <a:ext uri="{FF2B5EF4-FFF2-40B4-BE49-F238E27FC236}">
              <a16:creationId xmlns:a16="http://schemas.microsoft.com/office/drawing/2014/main" id="{00000000-0008-0000-0B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6" name="Picture 700">
          <a:extLst>
            <a:ext uri="{FF2B5EF4-FFF2-40B4-BE49-F238E27FC236}">
              <a16:creationId xmlns:a16="http://schemas.microsoft.com/office/drawing/2014/main" id="{00000000-0008-0000-0B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7" name="Picture 701">
          <a:extLst>
            <a:ext uri="{FF2B5EF4-FFF2-40B4-BE49-F238E27FC236}">
              <a16:creationId xmlns:a16="http://schemas.microsoft.com/office/drawing/2014/main" id="{00000000-0008-0000-0B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8" name="Picture 702">
          <a:extLst>
            <a:ext uri="{FF2B5EF4-FFF2-40B4-BE49-F238E27FC236}">
              <a16:creationId xmlns:a16="http://schemas.microsoft.com/office/drawing/2014/main" id="{00000000-0008-0000-0B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9" name="Picture 703">
          <a:extLst>
            <a:ext uri="{FF2B5EF4-FFF2-40B4-BE49-F238E27FC236}">
              <a16:creationId xmlns:a16="http://schemas.microsoft.com/office/drawing/2014/main" id="{00000000-0008-0000-0B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0" name="Picture 704">
          <a:extLst>
            <a:ext uri="{FF2B5EF4-FFF2-40B4-BE49-F238E27FC236}">
              <a16:creationId xmlns:a16="http://schemas.microsoft.com/office/drawing/2014/main" id="{00000000-0008-0000-0B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1" name="Picture 705">
          <a:extLst>
            <a:ext uri="{FF2B5EF4-FFF2-40B4-BE49-F238E27FC236}">
              <a16:creationId xmlns:a16="http://schemas.microsoft.com/office/drawing/2014/main" id="{00000000-0008-0000-0B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2" name="Picture 706">
          <a:extLst>
            <a:ext uri="{FF2B5EF4-FFF2-40B4-BE49-F238E27FC236}">
              <a16:creationId xmlns:a16="http://schemas.microsoft.com/office/drawing/2014/main" id="{00000000-0008-0000-0B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3" name="Picture 707">
          <a:extLst>
            <a:ext uri="{FF2B5EF4-FFF2-40B4-BE49-F238E27FC236}">
              <a16:creationId xmlns:a16="http://schemas.microsoft.com/office/drawing/2014/main" id="{00000000-0008-0000-0B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4" name="Picture 708">
          <a:extLst>
            <a:ext uri="{FF2B5EF4-FFF2-40B4-BE49-F238E27FC236}">
              <a16:creationId xmlns:a16="http://schemas.microsoft.com/office/drawing/2014/main" id="{00000000-0008-0000-0B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5" name="Picture 709">
          <a:extLst>
            <a:ext uri="{FF2B5EF4-FFF2-40B4-BE49-F238E27FC236}">
              <a16:creationId xmlns:a16="http://schemas.microsoft.com/office/drawing/2014/main" id="{00000000-0008-0000-0B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6" name="Picture 710">
          <a:extLst>
            <a:ext uri="{FF2B5EF4-FFF2-40B4-BE49-F238E27FC236}">
              <a16:creationId xmlns:a16="http://schemas.microsoft.com/office/drawing/2014/main" id="{00000000-0008-0000-0B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7" name="Picture 711">
          <a:extLst>
            <a:ext uri="{FF2B5EF4-FFF2-40B4-BE49-F238E27FC236}">
              <a16:creationId xmlns:a16="http://schemas.microsoft.com/office/drawing/2014/main" id="{00000000-0008-0000-0B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8" name="Picture 712">
          <a:extLst>
            <a:ext uri="{FF2B5EF4-FFF2-40B4-BE49-F238E27FC236}">
              <a16:creationId xmlns:a16="http://schemas.microsoft.com/office/drawing/2014/main" id="{00000000-0008-0000-0B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9" name="Picture 713">
          <a:extLst>
            <a:ext uri="{FF2B5EF4-FFF2-40B4-BE49-F238E27FC236}">
              <a16:creationId xmlns:a16="http://schemas.microsoft.com/office/drawing/2014/main" id="{00000000-0008-0000-0B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0" name="Picture 714">
          <a:extLst>
            <a:ext uri="{FF2B5EF4-FFF2-40B4-BE49-F238E27FC236}">
              <a16:creationId xmlns:a16="http://schemas.microsoft.com/office/drawing/2014/main" id="{00000000-0008-0000-0B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1" name="Picture 715">
          <a:extLst>
            <a:ext uri="{FF2B5EF4-FFF2-40B4-BE49-F238E27FC236}">
              <a16:creationId xmlns:a16="http://schemas.microsoft.com/office/drawing/2014/main" id="{00000000-0008-0000-0B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2" name="Picture 716">
          <a:extLst>
            <a:ext uri="{FF2B5EF4-FFF2-40B4-BE49-F238E27FC236}">
              <a16:creationId xmlns:a16="http://schemas.microsoft.com/office/drawing/2014/main" id="{00000000-0008-0000-0B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3" name="Picture 717">
          <a:extLst>
            <a:ext uri="{FF2B5EF4-FFF2-40B4-BE49-F238E27FC236}">
              <a16:creationId xmlns:a16="http://schemas.microsoft.com/office/drawing/2014/main" id="{00000000-0008-0000-0B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4" name="Picture 718">
          <a:extLst>
            <a:ext uri="{FF2B5EF4-FFF2-40B4-BE49-F238E27FC236}">
              <a16:creationId xmlns:a16="http://schemas.microsoft.com/office/drawing/2014/main" id="{00000000-0008-0000-0B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5" name="Picture 719">
          <a:extLst>
            <a:ext uri="{FF2B5EF4-FFF2-40B4-BE49-F238E27FC236}">
              <a16:creationId xmlns:a16="http://schemas.microsoft.com/office/drawing/2014/main" id="{00000000-0008-0000-0B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6" name="Picture 720">
          <a:extLst>
            <a:ext uri="{FF2B5EF4-FFF2-40B4-BE49-F238E27FC236}">
              <a16:creationId xmlns:a16="http://schemas.microsoft.com/office/drawing/2014/main" id="{00000000-0008-0000-0B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7" name="Picture 721">
          <a:extLst>
            <a:ext uri="{FF2B5EF4-FFF2-40B4-BE49-F238E27FC236}">
              <a16:creationId xmlns:a16="http://schemas.microsoft.com/office/drawing/2014/main" id="{00000000-0008-0000-0B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8" name="Picture 722">
          <a:extLst>
            <a:ext uri="{FF2B5EF4-FFF2-40B4-BE49-F238E27FC236}">
              <a16:creationId xmlns:a16="http://schemas.microsoft.com/office/drawing/2014/main" id="{00000000-0008-0000-0B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9" name="Picture 723">
          <a:extLst>
            <a:ext uri="{FF2B5EF4-FFF2-40B4-BE49-F238E27FC236}">
              <a16:creationId xmlns:a16="http://schemas.microsoft.com/office/drawing/2014/main" id="{00000000-0008-0000-0B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0" name="Picture 724">
          <a:extLst>
            <a:ext uri="{FF2B5EF4-FFF2-40B4-BE49-F238E27FC236}">
              <a16:creationId xmlns:a16="http://schemas.microsoft.com/office/drawing/2014/main" id="{00000000-0008-0000-0B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1" name="Picture 725">
          <a:extLst>
            <a:ext uri="{FF2B5EF4-FFF2-40B4-BE49-F238E27FC236}">
              <a16:creationId xmlns:a16="http://schemas.microsoft.com/office/drawing/2014/main" id="{00000000-0008-0000-0B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2" name="Picture 726">
          <a:extLst>
            <a:ext uri="{FF2B5EF4-FFF2-40B4-BE49-F238E27FC236}">
              <a16:creationId xmlns:a16="http://schemas.microsoft.com/office/drawing/2014/main" id="{00000000-0008-0000-0B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3" name="Picture 727">
          <a:extLst>
            <a:ext uri="{FF2B5EF4-FFF2-40B4-BE49-F238E27FC236}">
              <a16:creationId xmlns:a16="http://schemas.microsoft.com/office/drawing/2014/main" id="{00000000-0008-0000-0B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4" name="Picture 728">
          <a:extLst>
            <a:ext uri="{FF2B5EF4-FFF2-40B4-BE49-F238E27FC236}">
              <a16:creationId xmlns:a16="http://schemas.microsoft.com/office/drawing/2014/main" id="{00000000-0008-0000-0B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5" name="Picture 729">
          <a:extLst>
            <a:ext uri="{FF2B5EF4-FFF2-40B4-BE49-F238E27FC236}">
              <a16:creationId xmlns:a16="http://schemas.microsoft.com/office/drawing/2014/main" id="{00000000-0008-0000-0B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6" name="Picture 730">
          <a:extLst>
            <a:ext uri="{FF2B5EF4-FFF2-40B4-BE49-F238E27FC236}">
              <a16:creationId xmlns:a16="http://schemas.microsoft.com/office/drawing/2014/main" id="{00000000-0008-0000-0B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7" name="Picture 731">
          <a:extLst>
            <a:ext uri="{FF2B5EF4-FFF2-40B4-BE49-F238E27FC236}">
              <a16:creationId xmlns:a16="http://schemas.microsoft.com/office/drawing/2014/main" id="{00000000-0008-0000-0B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8" name="Picture 732">
          <a:extLst>
            <a:ext uri="{FF2B5EF4-FFF2-40B4-BE49-F238E27FC236}">
              <a16:creationId xmlns:a16="http://schemas.microsoft.com/office/drawing/2014/main" id="{00000000-0008-0000-0B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9" name="Picture 733">
          <a:extLst>
            <a:ext uri="{FF2B5EF4-FFF2-40B4-BE49-F238E27FC236}">
              <a16:creationId xmlns:a16="http://schemas.microsoft.com/office/drawing/2014/main" id="{00000000-0008-0000-0B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0" name="Picture 734">
          <a:extLst>
            <a:ext uri="{FF2B5EF4-FFF2-40B4-BE49-F238E27FC236}">
              <a16:creationId xmlns:a16="http://schemas.microsoft.com/office/drawing/2014/main" id="{00000000-0008-0000-0B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1" name="Picture 735">
          <a:extLst>
            <a:ext uri="{FF2B5EF4-FFF2-40B4-BE49-F238E27FC236}">
              <a16:creationId xmlns:a16="http://schemas.microsoft.com/office/drawing/2014/main" id="{00000000-0008-0000-0B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2" name="Picture 736">
          <a:extLst>
            <a:ext uri="{FF2B5EF4-FFF2-40B4-BE49-F238E27FC236}">
              <a16:creationId xmlns:a16="http://schemas.microsoft.com/office/drawing/2014/main" id="{00000000-0008-0000-0B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3" name="Picture 737">
          <a:extLst>
            <a:ext uri="{FF2B5EF4-FFF2-40B4-BE49-F238E27FC236}">
              <a16:creationId xmlns:a16="http://schemas.microsoft.com/office/drawing/2014/main" id="{00000000-0008-0000-0B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4" name="Picture 738">
          <a:extLst>
            <a:ext uri="{FF2B5EF4-FFF2-40B4-BE49-F238E27FC236}">
              <a16:creationId xmlns:a16="http://schemas.microsoft.com/office/drawing/2014/main" id="{00000000-0008-0000-0B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5" name="Picture 739">
          <a:extLst>
            <a:ext uri="{FF2B5EF4-FFF2-40B4-BE49-F238E27FC236}">
              <a16:creationId xmlns:a16="http://schemas.microsoft.com/office/drawing/2014/main" id="{00000000-0008-0000-0B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6" name="Picture 740">
          <a:extLst>
            <a:ext uri="{FF2B5EF4-FFF2-40B4-BE49-F238E27FC236}">
              <a16:creationId xmlns:a16="http://schemas.microsoft.com/office/drawing/2014/main" id="{00000000-0008-0000-0B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7" name="Picture 741">
          <a:extLst>
            <a:ext uri="{FF2B5EF4-FFF2-40B4-BE49-F238E27FC236}">
              <a16:creationId xmlns:a16="http://schemas.microsoft.com/office/drawing/2014/main" id="{00000000-0008-0000-0B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8" name="Picture 742">
          <a:extLst>
            <a:ext uri="{FF2B5EF4-FFF2-40B4-BE49-F238E27FC236}">
              <a16:creationId xmlns:a16="http://schemas.microsoft.com/office/drawing/2014/main" id="{00000000-0008-0000-0B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9" name="Picture 743">
          <a:extLst>
            <a:ext uri="{FF2B5EF4-FFF2-40B4-BE49-F238E27FC236}">
              <a16:creationId xmlns:a16="http://schemas.microsoft.com/office/drawing/2014/main" id="{00000000-0008-0000-0B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0" name="Picture 744">
          <a:extLst>
            <a:ext uri="{FF2B5EF4-FFF2-40B4-BE49-F238E27FC236}">
              <a16:creationId xmlns:a16="http://schemas.microsoft.com/office/drawing/2014/main" id="{00000000-0008-0000-0B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1" name="Picture 745">
          <a:extLst>
            <a:ext uri="{FF2B5EF4-FFF2-40B4-BE49-F238E27FC236}">
              <a16:creationId xmlns:a16="http://schemas.microsoft.com/office/drawing/2014/main" id="{00000000-0008-0000-0B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2" name="Picture 746">
          <a:extLst>
            <a:ext uri="{FF2B5EF4-FFF2-40B4-BE49-F238E27FC236}">
              <a16:creationId xmlns:a16="http://schemas.microsoft.com/office/drawing/2014/main" id="{00000000-0008-0000-0B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3" name="Picture 747">
          <a:extLst>
            <a:ext uri="{FF2B5EF4-FFF2-40B4-BE49-F238E27FC236}">
              <a16:creationId xmlns:a16="http://schemas.microsoft.com/office/drawing/2014/main" id="{00000000-0008-0000-0B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4" name="Picture 748">
          <a:extLst>
            <a:ext uri="{FF2B5EF4-FFF2-40B4-BE49-F238E27FC236}">
              <a16:creationId xmlns:a16="http://schemas.microsoft.com/office/drawing/2014/main" id="{00000000-0008-0000-0B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5" name="Picture 749">
          <a:extLst>
            <a:ext uri="{FF2B5EF4-FFF2-40B4-BE49-F238E27FC236}">
              <a16:creationId xmlns:a16="http://schemas.microsoft.com/office/drawing/2014/main" id="{00000000-0008-0000-0B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6" name="Picture 750">
          <a:extLst>
            <a:ext uri="{FF2B5EF4-FFF2-40B4-BE49-F238E27FC236}">
              <a16:creationId xmlns:a16="http://schemas.microsoft.com/office/drawing/2014/main" id="{00000000-0008-0000-0B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7" name="Picture 751">
          <a:extLst>
            <a:ext uri="{FF2B5EF4-FFF2-40B4-BE49-F238E27FC236}">
              <a16:creationId xmlns:a16="http://schemas.microsoft.com/office/drawing/2014/main" id="{00000000-0008-0000-0B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8" name="Picture 752">
          <a:extLst>
            <a:ext uri="{FF2B5EF4-FFF2-40B4-BE49-F238E27FC236}">
              <a16:creationId xmlns:a16="http://schemas.microsoft.com/office/drawing/2014/main" id="{00000000-0008-0000-0B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9" name="Picture 753">
          <a:extLst>
            <a:ext uri="{FF2B5EF4-FFF2-40B4-BE49-F238E27FC236}">
              <a16:creationId xmlns:a16="http://schemas.microsoft.com/office/drawing/2014/main" id="{00000000-0008-0000-0B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0" name="Picture 754">
          <a:extLst>
            <a:ext uri="{FF2B5EF4-FFF2-40B4-BE49-F238E27FC236}">
              <a16:creationId xmlns:a16="http://schemas.microsoft.com/office/drawing/2014/main" id="{00000000-0008-0000-0B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1" name="Picture 755">
          <a:extLst>
            <a:ext uri="{FF2B5EF4-FFF2-40B4-BE49-F238E27FC236}">
              <a16:creationId xmlns:a16="http://schemas.microsoft.com/office/drawing/2014/main" id="{00000000-0008-0000-0B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2" name="Picture 756">
          <a:extLst>
            <a:ext uri="{FF2B5EF4-FFF2-40B4-BE49-F238E27FC236}">
              <a16:creationId xmlns:a16="http://schemas.microsoft.com/office/drawing/2014/main" id="{00000000-0008-0000-0B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3" name="Picture 757">
          <a:extLst>
            <a:ext uri="{FF2B5EF4-FFF2-40B4-BE49-F238E27FC236}">
              <a16:creationId xmlns:a16="http://schemas.microsoft.com/office/drawing/2014/main" id="{00000000-0008-0000-0B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4" name="Picture 758">
          <a:extLst>
            <a:ext uri="{FF2B5EF4-FFF2-40B4-BE49-F238E27FC236}">
              <a16:creationId xmlns:a16="http://schemas.microsoft.com/office/drawing/2014/main" id="{00000000-0008-0000-0B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5" name="Picture 759">
          <a:extLst>
            <a:ext uri="{FF2B5EF4-FFF2-40B4-BE49-F238E27FC236}">
              <a16:creationId xmlns:a16="http://schemas.microsoft.com/office/drawing/2014/main" id="{00000000-0008-0000-0B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6" name="Picture 760">
          <a:extLst>
            <a:ext uri="{FF2B5EF4-FFF2-40B4-BE49-F238E27FC236}">
              <a16:creationId xmlns:a16="http://schemas.microsoft.com/office/drawing/2014/main" id="{00000000-0008-0000-0B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7" name="Picture 761">
          <a:extLst>
            <a:ext uri="{FF2B5EF4-FFF2-40B4-BE49-F238E27FC236}">
              <a16:creationId xmlns:a16="http://schemas.microsoft.com/office/drawing/2014/main" id="{00000000-0008-0000-0B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8" name="Picture 762">
          <a:extLst>
            <a:ext uri="{FF2B5EF4-FFF2-40B4-BE49-F238E27FC236}">
              <a16:creationId xmlns:a16="http://schemas.microsoft.com/office/drawing/2014/main" id="{00000000-0008-0000-0B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9" name="Picture 763">
          <a:extLst>
            <a:ext uri="{FF2B5EF4-FFF2-40B4-BE49-F238E27FC236}">
              <a16:creationId xmlns:a16="http://schemas.microsoft.com/office/drawing/2014/main" id="{00000000-0008-0000-0B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0" name="Picture 764">
          <a:extLst>
            <a:ext uri="{FF2B5EF4-FFF2-40B4-BE49-F238E27FC236}">
              <a16:creationId xmlns:a16="http://schemas.microsoft.com/office/drawing/2014/main" id="{00000000-0008-0000-0B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1" name="Picture 765">
          <a:extLst>
            <a:ext uri="{FF2B5EF4-FFF2-40B4-BE49-F238E27FC236}">
              <a16:creationId xmlns:a16="http://schemas.microsoft.com/office/drawing/2014/main" id="{00000000-0008-0000-0B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2" name="Picture 766">
          <a:extLst>
            <a:ext uri="{FF2B5EF4-FFF2-40B4-BE49-F238E27FC236}">
              <a16:creationId xmlns:a16="http://schemas.microsoft.com/office/drawing/2014/main" id="{00000000-0008-0000-0B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3" name="Picture 767">
          <a:extLst>
            <a:ext uri="{FF2B5EF4-FFF2-40B4-BE49-F238E27FC236}">
              <a16:creationId xmlns:a16="http://schemas.microsoft.com/office/drawing/2014/main" id="{00000000-0008-0000-0B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4" name="Picture 768">
          <a:extLst>
            <a:ext uri="{FF2B5EF4-FFF2-40B4-BE49-F238E27FC236}">
              <a16:creationId xmlns:a16="http://schemas.microsoft.com/office/drawing/2014/main" id="{00000000-0008-0000-0B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5" name="Picture 769">
          <a:extLst>
            <a:ext uri="{FF2B5EF4-FFF2-40B4-BE49-F238E27FC236}">
              <a16:creationId xmlns:a16="http://schemas.microsoft.com/office/drawing/2014/main" id="{00000000-0008-0000-0B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6" name="Picture 770">
          <a:extLst>
            <a:ext uri="{FF2B5EF4-FFF2-40B4-BE49-F238E27FC236}">
              <a16:creationId xmlns:a16="http://schemas.microsoft.com/office/drawing/2014/main" id="{00000000-0008-0000-0B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7" name="Picture 771">
          <a:extLst>
            <a:ext uri="{FF2B5EF4-FFF2-40B4-BE49-F238E27FC236}">
              <a16:creationId xmlns:a16="http://schemas.microsoft.com/office/drawing/2014/main" id="{00000000-0008-0000-0B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8" name="Picture 772">
          <a:extLst>
            <a:ext uri="{FF2B5EF4-FFF2-40B4-BE49-F238E27FC236}">
              <a16:creationId xmlns:a16="http://schemas.microsoft.com/office/drawing/2014/main" id="{00000000-0008-0000-0B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9" name="Picture 773">
          <a:extLst>
            <a:ext uri="{FF2B5EF4-FFF2-40B4-BE49-F238E27FC236}">
              <a16:creationId xmlns:a16="http://schemas.microsoft.com/office/drawing/2014/main" id="{00000000-0008-0000-0B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0" name="Picture 774">
          <a:extLst>
            <a:ext uri="{FF2B5EF4-FFF2-40B4-BE49-F238E27FC236}">
              <a16:creationId xmlns:a16="http://schemas.microsoft.com/office/drawing/2014/main" id="{00000000-0008-0000-0B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1" name="Picture 775">
          <a:extLst>
            <a:ext uri="{FF2B5EF4-FFF2-40B4-BE49-F238E27FC236}">
              <a16:creationId xmlns:a16="http://schemas.microsoft.com/office/drawing/2014/main" id="{00000000-0008-0000-0B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2" name="Picture 776">
          <a:extLst>
            <a:ext uri="{FF2B5EF4-FFF2-40B4-BE49-F238E27FC236}">
              <a16:creationId xmlns:a16="http://schemas.microsoft.com/office/drawing/2014/main" id="{00000000-0008-0000-0B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3" name="Picture 777">
          <a:extLst>
            <a:ext uri="{FF2B5EF4-FFF2-40B4-BE49-F238E27FC236}">
              <a16:creationId xmlns:a16="http://schemas.microsoft.com/office/drawing/2014/main" id="{00000000-0008-0000-0B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4" name="Picture 778">
          <a:extLst>
            <a:ext uri="{FF2B5EF4-FFF2-40B4-BE49-F238E27FC236}">
              <a16:creationId xmlns:a16="http://schemas.microsoft.com/office/drawing/2014/main" id="{00000000-0008-0000-0B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5" name="Picture 779">
          <a:extLst>
            <a:ext uri="{FF2B5EF4-FFF2-40B4-BE49-F238E27FC236}">
              <a16:creationId xmlns:a16="http://schemas.microsoft.com/office/drawing/2014/main" id="{00000000-0008-0000-0B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6" name="Picture 780">
          <a:extLst>
            <a:ext uri="{FF2B5EF4-FFF2-40B4-BE49-F238E27FC236}">
              <a16:creationId xmlns:a16="http://schemas.microsoft.com/office/drawing/2014/main" id="{00000000-0008-0000-0B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7" name="Picture 781">
          <a:extLst>
            <a:ext uri="{FF2B5EF4-FFF2-40B4-BE49-F238E27FC236}">
              <a16:creationId xmlns:a16="http://schemas.microsoft.com/office/drawing/2014/main" id="{00000000-0008-0000-0B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8" name="Picture 782">
          <a:extLst>
            <a:ext uri="{FF2B5EF4-FFF2-40B4-BE49-F238E27FC236}">
              <a16:creationId xmlns:a16="http://schemas.microsoft.com/office/drawing/2014/main" id="{00000000-0008-0000-0B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9" name="Picture 783">
          <a:extLst>
            <a:ext uri="{FF2B5EF4-FFF2-40B4-BE49-F238E27FC236}">
              <a16:creationId xmlns:a16="http://schemas.microsoft.com/office/drawing/2014/main" id="{00000000-0008-0000-0B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0" name="Picture 784">
          <a:extLst>
            <a:ext uri="{FF2B5EF4-FFF2-40B4-BE49-F238E27FC236}">
              <a16:creationId xmlns:a16="http://schemas.microsoft.com/office/drawing/2014/main" id="{00000000-0008-0000-0B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1" name="Picture 785">
          <a:extLst>
            <a:ext uri="{FF2B5EF4-FFF2-40B4-BE49-F238E27FC236}">
              <a16:creationId xmlns:a16="http://schemas.microsoft.com/office/drawing/2014/main" id="{00000000-0008-0000-0B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2" name="Picture 786">
          <a:extLst>
            <a:ext uri="{FF2B5EF4-FFF2-40B4-BE49-F238E27FC236}">
              <a16:creationId xmlns:a16="http://schemas.microsoft.com/office/drawing/2014/main" id="{00000000-0008-0000-0B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3" name="Picture 787">
          <a:extLst>
            <a:ext uri="{FF2B5EF4-FFF2-40B4-BE49-F238E27FC236}">
              <a16:creationId xmlns:a16="http://schemas.microsoft.com/office/drawing/2014/main" id="{00000000-0008-0000-0B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4" name="Picture 788">
          <a:extLst>
            <a:ext uri="{FF2B5EF4-FFF2-40B4-BE49-F238E27FC236}">
              <a16:creationId xmlns:a16="http://schemas.microsoft.com/office/drawing/2014/main" id="{00000000-0008-0000-0B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5" name="Picture 789">
          <a:extLst>
            <a:ext uri="{FF2B5EF4-FFF2-40B4-BE49-F238E27FC236}">
              <a16:creationId xmlns:a16="http://schemas.microsoft.com/office/drawing/2014/main" id="{00000000-0008-0000-0B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6" name="Picture 790">
          <a:extLst>
            <a:ext uri="{FF2B5EF4-FFF2-40B4-BE49-F238E27FC236}">
              <a16:creationId xmlns:a16="http://schemas.microsoft.com/office/drawing/2014/main" id="{00000000-0008-0000-0B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7" name="Picture 791">
          <a:extLst>
            <a:ext uri="{FF2B5EF4-FFF2-40B4-BE49-F238E27FC236}">
              <a16:creationId xmlns:a16="http://schemas.microsoft.com/office/drawing/2014/main" id="{00000000-0008-0000-0B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8" name="Picture 792">
          <a:extLst>
            <a:ext uri="{FF2B5EF4-FFF2-40B4-BE49-F238E27FC236}">
              <a16:creationId xmlns:a16="http://schemas.microsoft.com/office/drawing/2014/main" id="{00000000-0008-0000-0B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9" name="Picture 793">
          <a:extLst>
            <a:ext uri="{FF2B5EF4-FFF2-40B4-BE49-F238E27FC236}">
              <a16:creationId xmlns:a16="http://schemas.microsoft.com/office/drawing/2014/main" id="{00000000-0008-0000-0B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0" name="Picture 794">
          <a:extLst>
            <a:ext uri="{FF2B5EF4-FFF2-40B4-BE49-F238E27FC236}">
              <a16:creationId xmlns:a16="http://schemas.microsoft.com/office/drawing/2014/main" id="{00000000-0008-0000-0B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1" name="Picture 795">
          <a:extLst>
            <a:ext uri="{FF2B5EF4-FFF2-40B4-BE49-F238E27FC236}">
              <a16:creationId xmlns:a16="http://schemas.microsoft.com/office/drawing/2014/main" id="{00000000-0008-0000-0B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2" name="Picture 796">
          <a:extLst>
            <a:ext uri="{FF2B5EF4-FFF2-40B4-BE49-F238E27FC236}">
              <a16:creationId xmlns:a16="http://schemas.microsoft.com/office/drawing/2014/main" id="{00000000-0008-0000-0B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3" name="Picture 797">
          <a:extLst>
            <a:ext uri="{FF2B5EF4-FFF2-40B4-BE49-F238E27FC236}">
              <a16:creationId xmlns:a16="http://schemas.microsoft.com/office/drawing/2014/main" id="{00000000-0008-0000-0B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4" name="Picture 798">
          <a:extLst>
            <a:ext uri="{FF2B5EF4-FFF2-40B4-BE49-F238E27FC236}">
              <a16:creationId xmlns:a16="http://schemas.microsoft.com/office/drawing/2014/main" id="{00000000-0008-0000-0B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5" name="Picture 799">
          <a:extLst>
            <a:ext uri="{FF2B5EF4-FFF2-40B4-BE49-F238E27FC236}">
              <a16:creationId xmlns:a16="http://schemas.microsoft.com/office/drawing/2014/main" id="{00000000-0008-0000-0B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6" name="Picture 800">
          <a:extLst>
            <a:ext uri="{FF2B5EF4-FFF2-40B4-BE49-F238E27FC236}">
              <a16:creationId xmlns:a16="http://schemas.microsoft.com/office/drawing/2014/main" id="{00000000-0008-0000-0B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7" name="Picture 801">
          <a:extLst>
            <a:ext uri="{FF2B5EF4-FFF2-40B4-BE49-F238E27FC236}">
              <a16:creationId xmlns:a16="http://schemas.microsoft.com/office/drawing/2014/main" id="{00000000-0008-0000-0B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8" name="Picture 802">
          <a:extLst>
            <a:ext uri="{FF2B5EF4-FFF2-40B4-BE49-F238E27FC236}">
              <a16:creationId xmlns:a16="http://schemas.microsoft.com/office/drawing/2014/main" id="{00000000-0008-0000-0B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9" name="Picture 803">
          <a:extLst>
            <a:ext uri="{FF2B5EF4-FFF2-40B4-BE49-F238E27FC236}">
              <a16:creationId xmlns:a16="http://schemas.microsoft.com/office/drawing/2014/main" id="{00000000-0008-0000-0B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0" name="Picture 804">
          <a:extLst>
            <a:ext uri="{FF2B5EF4-FFF2-40B4-BE49-F238E27FC236}">
              <a16:creationId xmlns:a16="http://schemas.microsoft.com/office/drawing/2014/main" id="{00000000-0008-0000-0B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1" name="Picture 805">
          <a:extLst>
            <a:ext uri="{FF2B5EF4-FFF2-40B4-BE49-F238E27FC236}">
              <a16:creationId xmlns:a16="http://schemas.microsoft.com/office/drawing/2014/main" id="{00000000-0008-0000-0B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2" name="Picture 806">
          <a:extLst>
            <a:ext uri="{FF2B5EF4-FFF2-40B4-BE49-F238E27FC236}">
              <a16:creationId xmlns:a16="http://schemas.microsoft.com/office/drawing/2014/main" id="{00000000-0008-0000-0B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3" name="Picture 807">
          <a:extLst>
            <a:ext uri="{FF2B5EF4-FFF2-40B4-BE49-F238E27FC236}">
              <a16:creationId xmlns:a16="http://schemas.microsoft.com/office/drawing/2014/main" id="{00000000-0008-0000-0B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4" name="Picture 808">
          <a:extLst>
            <a:ext uri="{FF2B5EF4-FFF2-40B4-BE49-F238E27FC236}">
              <a16:creationId xmlns:a16="http://schemas.microsoft.com/office/drawing/2014/main" id="{00000000-0008-0000-0B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5" name="Picture 809">
          <a:extLst>
            <a:ext uri="{FF2B5EF4-FFF2-40B4-BE49-F238E27FC236}">
              <a16:creationId xmlns:a16="http://schemas.microsoft.com/office/drawing/2014/main" id="{00000000-0008-0000-0B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6" name="Picture 810">
          <a:extLst>
            <a:ext uri="{FF2B5EF4-FFF2-40B4-BE49-F238E27FC236}">
              <a16:creationId xmlns:a16="http://schemas.microsoft.com/office/drawing/2014/main" id="{00000000-0008-0000-0B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7" name="Picture 811">
          <a:extLst>
            <a:ext uri="{FF2B5EF4-FFF2-40B4-BE49-F238E27FC236}">
              <a16:creationId xmlns:a16="http://schemas.microsoft.com/office/drawing/2014/main" id="{00000000-0008-0000-0B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8" name="Picture 812">
          <a:extLst>
            <a:ext uri="{FF2B5EF4-FFF2-40B4-BE49-F238E27FC236}">
              <a16:creationId xmlns:a16="http://schemas.microsoft.com/office/drawing/2014/main" id="{00000000-0008-0000-0B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9" name="Picture 813">
          <a:extLst>
            <a:ext uri="{FF2B5EF4-FFF2-40B4-BE49-F238E27FC236}">
              <a16:creationId xmlns:a16="http://schemas.microsoft.com/office/drawing/2014/main" id="{00000000-0008-0000-0B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0" name="Picture 814">
          <a:extLst>
            <a:ext uri="{FF2B5EF4-FFF2-40B4-BE49-F238E27FC236}">
              <a16:creationId xmlns:a16="http://schemas.microsoft.com/office/drawing/2014/main" id="{00000000-0008-0000-0B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1" name="Picture 815">
          <a:extLst>
            <a:ext uri="{FF2B5EF4-FFF2-40B4-BE49-F238E27FC236}">
              <a16:creationId xmlns:a16="http://schemas.microsoft.com/office/drawing/2014/main" id="{00000000-0008-0000-0B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2" name="Picture 816">
          <a:extLst>
            <a:ext uri="{FF2B5EF4-FFF2-40B4-BE49-F238E27FC236}">
              <a16:creationId xmlns:a16="http://schemas.microsoft.com/office/drawing/2014/main" id="{00000000-0008-0000-0B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3" name="Picture 817">
          <a:extLst>
            <a:ext uri="{FF2B5EF4-FFF2-40B4-BE49-F238E27FC236}">
              <a16:creationId xmlns:a16="http://schemas.microsoft.com/office/drawing/2014/main" id="{00000000-0008-0000-0B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4" name="Picture 818">
          <a:extLst>
            <a:ext uri="{FF2B5EF4-FFF2-40B4-BE49-F238E27FC236}">
              <a16:creationId xmlns:a16="http://schemas.microsoft.com/office/drawing/2014/main" id="{00000000-0008-0000-0B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5" name="Picture 819">
          <a:extLst>
            <a:ext uri="{FF2B5EF4-FFF2-40B4-BE49-F238E27FC236}">
              <a16:creationId xmlns:a16="http://schemas.microsoft.com/office/drawing/2014/main" id="{00000000-0008-0000-0B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6" name="Picture 820">
          <a:extLst>
            <a:ext uri="{FF2B5EF4-FFF2-40B4-BE49-F238E27FC236}">
              <a16:creationId xmlns:a16="http://schemas.microsoft.com/office/drawing/2014/main" id="{00000000-0008-0000-0B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7" name="Picture 821">
          <a:extLst>
            <a:ext uri="{FF2B5EF4-FFF2-40B4-BE49-F238E27FC236}">
              <a16:creationId xmlns:a16="http://schemas.microsoft.com/office/drawing/2014/main" id="{00000000-0008-0000-0B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8" name="Picture 822">
          <a:extLst>
            <a:ext uri="{FF2B5EF4-FFF2-40B4-BE49-F238E27FC236}">
              <a16:creationId xmlns:a16="http://schemas.microsoft.com/office/drawing/2014/main" id="{00000000-0008-0000-0B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9" name="Picture 823">
          <a:extLst>
            <a:ext uri="{FF2B5EF4-FFF2-40B4-BE49-F238E27FC236}">
              <a16:creationId xmlns:a16="http://schemas.microsoft.com/office/drawing/2014/main" id="{00000000-0008-0000-0B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0" name="Picture 824">
          <a:extLst>
            <a:ext uri="{FF2B5EF4-FFF2-40B4-BE49-F238E27FC236}">
              <a16:creationId xmlns:a16="http://schemas.microsoft.com/office/drawing/2014/main" id="{00000000-0008-0000-0B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1" name="Picture 825">
          <a:extLst>
            <a:ext uri="{FF2B5EF4-FFF2-40B4-BE49-F238E27FC236}">
              <a16:creationId xmlns:a16="http://schemas.microsoft.com/office/drawing/2014/main" id="{00000000-0008-0000-0B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2" name="Picture 826">
          <a:extLst>
            <a:ext uri="{FF2B5EF4-FFF2-40B4-BE49-F238E27FC236}">
              <a16:creationId xmlns:a16="http://schemas.microsoft.com/office/drawing/2014/main" id="{00000000-0008-0000-0B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3" name="Picture 827">
          <a:extLst>
            <a:ext uri="{FF2B5EF4-FFF2-40B4-BE49-F238E27FC236}">
              <a16:creationId xmlns:a16="http://schemas.microsoft.com/office/drawing/2014/main" id="{00000000-0008-0000-0B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4" name="Picture 828">
          <a:extLst>
            <a:ext uri="{FF2B5EF4-FFF2-40B4-BE49-F238E27FC236}">
              <a16:creationId xmlns:a16="http://schemas.microsoft.com/office/drawing/2014/main" id="{00000000-0008-0000-0B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5" name="Picture 829">
          <a:extLst>
            <a:ext uri="{FF2B5EF4-FFF2-40B4-BE49-F238E27FC236}">
              <a16:creationId xmlns:a16="http://schemas.microsoft.com/office/drawing/2014/main" id="{00000000-0008-0000-0B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6" name="Picture 830">
          <a:extLst>
            <a:ext uri="{FF2B5EF4-FFF2-40B4-BE49-F238E27FC236}">
              <a16:creationId xmlns:a16="http://schemas.microsoft.com/office/drawing/2014/main" id="{00000000-0008-0000-0B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7" name="Picture 831">
          <a:extLst>
            <a:ext uri="{FF2B5EF4-FFF2-40B4-BE49-F238E27FC236}">
              <a16:creationId xmlns:a16="http://schemas.microsoft.com/office/drawing/2014/main" id="{00000000-0008-0000-0B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8" name="Picture 832">
          <a:extLst>
            <a:ext uri="{FF2B5EF4-FFF2-40B4-BE49-F238E27FC236}">
              <a16:creationId xmlns:a16="http://schemas.microsoft.com/office/drawing/2014/main" id="{00000000-0008-0000-0B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9" name="Picture 833">
          <a:extLst>
            <a:ext uri="{FF2B5EF4-FFF2-40B4-BE49-F238E27FC236}">
              <a16:creationId xmlns:a16="http://schemas.microsoft.com/office/drawing/2014/main" id="{00000000-0008-0000-0B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0" name="Picture 834">
          <a:extLst>
            <a:ext uri="{FF2B5EF4-FFF2-40B4-BE49-F238E27FC236}">
              <a16:creationId xmlns:a16="http://schemas.microsoft.com/office/drawing/2014/main" id="{00000000-0008-0000-0B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1" name="Picture 835">
          <a:extLst>
            <a:ext uri="{FF2B5EF4-FFF2-40B4-BE49-F238E27FC236}">
              <a16:creationId xmlns:a16="http://schemas.microsoft.com/office/drawing/2014/main" id="{00000000-0008-0000-0B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2" name="Picture 836">
          <a:extLst>
            <a:ext uri="{FF2B5EF4-FFF2-40B4-BE49-F238E27FC236}">
              <a16:creationId xmlns:a16="http://schemas.microsoft.com/office/drawing/2014/main" id="{00000000-0008-0000-0B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3" name="Picture 837">
          <a:extLst>
            <a:ext uri="{FF2B5EF4-FFF2-40B4-BE49-F238E27FC236}">
              <a16:creationId xmlns:a16="http://schemas.microsoft.com/office/drawing/2014/main" id="{00000000-0008-0000-0B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4" name="Picture 838">
          <a:extLst>
            <a:ext uri="{FF2B5EF4-FFF2-40B4-BE49-F238E27FC236}">
              <a16:creationId xmlns:a16="http://schemas.microsoft.com/office/drawing/2014/main" id="{00000000-0008-0000-0B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5" name="Picture 839">
          <a:extLst>
            <a:ext uri="{FF2B5EF4-FFF2-40B4-BE49-F238E27FC236}">
              <a16:creationId xmlns:a16="http://schemas.microsoft.com/office/drawing/2014/main" id="{00000000-0008-0000-0B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6" name="Picture 840">
          <a:extLst>
            <a:ext uri="{FF2B5EF4-FFF2-40B4-BE49-F238E27FC236}">
              <a16:creationId xmlns:a16="http://schemas.microsoft.com/office/drawing/2014/main" id="{00000000-0008-0000-0B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7" name="Picture 841">
          <a:extLst>
            <a:ext uri="{FF2B5EF4-FFF2-40B4-BE49-F238E27FC236}">
              <a16:creationId xmlns:a16="http://schemas.microsoft.com/office/drawing/2014/main" id="{00000000-0008-0000-0B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8" name="Picture 842">
          <a:extLst>
            <a:ext uri="{FF2B5EF4-FFF2-40B4-BE49-F238E27FC236}">
              <a16:creationId xmlns:a16="http://schemas.microsoft.com/office/drawing/2014/main" id="{00000000-0008-0000-0B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9" name="Picture 843">
          <a:extLst>
            <a:ext uri="{FF2B5EF4-FFF2-40B4-BE49-F238E27FC236}">
              <a16:creationId xmlns:a16="http://schemas.microsoft.com/office/drawing/2014/main" id="{00000000-0008-0000-0B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0" name="Picture 844">
          <a:extLst>
            <a:ext uri="{FF2B5EF4-FFF2-40B4-BE49-F238E27FC236}">
              <a16:creationId xmlns:a16="http://schemas.microsoft.com/office/drawing/2014/main" id="{00000000-0008-0000-0B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1" name="Picture 845">
          <a:extLst>
            <a:ext uri="{FF2B5EF4-FFF2-40B4-BE49-F238E27FC236}">
              <a16:creationId xmlns:a16="http://schemas.microsoft.com/office/drawing/2014/main" id="{00000000-0008-0000-0B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2" name="Picture 846">
          <a:extLst>
            <a:ext uri="{FF2B5EF4-FFF2-40B4-BE49-F238E27FC236}">
              <a16:creationId xmlns:a16="http://schemas.microsoft.com/office/drawing/2014/main" id="{00000000-0008-0000-0B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3" name="Picture 847">
          <a:extLst>
            <a:ext uri="{FF2B5EF4-FFF2-40B4-BE49-F238E27FC236}">
              <a16:creationId xmlns:a16="http://schemas.microsoft.com/office/drawing/2014/main" id="{00000000-0008-0000-0B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4" name="Picture 848">
          <a:extLst>
            <a:ext uri="{FF2B5EF4-FFF2-40B4-BE49-F238E27FC236}">
              <a16:creationId xmlns:a16="http://schemas.microsoft.com/office/drawing/2014/main" id="{00000000-0008-0000-0B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5" name="Picture 849">
          <a:extLst>
            <a:ext uri="{FF2B5EF4-FFF2-40B4-BE49-F238E27FC236}">
              <a16:creationId xmlns:a16="http://schemas.microsoft.com/office/drawing/2014/main" id="{00000000-0008-0000-0B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6" name="Picture 850">
          <a:extLst>
            <a:ext uri="{FF2B5EF4-FFF2-40B4-BE49-F238E27FC236}">
              <a16:creationId xmlns:a16="http://schemas.microsoft.com/office/drawing/2014/main" id="{00000000-0008-0000-0B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7" name="Picture 851">
          <a:extLst>
            <a:ext uri="{FF2B5EF4-FFF2-40B4-BE49-F238E27FC236}">
              <a16:creationId xmlns:a16="http://schemas.microsoft.com/office/drawing/2014/main" id="{00000000-0008-0000-0B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8" name="Picture 852">
          <a:extLst>
            <a:ext uri="{FF2B5EF4-FFF2-40B4-BE49-F238E27FC236}">
              <a16:creationId xmlns:a16="http://schemas.microsoft.com/office/drawing/2014/main" id="{00000000-0008-0000-0B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9" name="Picture 853">
          <a:extLst>
            <a:ext uri="{FF2B5EF4-FFF2-40B4-BE49-F238E27FC236}">
              <a16:creationId xmlns:a16="http://schemas.microsoft.com/office/drawing/2014/main" id="{00000000-0008-0000-0B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0" name="Picture 854">
          <a:extLst>
            <a:ext uri="{FF2B5EF4-FFF2-40B4-BE49-F238E27FC236}">
              <a16:creationId xmlns:a16="http://schemas.microsoft.com/office/drawing/2014/main" id="{00000000-0008-0000-0B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1" name="Picture 855">
          <a:extLst>
            <a:ext uri="{FF2B5EF4-FFF2-40B4-BE49-F238E27FC236}">
              <a16:creationId xmlns:a16="http://schemas.microsoft.com/office/drawing/2014/main" id="{00000000-0008-0000-0B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2" name="Picture 856">
          <a:extLst>
            <a:ext uri="{FF2B5EF4-FFF2-40B4-BE49-F238E27FC236}">
              <a16:creationId xmlns:a16="http://schemas.microsoft.com/office/drawing/2014/main" id="{00000000-0008-0000-0B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3" name="Picture 857">
          <a:extLst>
            <a:ext uri="{FF2B5EF4-FFF2-40B4-BE49-F238E27FC236}">
              <a16:creationId xmlns:a16="http://schemas.microsoft.com/office/drawing/2014/main" id="{00000000-0008-0000-0B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4" name="Picture 858">
          <a:extLst>
            <a:ext uri="{FF2B5EF4-FFF2-40B4-BE49-F238E27FC236}">
              <a16:creationId xmlns:a16="http://schemas.microsoft.com/office/drawing/2014/main" id="{00000000-0008-0000-0B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5" name="Picture 859">
          <a:extLst>
            <a:ext uri="{FF2B5EF4-FFF2-40B4-BE49-F238E27FC236}">
              <a16:creationId xmlns:a16="http://schemas.microsoft.com/office/drawing/2014/main" id="{00000000-0008-0000-0B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6" name="Picture 860">
          <a:extLst>
            <a:ext uri="{FF2B5EF4-FFF2-40B4-BE49-F238E27FC236}">
              <a16:creationId xmlns:a16="http://schemas.microsoft.com/office/drawing/2014/main" id="{00000000-0008-0000-0B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7" name="Picture 861">
          <a:extLst>
            <a:ext uri="{FF2B5EF4-FFF2-40B4-BE49-F238E27FC236}">
              <a16:creationId xmlns:a16="http://schemas.microsoft.com/office/drawing/2014/main" id="{00000000-0008-0000-0B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8" name="Picture 862">
          <a:extLst>
            <a:ext uri="{FF2B5EF4-FFF2-40B4-BE49-F238E27FC236}">
              <a16:creationId xmlns:a16="http://schemas.microsoft.com/office/drawing/2014/main" id="{00000000-0008-0000-0B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9" name="Picture 863">
          <a:extLst>
            <a:ext uri="{FF2B5EF4-FFF2-40B4-BE49-F238E27FC236}">
              <a16:creationId xmlns:a16="http://schemas.microsoft.com/office/drawing/2014/main" id="{00000000-0008-0000-0B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0" name="Picture 864">
          <a:extLst>
            <a:ext uri="{FF2B5EF4-FFF2-40B4-BE49-F238E27FC236}">
              <a16:creationId xmlns:a16="http://schemas.microsoft.com/office/drawing/2014/main" id="{00000000-0008-0000-0B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1" name="Picture 865">
          <a:extLst>
            <a:ext uri="{FF2B5EF4-FFF2-40B4-BE49-F238E27FC236}">
              <a16:creationId xmlns:a16="http://schemas.microsoft.com/office/drawing/2014/main" id="{00000000-0008-0000-0B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2" name="Picture 866">
          <a:extLst>
            <a:ext uri="{FF2B5EF4-FFF2-40B4-BE49-F238E27FC236}">
              <a16:creationId xmlns:a16="http://schemas.microsoft.com/office/drawing/2014/main" id="{00000000-0008-0000-0B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3" name="Picture 867">
          <a:extLst>
            <a:ext uri="{FF2B5EF4-FFF2-40B4-BE49-F238E27FC236}">
              <a16:creationId xmlns:a16="http://schemas.microsoft.com/office/drawing/2014/main" id="{00000000-0008-0000-0B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4" name="Picture 868">
          <a:extLst>
            <a:ext uri="{FF2B5EF4-FFF2-40B4-BE49-F238E27FC236}">
              <a16:creationId xmlns:a16="http://schemas.microsoft.com/office/drawing/2014/main" id="{00000000-0008-0000-0B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5" name="Picture 869">
          <a:extLst>
            <a:ext uri="{FF2B5EF4-FFF2-40B4-BE49-F238E27FC236}">
              <a16:creationId xmlns:a16="http://schemas.microsoft.com/office/drawing/2014/main" id="{00000000-0008-0000-0B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6" name="Picture 870">
          <a:extLst>
            <a:ext uri="{FF2B5EF4-FFF2-40B4-BE49-F238E27FC236}">
              <a16:creationId xmlns:a16="http://schemas.microsoft.com/office/drawing/2014/main" id="{00000000-0008-0000-0B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7" name="Picture 871">
          <a:extLst>
            <a:ext uri="{FF2B5EF4-FFF2-40B4-BE49-F238E27FC236}">
              <a16:creationId xmlns:a16="http://schemas.microsoft.com/office/drawing/2014/main" id="{00000000-0008-0000-0B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8" name="Picture 872">
          <a:extLst>
            <a:ext uri="{FF2B5EF4-FFF2-40B4-BE49-F238E27FC236}">
              <a16:creationId xmlns:a16="http://schemas.microsoft.com/office/drawing/2014/main" id="{00000000-0008-0000-0B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9" name="Picture 873">
          <a:extLst>
            <a:ext uri="{FF2B5EF4-FFF2-40B4-BE49-F238E27FC236}">
              <a16:creationId xmlns:a16="http://schemas.microsoft.com/office/drawing/2014/main" id="{00000000-0008-0000-0B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0" name="Picture 874">
          <a:extLst>
            <a:ext uri="{FF2B5EF4-FFF2-40B4-BE49-F238E27FC236}">
              <a16:creationId xmlns:a16="http://schemas.microsoft.com/office/drawing/2014/main" id="{00000000-0008-0000-0B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1" name="Picture 875">
          <a:extLst>
            <a:ext uri="{FF2B5EF4-FFF2-40B4-BE49-F238E27FC236}">
              <a16:creationId xmlns:a16="http://schemas.microsoft.com/office/drawing/2014/main" id="{00000000-0008-0000-0B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2" name="Picture 876">
          <a:extLst>
            <a:ext uri="{FF2B5EF4-FFF2-40B4-BE49-F238E27FC236}">
              <a16:creationId xmlns:a16="http://schemas.microsoft.com/office/drawing/2014/main" id="{00000000-0008-0000-0B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3" name="Picture 877">
          <a:extLst>
            <a:ext uri="{FF2B5EF4-FFF2-40B4-BE49-F238E27FC236}">
              <a16:creationId xmlns:a16="http://schemas.microsoft.com/office/drawing/2014/main" id="{00000000-0008-0000-0B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4" name="Picture 878">
          <a:extLst>
            <a:ext uri="{FF2B5EF4-FFF2-40B4-BE49-F238E27FC236}">
              <a16:creationId xmlns:a16="http://schemas.microsoft.com/office/drawing/2014/main" id="{00000000-0008-0000-0B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5" name="Picture 879">
          <a:extLst>
            <a:ext uri="{FF2B5EF4-FFF2-40B4-BE49-F238E27FC236}">
              <a16:creationId xmlns:a16="http://schemas.microsoft.com/office/drawing/2014/main" id="{00000000-0008-0000-0B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6" name="Picture 880">
          <a:extLst>
            <a:ext uri="{FF2B5EF4-FFF2-40B4-BE49-F238E27FC236}">
              <a16:creationId xmlns:a16="http://schemas.microsoft.com/office/drawing/2014/main" id="{00000000-0008-0000-0B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7" name="Picture 881">
          <a:extLst>
            <a:ext uri="{FF2B5EF4-FFF2-40B4-BE49-F238E27FC236}">
              <a16:creationId xmlns:a16="http://schemas.microsoft.com/office/drawing/2014/main" id="{00000000-0008-0000-0B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8" name="Picture 882">
          <a:extLst>
            <a:ext uri="{FF2B5EF4-FFF2-40B4-BE49-F238E27FC236}">
              <a16:creationId xmlns:a16="http://schemas.microsoft.com/office/drawing/2014/main" id="{00000000-0008-0000-0B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9" name="Picture 883">
          <a:extLst>
            <a:ext uri="{FF2B5EF4-FFF2-40B4-BE49-F238E27FC236}">
              <a16:creationId xmlns:a16="http://schemas.microsoft.com/office/drawing/2014/main" id="{00000000-0008-0000-0B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0" name="Picture 884">
          <a:extLst>
            <a:ext uri="{FF2B5EF4-FFF2-40B4-BE49-F238E27FC236}">
              <a16:creationId xmlns:a16="http://schemas.microsoft.com/office/drawing/2014/main" id="{00000000-0008-0000-0B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1" name="Picture 885">
          <a:extLst>
            <a:ext uri="{FF2B5EF4-FFF2-40B4-BE49-F238E27FC236}">
              <a16:creationId xmlns:a16="http://schemas.microsoft.com/office/drawing/2014/main" id="{00000000-0008-0000-0B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2" name="Picture 886">
          <a:extLst>
            <a:ext uri="{FF2B5EF4-FFF2-40B4-BE49-F238E27FC236}">
              <a16:creationId xmlns:a16="http://schemas.microsoft.com/office/drawing/2014/main" id="{00000000-0008-0000-0B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3" name="Picture 887">
          <a:extLst>
            <a:ext uri="{FF2B5EF4-FFF2-40B4-BE49-F238E27FC236}">
              <a16:creationId xmlns:a16="http://schemas.microsoft.com/office/drawing/2014/main" id="{00000000-0008-0000-0B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4" name="Picture 888">
          <a:extLst>
            <a:ext uri="{FF2B5EF4-FFF2-40B4-BE49-F238E27FC236}">
              <a16:creationId xmlns:a16="http://schemas.microsoft.com/office/drawing/2014/main" id="{00000000-0008-0000-0B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5" name="Picture 889">
          <a:extLst>
            <a:ext uri="{FF2B5EF4-FFF2-40B4-BE49-F238E27FC236}">
              <a16:creationId xmlns:a16="http://schemas.microsoft.com/office/drawing/2014/main" id="{00000000-0008-0000-0B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6" name="Picture 890">
          <a:extLst>
            <a:ext uri="{FF2B5EF4-FFF2-40B4-BE49-F238E27FC236}">
              <a16:creationId xmlns:a16="http://schemas.microsoft.com/office/drawing/2014/main" id="{00000000-0008-0000-0B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7" name="Picture 891">
          <a:extLst>
            <a:ext uri="{FF2B5EF4-FFF2-40B4-BE49-F238E27FC236}">
              <a16:creationId xmlns:a16="http://schemas.microsoft.com/office/drawing/2014/main" id="{00000000-0008-0000-0B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8" name="Picture 892">
          <a:extLst>
            <a:ext uri="{FF2B5EF4-FFF2-40B4-BE49-F238E27FC236}">
              <a16:creationId xmlns:a16="http://schemas.microsoft.com/office/drawing/2014/main" id="{00000000-0008-0000-0B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9" name="Picture 893">
          <a:extLst>
            <a:ext uri="{FF2B5EF4-FFF2-40B4-BE49-F238E27FC236}">
              <a16:creationId xmlns:a16="http://schemas.microsoft.com/office/drawing/2014/main" id="{00000000-0008-0000-0B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0" name="Picture 894">
          <a:extLst>
            <a:ext uri="{FF2B5EF4-FFF2-40B4-BE49-F238E27FC236}">
              <a16:creationId xmlns:a16="http://schemas.microsoft.com/office/drawing/2014/main" id="{00000000-0008-0000-0B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1" name="Picture 895">
          <a:extLst>
            <a:ext uri="{FF2B5EF4-FFF2-40B4-BE49-F238E27FC236}">
              <a16:creationId xmlns:a16="http://schemas.microsoft.com/office/drawing/2014/main" id="{00000000-0008-0000-0B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2" name="Picture 896">
          <a:extLst>
            <a:ext uri="{FF2B5EF4-FFF2-40B4-BE49-F238E27FC236}">
              <a16:creationId xmlns:a16="http://schemas.microsoft.com/office/drawing/2014/main" id="{00000000-0008-0000-0B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3" name="Picture 897">
          <a:extLst>
            <a:ext uri="{FF2B5EF4-FFF2-40B4-BE49-F238E27FC236}">
              <a16:creationId xmlns:a16="http://schemas.microsoft.com/office/drawing/2014/main" id="{00000000-0008-0000-0B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4" name="Picture 898">
          <a:extLst>
            <a:ext uri="{FF2B5EF4-FFF2-40B4-BE49-F238E27FC236}">
              <a16:creationId xmlns:a16="http://schemas.microsoft.com/office/drawing/2014/main" id="{00000000-0008-0000-0B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5" name="Picture 899">
          <a:extLst>
            <a:ext uri="{FF2B5EF4-FFF2-40B4-BE49-F238E27FC236}">
              <a16:creationId xmlns:a16="http://schemas.microsoft.com/office/drawing/2014/main" id="{00000000-0008-0000-0B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6" name="Picture 900">
          <a:extLst>
            <a:ext uri="{FF2B5EF4-FFF2-40B4-BE49-F238E27FC236}">
              <a16:creationId xmlns:a16="http://schemas.microsoft.com/office/drawing/2014/main" id="{00000000-0008-0000-0B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7" name="Picture 901">
          <a:extLst>
            <a:ext uri="{FF2B5EF4-FFF2-40B4-BE49-F238E27FC236}">
              <a16:creationId xmlns:a16="http://schemas.microsoft.com/office/drawing/2014/main" id="{00000000-0008-0000-0B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8" name="Picture 902">
          <a:extLst>
            <a:ext uri="{FF2B5EF4-FFF2-40B4-BE49-F238E27FC236}">
              <a16:creationId xmlns:a16="http://schemas.microsoft.com/office/drawing/2014/main" id="{00000000-0008-0000-0B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9" name="Picture 903">
          <a:extLst>
            <a:ext uri="{FF2B5EF4-FFF2-40B4-BE49-F238E27FC236}">
              <a16:creationId xmlns:a16="http://schemas.microsoft.com/office/drawing/2014/main" id="{00000000-0008-0000-0B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0" name="Picture 904">
          <a:extLst>
            <a:ext uri="{FF2B5EF4-FFF2-40B4-BE49-F238E27FC236}">
              <a16:creationId xmlns:a16="http://schemas.microsoft.com/office/drawing/2014/main" id="{00000000-0008-0000-0B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1" name="Picture 905">
          <a:extLst>
            <a:ext uri="{FF2B5EF4-FFF2-40B4-BE49-F238E27FC236}">
              <a16:creationId xmlns:a16="http://schemas.microsoft.com/office/drawing/2014/main" id="{00000000-0008-0000-0B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2" name="Picture 906">
          <a:extLst>
            <a:ext uri="{FF2B5EF4-FFF2-40B4-BE49-F238E27FC236}">
              <a16:creationId xmlns:a16="http://schemas.microsoft.com/office/drawing/2014/main" id="{00000000-0008-0000-0B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3" name="Picture 907">
          <a:extLst>
            <a:ext uri="{FF2B5EF4-FFF2-40B4-BE49-F238E27FC236}">
              <a16:creationId xmlns:a16="http://schemas.microsoft.com/office/drawing/2014/main" id="{00000000-0008-0000-0B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4" name="Picture 908">
          <a:extLst>
            <a:ext uri="{FF2B5EF4-FFF2-40B4-BE49-F238E27FC236}">
              <a16:creationId xmlns:a16="http://schemas.microsoft.com/office/drawing/2014/main" id="{00000000-0008-0000-0B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5" name="Picture 909">
          <a:extLst>
            <a:ext uri="{FF2B5EF4-FFF2-40B4-BE49-F238E27FC236}">
              <a16:creationId xmlns:a16="http://schemas.microsoft.com/office/drawing/2014/main" id="{00000000-0008-0000-0B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6" name="Picture 910">
          <a:extLst>
            <a:ext uri="{FF2B5EF4-FFF2-40B4-BE49-F238E27FC236}">
              <a16:creationId xmlns:a16="http://schemas.microsoft.com/office/drawing/2014/main" id="{00000000-0008-0000-0B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7" name="Picture 911">
          <a:extLst>
            <a:ext uri="{FF2B5EF4-FFF2-40B4-BE49-F238E27FC236}">
              <a16:creationId xmlns:a16="http://schemas.microsoft.com/office/drawing/2014/main" id="{00000000-0008-0000-0B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8" name="Picture 912">
          <a:extLst>
            <a:ext uri="{FF2B5EF4-FFF2-40B4-BE49-F238E27FC236}">
              <a16:creationId xmlns:a16="http://schemas.microsoft.com/office/drawing/2014/main" id="{00000000-0008-0000-0B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9" name="Picture 913">
          <a:extLst>
            <a:ext uri="{FF2B5EF4-FFF2-40B4-BE49-F238E27FC236}">
              <a16:creationId xmlns:a16="http://schemas.microsoft.com/office/drawing/2014/main" id="{00000000-0008-0000-0B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0" name="Picture 914">
          <a:extLst>
            <a:ext uri="{FF2B5EF4-FFF2-40B4-BE49-F238E27FC236}">
              <a16:creationId xmlns:a16="http://schemas.microsoft.com/office/drawing/2014/main" id="{00000000-0008-0000-0B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1" name="Picture 915">
          <a:extLst>
            <a:ext uri="{FF2B5EF4-FFF2-40B4-BE49-F238E27FC236}">
              <a16:creationId xmlns:a16="http://schemas.microsoft.com/office/drawing/2014/main" id="{00000000-0008-0000-0B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2" name="Picture 916">
          <a:extLst>
            <a:ext uri="{FF2B5EF4-FFF2-40B4-BE49-F238E27FC236}">
              <a16:creationId xmlns:a16="http://schemas.microsoft.com/office/drawing/2014/main" id="{00000000-0008-0000-0B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3" name="Picture 917">
          <a:extLst>
            <a:ext uri="{FF2B5EF4-FFF2-40B4-BE49-F238E27FC236}">
              <a16:creationId xmlns:a16="http://schemas.microsoft.com/office/drawing/2014/main" id="{00000000-0008-0000-0B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4" name="Picture 918">
          <a:extLst>
            <a:ext uri="{FF2B5EF4-FFF2-40B4-BE49-F238E27FC236}">
              <a16:creationId xmlns:a16="http://schemas.microsoft.com/office/drawing/2014/main" id="{00000000-0008-0000-0B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5" name="Picture 919">
          <a:extLst>
            <a:ext uri="{FF2B5EF4-FFF2-40B4-BE49-F238E27FC236}">
              <a16:creationId xmlns:a16="http://schemas.microsoft.com/office/drawing/2014/main" id="{00000000-0008-0000-0B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6" name="Picture 920">
          <a:extLst>
            <a:ext uri="{FF2B5EF4-FFF2-40B4-BE49-F238E27FC236}">
              <a16:creationId xmlns:a16="http://schemas.microsoft.com/office/drawing/2014/main" id="{00000000-0008-0000-0B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7" name="Picture 921">
          <a:extLst>
            <a:ext uri="{FF2B5EF4-FFF2-40B4-BE49-F238E27FC236}">
              <a16:creationId xmlns:a16="http://schemas.microsoft.com/office/drawing/2014/main" id="{00000000-0008-0000-0B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8" name="Picture 922">
          <a:extLst>
            <a:ext uri="{FF2B5EF4-FFF2-40B4-BE49-F238E27FC236}">
              <a16:creationId xmlns:a16="http://schemas.microsoft.com/office/drawing/2014/main" id="{00000000-0008-0000-0B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9" name="Picture 923">
          <a:extLst>
            <a:ext uri="{FF2B5EF4-FFF2-40B4-BE49-F238E27FC236}">
              <a16:creationId xmlns:a16="http://schemas.microsoft.com/office/drawing/2014/main" id="{00000000-0008-0000-0B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0" name="Picture 924">
          <a:extLst>
            <a:ext uri="{FF2B5EF4-FFF2-40B4-BE49-F238E27FC236}">
              <a16:creationId xmlns:a16="http://schemas.microsoft.com/office/drawing/2014/main" id="{00000000-0008-0000-0B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1" name="Picture 925">
          <a:extLst>
            <a:ext uri="{FF2B5EF4-FFF2-40B4-BE49-F238E27FC236}">
              <a16:creationId xmlns:a16="http://schemas.microsoft.com/office/drawing/2014/main" id="{00000000-0008-0000-0B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2" name="Picture 926">
          <a:extLst>
            <a:ext uri="{FF2B5EF4-FFF2-40B4-BE49-F238E27FC236}">
              <a16:creationId xmlns:a16="http://schemas.microsoft.com/office/drawing/2014/main" id="{00000000-0008-0000-0B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3" name="Picture 927">
          <a:extLst>
            <a:ext uri="{FF2B5EF4-FFF2-40B4-BE49-F238E27FC236}">
              <a16:creationId xmlns:a16="http://schemas.microsoft.com/office/drawing/2014/main" id="{00000000-0008-0000-0B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4" name="Picture 928">
          <a:extLst>
            <a:ext uri="{FF2B5EF4-FFF2-40B4-BE49-F238E27FC236}">
              <a16:creationId xmlns:a16="http://schemas.microsoft.com/office/drawing/2014/main" id="{00000000-0008-0000-0B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5" name="Picture 929">
          <a:extLst>
            <a:ext uri="{FF2B5EF4-FFF2-40B4-BE49-F238E27FC236}">
              <a16:creationId xmlns:a16="http://schemas.microsoft.com/office/drawing/2014/main" id="{00000000-0008-0000-0B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6" name="Picture 930">
          <a:extLst>
            <a:ext uri="{FF2B5EF4-FFF2-40B4-BE49-F238E27FC236}">
              <a16:creationId xmlns:a16="http://schemas.microsoft.com/office/drawing/2014/main" id="{00000000-0008-0000-0B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7" name="Picture 931">
          <a:extLst>
            <a:ext uri="{FF2B5EF4-FFF2-40B4-BE49-F238E27FC236}">
              <a16:creationId xmlns:a16="http://schemas.microsoft.com/office/drawing/2014/main" id="{00000000-0008-0000-0B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8" name="Picture 932">
          <a:extLst>
            <a:ext uri="{FF2B5EF4-FFF2-40B4-BE49-F238E27FC236}">
              <a16:creationId xmlns:a16="http://schemas.microsoft.com/office/drawing/2014/main" id="{00000000-0008-0000-0B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9" name="Picture 933">
          <a:extLst>
            <a:ext uri="{FF2B5EF4-FFF2-40B4-BE49-F238E27FC236}">
              <a16:creationId xmlns:a16="http://schemas.microsoft.com/office/drawing/2014/main" id="{00000000-0008-0000-0B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0" name="Picture 934">
          <a:extLst>
            <a:ext uri="{FF2B5EF4-FFF2-40B4-BE49-F238E27FC236}">
              <a16:creationId xmlns:a16="http://schemas.microsoft.com/office/drawing/2014/main" id="{00000000-0008-0000-0B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1" name="Picture 935">
          <a:extLst>
            <a:ext uri="{FF2B5EF4-FFF2-40B4-BE49-F238E27FC236}">
              <a16:creationId xmlns:a16="http://schemas.microsoft.com/office/drawing/2014/main" id="{00000000-0008-0000-0B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2" name="Picture 936">
          <a:extLst>
            <a:ext uri="{FF2B5EF4-FFF2-40B4-BE49-F238E27FC236}">
              <a16:creationId xmlns:a16="http://schemas.microsoft.com/office/drawing/2014/main" id="{00000000-0008-0000-0B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3" name="Picture 937">
          <a:extLst>
            <a:ext uri="{FF2B5EF4-FFF2-40B4-BE49-F238E27FC236}">
              <a16:creationId xmlns:a16="http://schemas.microsoft.com/office/drawing/2014/main" id="{00000000-0008-0000-0B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4" name="Picture 938">
          <a:extLst>
            <a:ext uri="{FF2B5EF4-FFF2-40B4-BE49-F238E27FC236}">
              <a16:creationId xmlns:a16="http://schemas.microsoft.com/office/drawing/2014/main" id="{00000000-0008-0000-0B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5" name="Picture 939">
          <a:extLst>
            <a:ext uri="{FF2B5EF4-FFF2-40B4-BE49-F238E27FC236}">
              <a16:creationId xmlns:a16="http://schemas.microsoft.com/office/drawing/2014/main" id="{00000000-0008-0000-0B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6" name="Picture 940">
          <a:extLst>
            <a:ext uri="{FF2B5EF4-FFF2-40B4-BE49-F238E27FC236}">
              <a16:creationId xmlns:a16="http://schemas.microsoft.com/office/drawing/2014/main" id="{00000000-0008-0000-0B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7" name="Picture 941">
          <a:extLst>
            <a:ext uri="{FF2B5EF4-FFF2-40B4-BE49-F238E27FC236}">
              <a16:creationId xmlns:a16="http://schemas.microsoft.com/office/drawing/2014/main" id="{00000000-0008-0000-0B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8" name="Picture 942">
          <a:extLst>
            <a:ext uri="{FF2B5EF4-FFF2-40B4-BE49-F238E27FC236}">
              <a16:creationId xmlns:a16="http://schemas.microsoft.com/office/drawing/2014/main" id="{00000000-0008-0000-0B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9" name="Picture 943">
          <a:extLst>
            <a:ext uri="{FF2B5EF4-FFF2-40B4-BE49-F238E27FC236}">
              <a16:creationId xmlns:a16="http://schemas.microsoft.com/office/drawing/2014/main" id="{00000000-0008-0000-0B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0" name="Picture 944">
          <a:extLst>
            <a:ext uri="{FF2B5EF4-FFF2-40B4-BE49-F238E27FC236}">
              <a16:creationId xmlns:a16="http://schemas.microsoft.com/office/drawing/2014/main" id="{00000000-0008-0000-0B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1" name="Picture 945">
          <a:extLst>
            <a:ext uri="{FF2B5EF4-FFF2-40B4-BE49-F238E27FC236}">
              <a16:creationId xmlns:a16="http://schemas.microsoft.com/office/drawing/2014/main" id="{00000000-0008-0000-0B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2" name="Picture 946">
          <a:extLst>
            <a:ext uri="{FF2B5EF4-FFF2-40B4-BE49-F238E27FC236}">
              <a16:creationId xmlns:a16="http://schemas.microsoft.com/office/drawing/2014/main" id="{00000000-0008-0000-0B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3" name="Picture 947">
          <a:extLst>
            <a:ext uri="{FF2B5EF4-FFF2-40B4-BE49-F238E27FC236}">
              <a16:creationId xmlns:a16="http://schemas.microsoft.com/office/drawing/2014/main" id="{00000000-0008-0000-0B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4" name="Picture 948">
          <a:extLst>
            <a:ext uri="{FF2B5EF4-FFF2-40B4-BE49-F238E27FC236}">
              <a16:creationId xmlns:a16="http://schemas.microsoft.com/office/drawing/2014/main" id="{00000000-0008-0000-0B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5" name="Picture 949">
          <a:extLst>
            <a:ext uri="{FF2B5EF4-FFF2-40B4-BE49-F238E27FC236}">
              <a16:creationId xmlns:a16="http://schemas.microsoft.com/office/drawing/2014/main" id="{00000000-0008-0000-0B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6" name="Picture 950">
          <a:extLst>
            <a:ext uri="{FF2B5EF4-FFF2-40B4-BE49-F238E27FC236}">
              <a16:creationId xmlns:a16="http://schemas.microsoft.com/office/drawing/2014/main" id="{00000000-0008-0000-0B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7" name="Picture 951">
          <a:extLst>
            <a:ext uri="{FF2B5EF4-FFF2-40B4-BE49-F238E27FC236}">
              <a16:creationId xmlns:a16="http://schemas.microsoft.com/office/drawing/2014/main" id="{00000000-0008-0000-0B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8" name="Picture 952">
          <a:extLst>
            <a:ext uri="{FF2B5EF4-FFF2-40B4-BE49-F238E27FC236}">
              <a16:creationId xmlns:a16="http://schemas.microsoft.com/office/drawing/2014/main" id="{00000000-0008-0000-0B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9" name="Picture 953">
          <a:extLst>
            <a:ext uri="{FF2B5EF4-FFF2-40B4-BE49-F238E27FC236}">
              <a16:creationId xmlns:a16="http://schemas.microsoft.com/office/drawing/2014/main" id="{00000000-0008-0000-0B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0" name="Picture 954">
          <a:extLst>
            <a:ext uri="{FF2B5EF4-FFF2-40B4-BE49-F238E27FC236}">
              <a16:creationId xmlns:a16="http://schemas.microsoft.com/office/drawing/2014/main" id="{00000000-0008-0000-0B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1" name="Picture 955">
          <a:extLst>
            <a:ext uri="{FF2B5EF4-FFF2-40B4-BE49-F238E27FC236}">
              <a16:creationId xmlns:a16="http://schemas.microsoft.com/office/drawing/2014/main" id="{00000000-0008-0000-0B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2" name="Picture 956">
          <a:extLst>
            <a:ext uri="{FF2B5EF4-FFF2-40B4-BE49-F238E27FC236}">
              <a16:creationId xmlns:a16="http://schemas.microsoft.com/office/drawing/2014/main" id="{00000000-0008-0000-0B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3" name="Picture 957">
          <a:extLst>
            <a:ext uri="{FF2B5EF4-FFF2-40B4-BE49-F238E27FC236}">
              <a16:creationId xmlns:a16="http://schemas.microsoft.com/office/drawing/2014/main" id="{00000000-0008-0000-0B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4" name="Picture 958">
          <a:extLst>
            <a:ext uri="{FF2B5EF4-FFF2-40B4-BE49-F238E27FC236}">
              <a16:creationId xmlns:a16="http://schemas.microsoft.com/office/drawing/2014/main" id="{00000000-0008-0000-0B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5" name="Picture 959">
          <a:extLst>
            <a:ext uri="{FF2B5EF4-FFF2-40B4-BE49-F238E27FC236}">
              <a16:creationId xmlns:a16="http://schemas.microsoft.com/office/drawing/2014/main" id="{00000000-0008-0000-0B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6" name="Picture 960">
          <a:extLst>
            <a:ext uri="{FF2B5EF4-FFF2-40B4-BE49-F238E27FC236}">
              <a16:creationId xmlns:a16="http://schemas.microsoft.com/office/drawing/2014/main" id="{00000000-0008-0000-0B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7" name="Picture 961">
          <a:extLst>
            <a:ext uri="{FF2B5EF4-FFF2-40B4-BE49-F238E27FC236}">
              <a16:creationId xmlns:a16="http://schemas.microsoft.com/office/drawing/2014/main" id="{00000000-0008-0000-0B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8" name="Picture 962">
          <a:extLst>
            <a:ext uri="{FF2B5EF4-FFF2-40B4-BE49-F238E27FC236}">
              <a16:creationId xmlns:a16="http://schemas.microsoft.com/office/drawing/2014/main" id="{00000000-0008-0000-0B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9" name="Picture 963">
          <a:extLst>
            <a:ext uri="{FF2B5EF4-FFF2-40B4-BE49-F238E27FC236}">
              <a16:creationId xmlns:a16="http://schemas.microsoft.com/office/drawing/2014/main" id="{00000000-0008-0000-0B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0" name="Picture 964">
          <a:extLst>
            <a:ext uri="{FF2B5EF4-FFF2-40B4-BE49-F238E27FC236}">
              <a16:creationId xmlns:a16="http://schemas.microsoft.com/office/drawing/2014/main" id="{00000000-0008-0000-0B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1" name="Picture 965">
          <a:extLst>
            <a:ext uri="{FF2B5EF4-FFF2-40B4-BE49-F238E27FC236}">
              <a16:creationId xmlns:a16="http://schemas.microsoft.com/office/drawing/2014/main" id="{00000000-0008-0000-0B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2" name="Picture 966">
          <a:extLst>
            <a:ext uri="{FF2B5EF4-FFF2-40B4-BE49-F238E27FC236}">
              <a16:creationId xmlns:a16="http://schemas.microsoft.com/office/drawing/2014/main" id="{00000000-0008-0000-0B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3" name="Picture 967">
          <a:extLst>
            <a:ext uri="{FF2B5EF4-FFF2-40B4-BE49-F238E27FC236}">
              <a16:creationId xmlns:a16="http://schemas.microsoft.com/office/drawing/2014/main" id="{00000000-0008-0000-0B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4" name="Picture 968">
          <a:extLst>
            <a:ext uri="{FF2B5EF4-FFF2-40B4-BE49-F238E27FC236}">
              <a16:creationId xmlns:a16="http://schemas.microsoft.com/office/drawing/2014/main" id="{00000000-0008-0000-0B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5" name="Picture 969">
          <a:extLst>
            <a:ext uri="{FF2B5EF4-FFF2-40B4-BE49-F238E27FC236}">
              <a16:creationId xmlns:a16="http://schemas.microsoft.com/office/drawing/2014/main" id="{00000000-0008-0000-0B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6" name="Picture 970">
          <a:extLst>
            <a:ext uri="{FF2B5EF4-FFF2-40B4-BE49-F238E27FC236}">
              <a16:creationId xmlns:a16="http://schemas.microsoft.com/office/drawing/2014/main" id="{00000000-0008-0000-0B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7" name="Picture 971">
          <a:extLst>
            <a:ext uri="{FF2B5EF4-FFF2-40B4-BE49-F238E27FC236}">
              <a16:creationId xmlns:a16="http://schemas.microsoft.com/office/drawing/2014/main" id="{00000000-0008-0000-0B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8" name="Picture 972">
          <a:extLst>
            <a:ext uri="{FF2B5EF4-FFF2-40B4-BE49-F238E27FC236}">
              <a16:creationId xmlns:a16="http://schemas.microsoft.com/office/drawing/2014/main" id="{00000000-0008-0000-0B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9" name="Picture 973">
          <a:extLst>
            <a:ext uri="{FF2B5EF4-FFF2-40B4-BE49-F238E27FC236}">
              <a16:creationId xmlns:a16="http://schemas.microsoft.com/office/drawing/2014/main" id="{00000000-0008-0000-0B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0" name="Picture 974">
          <a:extLst>
            <a:ext uri="{FF2B5EF4-FFF2-40B4-BE49-F238E27FC236}">
              <a16:creationId xmlns:a16="http://schemas.microsoft.com/office/drawing/2014/main" id="{00000000-0008-0000-0B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1" name="Picture 975">
          <a:extLst>
            <a:ext uri="{FF2B5EF4-FFF2-40B4-BE49-F238E27FC236}">
              <a16:creationId xmlns:a16="http://schemas.microsoft.com/office/drawing/2014/main" id="{00000000-0008-0000-0B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2" name="Picture 976">
          <a:extLst>
            <a:ext uri="{FF2B5EF4-FFF2-40B4-BE49-F238E27FC236}">
              <a16:creationId xmlns:a16="http://schemas.microsoft.com/office/drawing/2014/main" id="{00000000-0008-0000-0B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3" name="Picture 977">
          <a:extLst>
            <a:ext uri="{FF2B5EF4-FFF2-40B4-BE49-F238E27FC236}">
              <a16:creationId xmlns:a16="http://schemas.microsoft.com/office/drawing/2014/main" id="{00000000-0008-0000-0B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4" name="Picture 978">
          <a:extLst>
            <a:ext uri="{FF2B5EF4-FFF2-40B4-BE49-F238E27FC236}">
              <a16:creationId xmlns:a16="http://schemas.microsoft.com/office/drawing/2014/main" id="{00000000-0008-0000-0B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5" name="Picture 979">
          <a:extLst>
            <a:ext uri="{FF2B5EF4-FFF2-40B4-BE49-F238E27FC236}">
              <a16:creationId xmlns:a16="http://schemas.microsoft.com/office/drawing/2014/main" id="{00000000-0008-0000-0B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6" name="Picture 980">
          <a:extLst>
            <a:ext uri="{FF2B5EF4-FFF2-40B4-BE49-F238E27FC236}">
              <a16:creationId xmlns:a16="http://schemas.microsoft.com/office/drawing/2014/main" id="{00000000-0008-0000-0B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7" name="Picture 981">
          <a:extLst>
            <a:ext uri="{FF2B5EF4-FFF2-40B4-BE49-F238E27FC236}">
              <a16:creationId xmlns:a16="http://schemas.microsoft.com/office/drawing/2014/main" id="{00000000-0008-0000-0B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8" name="Picture 982">
          <a:extLst>
            <a:ext uri="{FF2B5EF4-FFF2-40B4-BE49-F238E27FC236}">
              <a16:creationId xmlns:a16="http://schemas.microsoft.com/office/drawing/2014/main" id="{00000000-0008-0000-0B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9" name="Picture 983">
          <a:extLst>
            <a:ext uri="{FF2B5EF4-FFF2-40B4-BE49-F238E27FC236}">
              <a16:creationId xmlns:a16="http://schemas.microsoft.com/office/drawing/2014/main" id="{00000000-0008-0000-0B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0" name="Picture 984">
          <a:extLst>
            <a:ext uri="{FF2B5EF4-FFF2-40B4-BE49-F238E27FC236}">
              <a16:creationId xmlns:a16="http://schemas.microsoft.com/office/drawing/2014/main" id="{00000000-0008-0000-0B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1" name="Picture 985">
          <a:extLst>
            <a:ext uri="{FF2B5EF4-FFF2-40B4-BE49-F238E27FC236}">
              <a16:creationId xmlns:a16="http://schemas.microsoft.com/office/drawing/2014/main" id="{00000000-0008-0000-0B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2" name="Picture 986">
          <a:extLst>
            <a:ext uri="{FF2B5EF4-FFF2-40B4-BE49-F238E27FC236}">
              <a16:creationId xmlns:a16="http://schemas.microsoft.com/office/drawing/2014/main" id="{00000000-0008-0000-0B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3" name="Picture 987">
          <a:extLst>
            <a:ext uri="{FF2B5EF4-FFF2-40B4-BE49-F238E27FC236}">
              <a16:creationId xmlns:a16="http://schemas.microsoft.com/office/drawing/2014/main" id="{00000000-0008-0000-0B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4" name="Picture 988">
          <a:extLst>
            <a:ext uri="{FF2B5EF4-FFF2-40B4-BE49-F238E27FC236}">
              <a16:creationId xmlns:a16="http://schemas.microsoft.com/office/drawing/2014/main" id="{00000000-0008-0000-0B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5" name="Picture 989">
          <a:extLst>
            <a:ext uri="{FF2B5EF4-FFF2-40B4-BE49-F238E27FC236}">
              <a16:creationId xmlns:a16="http://schemas.microsoft.com/office/drawing/2014/main" id="{00000000-0008-0000-0B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6" name="Picture 990">
          <a:extLst>
            <a:ext uri="{FF2B5EF4-FFF2-40B4-BE49-F238E27FC236}">
              <a16:creationId xmlns:a16="http://schemas.microsoft.com/office/drawing/2014/main" id="{00000000-0008-0000-0B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7" name="Picture 991">
          <a:extLst>
            <a:ext uri="{FF2B5EF4-FFF2-40B4-BE49-F238E27FC236}">
              <a16:creationId xmlns:a16="http://schemas.microsoft.com/office/drawing/2014/main" id="{00000000-0008-0000-0B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8" name="Picture 992">
          <a:extLst>
            <a:ext uri="{FF2B5EF4-FFF2-40B4-BE49-F238E27FC236}">
              <a16:creationId xmlns:a16="http://schemas.microsoft.com/office/drawing/2014/main" id="{00000000-0008-0000-0B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9" name="Picture 993">
          <a:extLst>
            <a:ext uri="{FF2B5EF4-FFF2-40B4-BE49-F238E27FC236}">
              <a16:creationId xmlns:a16="http://schemas.microsoft.com/office/drawing/2014/main" id="{00000000-0008-0000-0B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0" name="Picture 994">
          <a:extLst>
            <a:ext uri="{FF2B5EF4-FFF2-40B4-BE49-F238E27FC236}">
              <a16:creationId xmlns:a16="http://schemas.microsoft.com/office/drawing/2014/main" id="{00000000-0008-0000-0B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1" name="Picture 995">
          <a:extLst>
            <a:ext uri="{FF2B5EF4-FFF2-40B4-BE49-F238E27FC236}">
              <a16:creationId xmlns:a16="http://schemas.microsoft.com/office/drawing/2014/main" id="{00000000-0008-0000-0B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2" name="Picture 996">
          <a:extLst>
            <a:ext uri="{FF2B5EF4-FFF2-40B4-BE49-F238E27FC236}">
              <a16:creationId xmlns:a16="http://schemas.microsoft.com/office/drawing/2014/main" id="{00000000-0008-0000-0B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3" name="Picture 997">
          <a:extLst>
            <a:ext uri="{FF2B5EF4-FFF2-40B4-BE49-F238E27FC236}">
              <a16:creationId xmlns:a16="http://schemas.microsoft.com/office/drawing/2014/main" id="{00000000-0008-0000-0B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4" name="Picture 998">
          <a:extLst>
            <a:ext uri="{FF2B5EF4-FFF2-40B4-BE49-F238E27FC236}">
              <a16:creationId xmlns:a16="http://schemas.microsoft.com/office/drawing/2014/main" id="{00000000-0008-0000-0B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5" name="Picture 999">
          <a:extLst>
            <a:ext uri="{FF2B5EF4-FFF2-40B4-BE49-F238E27FC236}">
              <a16:creationId xmlns:a16="http://schemas.microsoft.com/office/drawing/2014/main" id="{00000000-0008-0000-0B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6" name="Picture 1000">
          <a:extLst>
            <a:ext uri="{FF2B5EF4-FFF2-40B4-BE49-F238E27FC236}">
              <a16:creationId xmlns:a16="http://schemas.microsoft.com/office/drawing/2014/main" id="{00000000-0008-0000-0B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7" name="Picture 1001">
          <a:extLst>
            <a:ext uri="{FF2B5EF4-FFF2-40B4-BE49-F238E27FC236}">
              <a16:creationId xmlns:a16="http://schemas.microsoft.com/office/drawing/2014/main" id="{00000000-0008-0000-0B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8" name="Picture 1002">
          <a:extLst>
            <a:ext uri="{FF2B5EF4-FFF2-40B4-BE49-F238E27FC236}">
              <a16:creationId xmlns:a16="http://schemas.microsoft.com/office/drawing/2014/main" id="{00000000-0008-0000-0B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9" name="Picture 1003">
          <a:extLst>
            <a:ext uri="{FF2B5EF4-FFF2-40B4-BE49-F238E27FC236}">
              <a16:creationId xmlns:a16="http://schemas.microsoft.com/office/drawing/2014/main" id="{00000000-0008-0000-0B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0" name="Picture 1004">
          <a:extLst>
            <a:ext uri="{FF2B5EF4-FFF2-40B4-BE49-F238E27FC236}">
              <a16:creationId xmlns:a16="http://schemas.microsoft.com/office/drawing/2014/main" id="{00000000-0008-0000-0B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1" name="Picture 1005">
          <a:extLst>
            <a:ext uri="{FF2B5EF4-FFF2-40B4-BE49-F238E27FC236}">
              <a16:creationId xmlns:a16="http://schemas.microsoft.com/office/drawing/2014/main" id="{00000000-0008-0000-0B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2" name="Picture 1006">
          <a:extLst>
            <a:ext uri="{FF2B5EF4-FFF2-40B4-BE49-F238E27FC236}">
              <a16:creationId xmlns:a16="http://schemas.microsoft.com/office/drawing/2014/main" id="{00000000-0008-0000-0B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3" name="Picture 1007">
          <a:extLst>
            <a:ext uri="{FF2B5EF4-FFF2-40B4-BE49-F238E27FC236}">
              <a16:creationId xmlns:a16="http://schemas.microsoft.com/office/drawing/2014/main" id="{00000000-0008-0000-0B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4" name="Picture 1008">
          <a:extLst>
            <a:ext uri="{FF2B5EF4-FFF2-40B4-BE49-F238E27FC236}">
              <a16:creationId xmlns:a16="http://schemas.microsoft.com/office/drawing/2014/main" id="{00000000-0008-0000-0B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5" name="Picture 1009">
          <a:extLst>
            <a:ext uri="{FF2B5EF4-FFF2-40B4-BE49-F238E27FC236}">
              <a16:creationId xmlns:a16="http://schemas.microsoft.com/office/drawing/2014/main" id="{00000000-0008-0000-0B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6" name="Picture 1010">
          <a:extLst>
            <a:ext uri="{FF2B5EF4-FFF2-40B4-BE49-F238E27FC236}">
              <a16:creationId xmlns:a16="http://schemas.microsoft.com/office/drawing/2014/main" id="{00000000-0008-0000-0B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7" name="Picture 1011">
          <a:extLst>
            <a:ext uri="{FF2B5EF4-FFF2-40B4-BE49-F238E27FC236}">
              <a16:creationId xmlns:a16="http://schemas.microsoft.com/office/drawing/2014/main" id="{00000000-0008-0000-0B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8" name="Picture 1012">
          <a:extLst>
            <a:ext uri="{FF2B5EF4-FFF2-40B4-BE49-F238E27FC236}">
              <a16:creationId xmlns:a16="http://schemas.microsoft.com/office/drawing/2014/main" id="{00000000-0008-0000-0B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9" name="Picture 1013">
          <a:extLst>
            <a:ext uri="{FF2B5EF4-FFF2-40B4-BE49-F238E27FC236}">
              <a16:creationId xmlns:a16="http://schemas.microsoft.com/office/drawing/2014/main" id="{00000000-0008-0000-0B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0" name="Picture 1014">
          <a:extLst>
            <a:ext uri="{FF2B5EF4-FFF2-40B4-BE49-F238E27FC236}">
              <a16:creationId xmlns:a16="http://schemas.microsoft.com/office/drawing/2014/main" id="{00000000-0008-0000-0B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1" name="Picture 1015">
          <a:extLst>
            <a:ext uri="{FF2B5EF4-FFF2-40B4-BE49-F238E27FC236}">
              <a16:creationId xmlns:a16="http://schemas.microsoft.com/office/drawing/2014/main" id="{00000000-0008-0000-0B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2" name="Picture 1289">
          <a:extLst>
            <a:ext uri="{FF2B5EF4-FFF2-40B4-BE49-F238E27FC236}">
              <a16:creationId xmlns:a16="http://schemas.microsoft.com/office/drawing/2014/main" id="{00000000-0008-0000-0B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3" name="Picture 1290">
          <a:extLst>
            <a:ext uri="{FF2B5EF4-FFF2-40B4-BE49-F238E27FC236}">
              <a16:creationId xmlns:a16="http://schemas.microsoft.com/office/drawing/2014/main" id="{00000000-0008-0000-0B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4" name="Picture 1291">
          <a:extLst>
            <a:ext uri="{FF2B5EF4-FFF2-40B4-BE49-F238E27FC236}">
              <a16:creationId xmlns:a16="http://schemas.microsoft.com/office/drawing/2014/main" id="{00000000-0008-0000-0B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5" name="Picture 1292">
          <a:extLst>
            <a:ext uri="{FF2B5EF4-FFF2-40B4-BE49-F238E27FC236}">
              <a16:creationId xmlns:a16="http://schemas.microsoft.com/office/drawing/2014/main" id="{00000000-0008-0000-0B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6" name="Picture 1293">
          <a:extLst>
            <a:ext uri="{FF2B5EF4-FFF2-40B4-BE49-F238E27FC236}">
              <a16:creationId xmlns:a16="http://schemas.microsoft.com/office/drawing/2014/main" id="{00000000-0008-0000-0B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7" name="Picture 1294">
          <a:extLst>
            <a:ext uri="{FF2B5EF4-FFF2-40B4-BE49-F238E27FC236}">
              <a16:creationId xmlns:a16="http://schemas.microsoft.com/office/drawing/2014/main" id="{00000000-0008-0000-0B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8" name="Picture 1295">
          <a:extLst>
            <a:ext uri="{FF2B5EF4-FFF2-40B4-BE49-F238E27FC236}">
              <a16:creationId xmlns:a16="http://schemas.microsoft.com/office/drawing/2014/main" id="{00000000-0008-0000-0B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9" name="Picture 1296">
          <a:extLst>
            <a:ext uri="{FF2B5EF4-FFF2-40B4-BE49-F238E27FC236}">
              <a16:creationId xmlns:a16="http://schemas.microsoft.com/office/drawing/2014/main" id="{00000000-0008-0000-0B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0" name="Picture 1297">
          <a:extLst>
            <a:ext uri="{FF2B5EF4-FFF2-40B4-BE49-F238E27FC236}">
              <a16:creationId xmlns:a16="http://schemas.microsoft.com/office/drawing/2014/main" id="{00000000-0008-0000-0B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1" name="Picture 1298">
          <a:extLst>
            <a:ext uri="{FF2B5EF4-FFF2-40B4-BE49-F238E27FC236}">
              <a16:creationId xmlns:a16="http://schemas.microsoft.com/office/drawing/2014/main" id="{00000000-0008-0000-0B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2" name="Picture 1299">
          <a:extLst>
            <a:ext uri="{FF2B5EF4-FFF2-40B4-BE49-F238E27FC236}">
              <a16:creationId xmlns:a16="http://schemas.microsoft.com/office/drawing/2014/main" id="{00000000-0008-0000-0B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3" name="Picture 1300">
          <a:extLst>
            <a:ext uri="{FF2B5EF4-FFF2-40B4-BE49-F238E27FC236}">
              <a16:creationId xmlns:a16="http://schemas.microsoft.com/office/drawing/2014/main" id="{00000000-0008-0000-0B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4" name="Picture 1301">
          <a:extLst>
            <a:ext uri="{FF2B5EF4-FFF2-40B4-BE49-F238E27FC236}">
              <a16:creationId xmlns:a16="http://schemas.microsoft.com/office/drawing/2014/main" id="{00000000-0008-0000-0B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5" name="Picture 1302">
          <a:extLst>
            <a:ext uri="{FF2B5EF4-FFF2-40B4-BE49-F238E27FC236}">
              <a16:creationId xmlns:a16="http://schemas.microsoft.com/office/drawing/2014/main" id="{00000000-0008-0000-0B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6" name="Picture 1303">
          <a:extLst>
            <a:ext uri="{FF2B5EF4-FFF2-40B4-BE49-F238E27FC236}">
              <a16:creationId xmlns:a16="http://schemas.microsoft.com/office/drawing/2014/main" id="{00000000-0008-0000-0B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7" name="Picture 1304">
          <a:extLst>
            <a:ext uri="{FF2B5EF4-FFF2-40B4-BE49-F238E27FC236}">
              <a16:creationId xmlns:a16="http://schemas.microsoft.com/office/drawing/2014/main" id="{00000000-0008-0000-0B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8" name="Picture 1305">
          <a:extLst>
            <a:ext uri="{FF2B5EF4-FFF2-40B4-BE49-F238E27FC236}">
              <a16:creationId xmlns:a16="http://schemas.microsoft.com/office/drawing/2014/main" id="{00000000-0008-0000-0B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9" name="Picture 1306">
          <a:extLst>
            <a:ext uri="{FF2B5EF4-FFF2-40B4-BE49-F238E27FC236}">
              <a16:creationId xmlns:a16="http://schemas.microsoft.com/office/drawing/2014/main" id="{00000000-0008-0000-0B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0" name="Picture 1307">
          <a:extLst>
            <a:ext uri="{FF2B5EF4-FFF2-40B4-BE49-F238E27FC236}">
              <a16:creationId xmlns:a16="http://schemas.microsoft.com/office/drawing/2014/main" id="{00000000-0008-0000-0B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1" name="Picture 1308">
          <a:extLst>
            <a:ext uri="{FF2B5EF4-FFF2-40B4-BE49-F238E27FC236}">
              <a16:creationId xmlns:a16="http://schemas.microsoft.com/office/drawing/2014/main" id="{00000000-0008-0000-0B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2" name="Picture 1309">
          <a:extLst>
            <a:ext uri="{FF2B5EF4-FFF2-40B4-BE49-F238E27FC236}">
              <a16:creationId xmlns:a16="http://schemas.microsoft.com/office/drawing/2014/main" id="{00000000-0008-0000-0B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3" name="Picture 1310">
          <a:extLst>
            <a:ext uri="{FF2B5EF4-FFF2-40B4-BE49-F238E27FC236}">
              <a16:creationId xmlns:a16="http://schemas.microsoft.com/office/drawing/2014/main" id="{00000000-0008-0000-0B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4" name="Picture 1311">
          <a:extLst>
            <a:ext uri="{FF2B5EF4-FFF2-40B4-BE49-F238E27FC236}">
              <a16:creationId xmlns:a16="http://schemas.microsoft.com/office/drawing/2014/main" id="{00000000-0008-0000-0B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5" name="Picture 1312">
          <a:extLst>
            <a:ext uri="{FF2B5EF4-FFF2-40B4-BE49-F238E27FC236}">
              <a16:creationId xmlns:a16="http://schemas.microsoft.com/office/drawing/2014/main" id="{00000000-0008-0000-0B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6" name="Picture 1313">
          <a:extLst>
            <a:ext uri="{FF2B5EF4-FFF2-40B4-BE49-F238E27FC236}">
              <a16:creationId xmlns:a16="http://schemas.microsoft.com/office/drawing/2014/main" id="{00000000-0008-0000-0B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7" name="Picture 1314">
          <a:extLst>
            <a:ext uri="{FF2B5EF4-FFF2-40B4-BE49-F238E27FC236}">
              <a16:creationId xmlns:a16="http://schemas.microsoft.com/office/drawing/2014/main" id="{00000000-0008-0000-0B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8" name="Picture 1315">
          <a:extLst>
            <a:ext uri="{FF2B5EF4-FFF2-40B4-BE49-F238E27FC236}">
              <a16:creationId xmlns:a16="http://schemas.microsoft.com/office/drawing/2014/main" id="{00000000-0008-0000-0B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9" name="Picture 1316">
          <a:extLst>
            <a:ext uri="{FF2B5EF4-FFF2-40B4-BE49-F238E27FC236}">
              <a16:creationId xmlns:a16="http://schemas.microsoft.com/office/drawing/2014/main" id="{00000000-0008-0000-0B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0" name="Picture 1317">
          <a:extLst>
            <a:ext uri="{FF2B5EF4-FFF2-40B4-BE49-F238E27FC236}">
              <a16:creationId xmlns:a16="http://schemas.microsoft.com/office/drawing/2014/main" id="{00000000-0008-0000-0B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1" name="Picture 1318">
          <a:extLst>
            <a:ext uri="{FF2B5EF4-FFF2-40B4-BE49-F238E27FC236}">
              <a16:creationId xmlns:a16="http://schemas.microsoft.com/office/drawing/2014/main" id="{00000000-0008-0000-0B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2" name="Picture 1319">
          <a:extLst>
            <a:ext uri="{FF2B5EF4-FFF2-40B4-BE49-F238E27FC236}">
              <a16:creationId xmlns:a16="http://schemas.microsoft.com/office/drawing/2014/main" id="{00000000-0008-0000-0B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3" name="Picture 1320">
          <a:extLst>
            <a:ext uri="{FF2B5EF4-FFF2-40B4-BE49-F238E27FC236}">
              <a16:creationId xmlns:a16="http://schemas.microsoft.com/office/drawing/2014/main" id="{00000000-0008-0000-0B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4" name="Picture 1321">
          <a:extLst>
            <a:ext uri="{FF2B5EF4-FFF2-40B4-BE49-F238E27FC236}">
              <a16:creationId xmlns:a16="http://schemas.microsoft.com/office/drawing/2014/main" id="{00000000-0008-0000-0B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5" name="Picture 1322">
          <a:extLst>
            <a:ext uri="{FF2B5EF4-FFF2-40B4-BE49-F238E27FC236}">
              <a16:creationId xmlns:a16="http://schemas.microsoft.com/office/drawing/2014/main" id="{00000000-0008-0000-0B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6" name="Picture 1323">
          <a:extLst>
            <a:ext uri="{FF2B5EF4-FFF2-40B4-BE49-F238E27FC236}">
              <a16:creationId xmlns:a16="http://schemas.microsoft.com/office/drawing/2014/main" id="{00000000-0008-0000-0B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7" name="Picture 1324">
          <a:extLst>
            <a:ext uri="{FF2B5EF4-FFF2-40B4-BE49-F238E27FC236}">
              <a16:creationId xmlns:a16="http://schemas.microsoft.com/office/drawing/2014/main" id="{00000000-0008-0000-0B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8" name="Picture 1325">
          <a:extLst>
            <a:ext uri="{FF2B5EF4-FFF2-40B4-BE49-F238E27FC236}">
              <a16:creationId xmlns:a16="http://schemas.microsoft.com/office/drawing/2014/main" id="{00000000-0008-0000-0B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9" name="Picture 1326">
          <a:extLst>
            <a:ext uri="{FF2B5EF4-FFF2-40B4-BE49-F238E27FC236}">
              <a16:creationId xmlns:a16="http://schemas.microsoft.com/office/drawing/2014/main" id="{00000000-0008-0000-0B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0" name="Picture 1327">
          <a:extLst>
            <a:ext uri="{FF2B5EF4-FFF2-40B4-BE49-F238E27FC236}">
              <a16:creationId xmlns:a16="http://schemas.microsoft.com/office/drawing/2014/main" id="{00000000-0008-0000-0B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1" name="Picture 1328">
          <a:extLst>
            <a:ext uri="{FF2B5EF4-FFF2-40B4-BE49-F238E27FC236}">
              <a16:creationId xmlns:a16="http://schemas.microsoft.com/office/drawing/2014/main" id="{00000000-0008-0000-0B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2" name="Picture 1329">
          <a:extLst>
            <a:ext uri="{FF2B5EF4-FFF2-40B4-BE49-F238E27FC236}">
              <a16:creationId xmlns:a16="http://schemas.microsoft.com/office/drawing/2014/main" id="{00000000-0008-0000-0B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3" name="Picture 1330">
          <a:extLst>
            <a:ext uri="{FF2B5EF4-FFF2-40B4-BE49-F238E27FC236}">
              <a16:creationId xmlns:a16="http://schemas.microsoft.com/office/drawing/2014/main" id="{00000000-0008-0000-0B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4" name="Picture 1331">
          <a:extLst>
            <a:ext uri="{FF2B5EF4-FFF2-40B4-BE49-F238E27FC236}">
              <a16:creationId xmlns:a16="http://schemas.microsoft.com/office/drawing/2014/main" id="{00000000-0008-0000-0B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5" name="Picture 1332">
          <a:extLst>
            <a:ext uri="{FF2B5EF4-FFF2-40B4-BE49-F238E27FC236}">
              <a16:creationId xmlns:a16="http://schemas.microsoft.com/office/drawing/2014/main" id="{00000000-0008-0000-0B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6" name="Picture 1333">
          <a:extLst>
            <a:ext uri="{FF2B5EF4-FFF2-40B4-BE49-F238E27FC236}">
              <a16:creationId xmlns:a16="http://schemas.microsoft.com/office/drawing/2014/main" id="{00000000-0008-0000-0B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7" name="Picture 1334">
          <a:extLst>
            <a:ext uri="{FF2B5EF4-FFF2-40B4-BE49-F238E27FC236}">
              <a16:creationId xmlns:a16="http://schemas.microsoft.com/office/drawing/2014/main" id="{00000000-0008-0000-0B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8" name="Picture 1335">
          <a:extLst>
            <a:ext uri="{FF2B5EF4-FFF2-40B4-BE49-F238E27FC236}">
              <a16:creationId xmlns:a16="http://schemas.microsoft.com/office/drawing/2014/main" id="{00000000-0008-0000-0B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9" name="Picture 1336">
          <a:extLst>
            <a:ext uri="{FF2B5EF4-FFF2-40B4-BE49-F238E27FC236}">
              <a16:creationId xmlns:a16="http://schemas.microsoft.com/office/drawing/2014/main" id="{00000000-0008-0000-0B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0" name="Picture 1337">
          <a:extLst>
            <a:ext uri="{FF2B5EF4-FFF2-40B4-BE49-F238E27FC236}">
              <a16:creationId xmlns:a16="http://schemas.microsoft.com/office/drawing/2014/main" id="{00000000-0008-0000-0B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1" name="Picture 1338">
          <a:extLst>
            <a:ext uri="{FF2B5EF4-FFF2-40B4-BE49-F238E27FC236}">
              <a16:creationId xmlns:a16="http://schemas.microsoft.com/office/drawing/2014/main" id="{00000000-0008-0000-0B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2" name="Picture 1339">
          <a:extLst>
            <a:ext uri="{FF2B5EF4-FFF2-40B4-BE49-F238E27FC236}">
              <a16:creationId xmlns:a16="http://schemas.microsoft.com/office/drawing/2014/main" id="{00000000-0008-0000-0B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3" name="Picture 1340">
          <a:extLst>
            <a:ext uri="{FF2B5EF4-FFF2-40B4-BE49-F238E27FC236}">
              <a16:creationId xmlns:a16="http://schemas.microsoft.com/office/drawing/2014/main" id="{00000000-0008-0000-0B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4" name="Picture 1341">
          <a:extLst>
            <a:ext uri="{FF2B5EF4-FFF2-40B4-BE49-F238E27FC236}">
              <a16:creationId xmlns:a16="http://schemas.microsoft.com/office/drawing/2014/main" id="{00000000-0008-0000-0B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5" name="Picture 1342">
          <a:extLst>
            <a:ext uri="{FF2B5EF4-FFF2-40B4-BE49-F238E27FC236}">
              <a16:creationId xmlns:a16="http://schemas.microsoft.com/office/drawing/2014/main" id="{00000000-0008-0000-0B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6" name="Picture 1343">
          <a:extLst>
            <a:ext uri="{FF2B5EF4-FFF2-40B4-BE49-F238E27FC236}">
              <a16:creationId xmlns:a16="http://schemas.microsoft.com/office/drawing/2014/main" id="{00000000-0008-0000-0B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7" name="Picture 1344">
          <a:extLst>
            <a:ext uri="{FF2B5EF4-FFF2-40B4-BE49-F238E27FC236}">
              <a16:creationId xmlns:a16="http://schemas.microsoft.com/office/drawing/2014/main" id="{00000000-0008-0000-0B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8" name="Picture 1345">
          <a:extLst>
            <a:ext uri="{FF2B5EF4-FFF2-40B4-BE49-F238E27FC236}">
              <a16:creationId xmlns:a16="http://schemas.microsoft.com/office/drawing/2014/main" id="{00000000-0008-0000-0B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9" name="Picture 1346">
          <a:extLst>
            <a:ext uri="{FF2B5EF4-FFF2-40B4-BE49-F238E27FC236}">
              <a16:creationId xmlns:a16="http://schemas.microsoft.com/office/drawing/2014/main" id="{00000000-0008-0000-0B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0" name="Picture 1347">
          <a:extLst>
            <a:ext uri="{FF2B5EF4-FFF2-40B4-BE49-F238E27FC236}">
              <a16:creationId xmlns:a16="http://schemas.microsoft.com/office/drawing/2014/main" id="{00000000-0008-0000-0B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1" name="Picture 1348">
          <a:extLst>
            <a:ext uri="{FF2B5EF4-FFF2-40B4-BE49-F238E27FC236}">
              <a16:creationId xmlns:a16="http://schemas.microsoft.com/office/drawing/2014/main" id="{00000000-0008-0000-0B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2" name="Picture 1349">
          <a:extLst>
            <a:ext uri="{FF2B5EF4-FFF2-40B4-BE49-F238E27FC236}">
              <a16:creationId xmlns:a16="http://schemas.microsoft.com/office/drawing/2014/main" id="{00000000-0008-0000-0B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3" name="Picture 1350">
          <a:extLst>
            <a:ext uri="{FF2B5EF4-FFF2-40B4-BE49-F238E27FC236}">
              <a16:creationId xmlns:a16="http://schemas.microsoft.com/office/drawing/2014/main" id="{00000000-0008-0000-0B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4" name="Picture 1351">
          <a:extLst>
            <a:ext uri="{FF2B5EF4-FFF2-40B4-BE49-F238E27FC236}">
              <a16:creationId xmlns:a16="http://schemas.microsoft.com/office/drawing/2014/main" id="{00000000-0008-0000-0B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5" name="Picture 1352">
          <a:extLst>
            <a:ext uri="{FF2B5EF4-FFF2-40B4-BE49-F238E27FC236}">
              <a16:creationId xmlns:a16="http://schemas.microsoft.com/office/drawing/2014/main" id="{00000000-0008-0000-0B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6" name="Picture 1353">
          <a:extLst>
            <a:ext uri="{FF2B5EF4-FFF2-40B4-BE49-F238E27FC236}">
              <a16:creationId xmlns:a16="http://schemas.microsoft.com/office/drawing/2014/main" id="{00000000-0008-0000-0B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7" name="Picture 1354">
          <a:extLst>
            <a:ext uri="{FF2B5EF4-FFF2-40B4-BE49-F238E27FC236}">
              <a16:creationId xmlns:a16="http://schemas.microsoft.com/office/drawing/2014/main" id="{00000000-0008-0000-0B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8" name="Picture 1355">
          <a:extLst>
            <a:ext uri="{FF2B5EF4-FFF2-40B4-BE49-F238E27FC236}">
              <a16:creationId xmlns:a16="http://schemas.microsoft.com/office/drawing/2014/main" id="{00000000-0008-0000-0B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9" name="Picture 1356">
          <a:extLst>
            <a:ext uri="{FF2B5EF4-FFF2-40B4-BE49-F238E27FC236}">
              <a16:creationId xmlns:a16="http://schemas.microsoft.com/office/drawing/2014/main" id="{00000000-0008-0000-0B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0" name="Picture 1357">
          <a:extLst>
            <a:ext uri="{FF2B5EF4-FFF2-40B4-BE49-F238E27FC236}">
              <a16:creationId xmlns:a16="http://schemas.microsoft.com/office/drawing/2014/main" id="{00000000-0008-0000-0B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1" name="Picture 1358">
          <a:extLst>
            <a:ext uri="{FF2B5EF4-FFF2-40B4-BE49-F238E27FC236}">
              <a16:creationId xmlns:a16="http://schemas.microsoft.com/office/drawing/2014/main" id="{00000000-0008-0000-0B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2" name="Picture 1359">
          <a:extLst>
            <a:ext uri="{FF2B5EF4-FFF2-40B4-BE49-F238E27FC236}">
              <a16:creationId xmlns:a16="http://schemas.microsoft.com/office/drawing/2014/main" id="{00000000-0008-0000-0B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3" name="Picture 1360">
          <a:extLst>
            <a:ext uri="{FF2B5EF4-FFF2-40B4-BE49-F238E27FC236}">
              <a16:creationId xmlns:a16="http://schemas.microsoft.com/office/drawing/2014/main" id="{00000000-0008-0000-0B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4" name="Picture 1361">
          <a:extLst>
            <a:ext uri="{FF2B5EF4-FFF2-40B4-BE49-F238E27FC236}">
              <a16:creationId xmlns:a16="http://schemas.microsoft.com/office/drawing/2014/main" id="{00000000-0008-0000-0B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5" name="Picture 1362">
          <a:extLst>
            <a:ext uri="{FF2B5EF4-FFF2-40B4-BE49-F238E27FC236}">
              <a16:creationId xmlns:a16="http://schemas.microsoft.com/office/drawing/2014/main" id="{00000000-0008-0000-0B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6" name="Picture 1363">
          <a:extLst>
            <a:ext uri="{FF2B5EF4-FFF2-40B4-BE49-F238E27FC236}">
              <a16:creationId xmlns:a16="http://schemas.microsoft.com/office/drawing/2014/main" id="{00000000-0008-0000-0B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7" name="Picture 1364">
          <a:extLst>
            <a:ext uri="{FF2B5EF4-FFF2-40B4-BE49-F238E27FC236}">
              <a16:creationId xmlns:a16="http://schemas.microsoft.com/office/drawing/2014/main" id="{00000000-0008-0000-0B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8" name="Picture 1365">
          <a:extLst>
            <a:ext uri="{FF2B5EF4-FFF2-40B4-BE49-F238E27FC236}">
              <a16:creationId xmlns:a16="http://schemas.microsoft.com/office/drawing/2014/main" id="{00000000-0008-0000-0B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9" name="Picture 1366">
          <a:extLst>
            <a:ext uri="{FF2B5EF4-FFF2-40B4-BE49-F238E27FC236}">
              <a16:creationId xmlns:a16="http://schemas.microsoft.com/office/drawing/2014/main" id="{00000000-0008-0000-0B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0" name="Picture 1367">
          <a:extLst>
            <a:ext uri="{FF2B5EF4-FFF2-40B4-BE49-F238E27FC236}">
              <a16:creationId xmlns:a16="http://schemas.microsoft.com/office/drawing/2014/main" id="{00000000-0008-0000-0B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1" name="Picture 1368">
          <a:extLst>
            <a:ext uri="{FF2B5EF4-FFF2-40B4-BE49-F238E27FC236}">
              <a16:creationId xmlns:a16="http://schemas.microsoft.com/office/drawing/2014/main" id="{00000000-0008-0000-0B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2" name="Picture 1369">
          <a:extLst>
            <a:ext uri="{FF2B5EF4-FFF2-40B4-BE49-F238E27FC236}">
              <a16:creationId xmlns:a16="http://schemas.microsoft.com/office/drawing/2014/main" id="{00000000-0008-0000-0B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3" name="Picture 1370">
          <a:extLst>
            <a:ext uri="{FF2B5EF4-FFF2-40B4-BE49-F238E27FC236}">
              <a16:creationId xmlns:a16="http://schemas.microsoft.com/office/drawing/2014/main" id="{00000000-0008-0000-0B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4" name="Picture 1371">
          <a:extLst>
            <a:ext uri="{FF2B5EF4-FFF2-40B4-BE49-F238E27FC236}">
              <a16:creationId xmlns:a16="http://schemas.microsoft.com/office/drawing/2014/main" id="{00000000-0008-0000-0B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5" name="Picture 1372">
          <a:extLst>
            <a:ext uri="{FF2B5EF4-FFF2-40B4-BE49-F238E27FC236}">
              <a16:creationId xmlns:a16="http://schemas.microsoft.com/office/drawing/2014/main" id="{00000000-0008-0000-0B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6" name="Picture 1373">
          <a:extLst>
            <a:ext uri="{FF2B5EF4-FFF2-40B4-BE49-F238E27FC236}">
              <a16:creationId xmlns:a16="http://schemas.microsoft.com/office/drawing/2014/main" id="{00000000-0008-0000-0B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7" name="Picture 1374">
          <a:extLst>
            <a:ext uri="{FF2B5EF4-FFF2-40B4-BE49-F238E27FC236}">
              <a16:creationId xmlns:a16="http://schemas.microsoft.com/office/drawing/2014/main" id="{00000000-0008-0000-0B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8" name="Picture 1375">
          <a:extLst>
            <a:ext uri="{FF2B5EF4-FFF2-40B4-BE49-F238E27FC236}">
              <a16:creationId xmlns:a16="http://schemas.microsoft.com/office/drawing/2014/main" id="{00000000-0008-0000-0B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9" name="Picture 1376">
          <a:extLst>
            <a:ext uri="{FF2B5EF4-FFF2-40B4-BE49-F238E27FC236}">
              <a16:creationId xmlns:a16="http://schemas.microsoft.com/office/drawing/2014/main" id="{00000000-0008-0000-0B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0" name="Picture 1377">
          <a:extLst>
            <a:ext uri="{FF2B5EF4-FFF2-40B4-BE49-F238E27FC236}">
              <a16:creationId xmlns:a16="http://schemas.microsoft.com/office/drawing/2014/main" id="{00000000-0008-0000-0B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1" name="Picture 1378">
          <a:extLst>
            <a:ext uri="{FF2B5EF4-FFF2-40B4-BE49-F238E27FC236}">
              <a16:creationId xmlns:a16="http://schemas.microsoft.com/office/drawing/2014/main" id="{00000000-0008-0000-0B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2" name="Picture 1379">
          <a:extLst>
            <a:ext uri="{FF2B5EF4-FFF2-40B4-BE49-F238E27FC236}">
              <a16:creationId xmlns:a16="http://schemas.microsoft.com/office/drawing/2014/main" id="{00000000-0008-0000-0B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57150</xdr:colOff>
      <xdr:row>21</xdr:row>
      <xdr:rowOff>28575</xdr:rowOff>
    </xdr:from>
    <xdr:to>
      <xdr:col>19</xdr:col>
      <xdr:colOff>638175</xdr:colOff>
      <xdr:row>24</xdr:row>
      <xdr:rowOff>133350</xdr:rowOff>
    </xdr:to>
    <xdr:sp macro="" textlink="">
      <xdr:nvSpPr>
        <xdr:cNvPr id="3603" name="テキスト ボックス 3602">
          <a:extLst>
            <a:ext uri="{FF2B5EF4-FFF2-40B4-BE49-F238E27FC236}">
              <a16:creationId xmlns:a16="http://schemas.microsoft.com/office/drawing/2014/main" id="{00000000-0008-0000-0B00-0000130E0000}"/>
            </a:ext>
          </a:extLst>
        </xdr:cNvPr>
        <xdr:cNvSpPr txBox="1"/>
      </xdr:nvSpPr>
      <xdr:spPr>
        <a:xfrm>
          <a:off x="4819650" y="4248150"/>
          <a:ext cx="2143125" cy="96202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宿泊利用者には〇</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日帰り利用者には△を</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入力してください。</a:t>
          </a:r>
        </a:p>
      </xdr:txBody>
    </xdr:sp>
    <xdr:clientData/>
  </xdr:twoCellAnchor>
  <xdr:twoCellAnchor>
    <xdr:from>
      <xdr:col>14</xdr:col>
      <xdr:colOff>0</xdr:colOff>
      <xdr:row>0</xdr:row>
      <xdr:rowOff>0</xdr:rowOff>
    </xdr:from>
    <xdr:to>
      <xdr:col>14</xdr:col>
      <xdr:colOff>0</xdr:colOff>
      <xdr:row>1</xdr:row>
      <xdr:rowOff>0</xdr:rowOff>
    </xdr:to>
    <xdr:pic>
      <xdr:nvPicPr>
        <xdr:cNvPr id="3604" name="Picture 2">
          <a:extLst>
            <a:ext uri="{FF2B5EF4-FFF2-40B4-BE49-F238E27FC236}">
              <a16:creationId xmlns:a16="http://schemas.microsoft.com/office/drawing/2014/main" id="{361E0F7A-B73E-4D9B-8EE2-95D4D557202C}"/>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5" name="Picture 3">
          <a:extLst>
            <a:ext uri="{FF2B5EF4-FFF2-40B4-BE49-F238E27FC236}">
              <a16:creationId xmlns:a16="http://schemas.microsoft.com/office/drawing/2014/main" id="{59166C4E-E3F1-44CA-B5C1-005E870D735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6" name="Picture 4">
          <a:extLst>
            <a:ext uri="{FF2B5EF4-FFF2-40B4-BE49-F238E27FC236}">
              <a16:creationId xmlns:a16="http://schemas.microsoft.com/office/drawing/2014/main" id="{434B8868-D9D5-49F7-B3FF-655C3F60A84A}"/>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7" name="Picture 5">
          <a:extLst>
            <a:ext uri="{FF2B5EF4-FFF2-40B4-BE49-F238E27FC236}">
              <a16:creationId xmlns:a16="http://schemas.microsoft.com/office/drawing/2014/main" id="{89C0838C-02BF-4B67-B025-3DDCE9975AE1}"/>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8" name="Picture 6">
          <a:extLst>
            <a:ext uri="{FF2B5EF4-FFF2-40B4-BE49-F238E27FC236}">
              <a16:creationId xmlns:a16="http://schemas.microsoft.com/office/drawing/2014/main" id="{A2FA665A-DE52-4588-A29F-8541A9D0320B}"/>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9" name="Picture 7">
          <a:extLst>
            <a:ext uri="{FF2B5EF4-FFF2-40B4-BE49-F238E27FC236}">
              <a16:creationId xmlns:a16="http://schemas.microsoft.com/office/drawing/2014/main" id="{6023DB03-A02C-4A01-B812-54EA0E9372B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0" name="Picture 8">
          <a:extLst>
            <a:ext uri="{FF2B5EF4-FFF2-40B4-BE49-F238E27FC236}">
              <a16:creationId xmlns:a16="http://schemas.microsoft.com/office/drawing/2014/main" id="{33BEC171-0905-4C69-98CA-E4E1C1F0779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1" name="Picture 9">
          <a:extLst>
            <a:ext uri="{FF2B5EF4-FFF2-40B4-BE49-F238E27FC236}">
              <a16:creationId xmlns:a16="http://schemas.microsoft.com/office/drawing/2014/main" id="{4040FB71-9F33-421C-87D1-D7FE0B10271E}"/>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2" name="Picture 10">
          <a:extLst>
            <a:ext uri="{FF2B5EF4-FFF2-40B4-BE49-F238E27FC236}">
              <a16:creationId xmlns:a16="http://schemas.microsoft.com/office/drawing/2014/main" id="{4F47EA35-F324-4D20-BAA4-B9E0587634D1}"/>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3" name="Picture 11">
          <a:extLst>
            <a:ext uri="{FF2B5EF4-FFF2-40B4-BE49-F238E27FC236}">
              <a16:creationId xmlns:a16="http://schemas.microsoft.com/office/drawing/2014/main" id="{9A70A837-D931-499C-B71A-FAB15E83971D}"/>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4" name="Picture 12">
          <a:extLst>
            <a:ext uri="{FF2B5EF4-FFF2-40B4-BE49-F238E27FC236}">
              <a16:creationId xmlns:a16="http://schemas.microsoft.com/office/drawing/2014/main" id="{4DA83DEB-5D5E-4E31-AD4D-8686796FEC8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5" name="Picture 13">
          <a:extLst>
            <a:ext uri="{FF2B5EF4-FFF2-40B4-BE49-F238E27FC236}">
              <a16:creationId xmlns:a16="http://schemas.microsoft.com/office/drawing/2014/main" id="{7F2DC795-59C9-4EE5-96DA-6013506510AB}"/>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6" name="Picture 14">
          <a:extLst>
            <a:ext uri="{FF2B5EF4-FFF2-40B4-BE49-F238E27FC236}">
              <a16:creationId xmlns:a16="http://schemas.microsoft.com/office/drawing/2014/main" id="{DF371DD8-4D64-4F44-820C-E05005E2FD55}"/>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ato\&#24215;&#33303;&#23550;&#24540;\&#21338;&#22577;&#22530;\11.26&#25237;&#36039;&#37504;&#34892;&#12454;&#12451;&#12540;&#12463;&#12522;&#1254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pgplc-my.sharepoint.com/personal/32110_compass-jpn_com/Documents/Desktop/&#12450;&#12524;&#12523;&#12462;&#12540;&#23550;&#24540;/&#25945;&#32946;&#20107;&#26989;&#37096;&#32113;&#19968;/&#37326;&#22806;&#12539;&#24321;&#24403;&#12539;&#35036;&#39135;&#12539;&#39154;&#26009;&#12450;&#12524;&#12523;&#12462;&#1254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32110/OneDrive%20-%20CPGPLC/Desktop/&#12450;&#12524;&#12523;&#12462;&#12540;&#23550;&#24540;/&#25945;&#32946;&#20107;&#26989;&#37096;&#32113;&#19968;/&#37326;&#22806;&#12539;&#24321;&#24403;&#12539;&#35036;&#39135;&#12539;&#39154;&#26009;&#12450;&#12524;&#12523;&#12462;&#12540;.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2304;&#12383;&#12383;&#12365;&#21488;&#12305;&#23487;&#27850;&#30003;&#36796;&#26360;%20-%20&#12467;&#12500;&#1254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26"/>
      <sheetName val="役員食堂用"/>
    </sheetNames>
    <definedNames>
      <definedName name="dd" refersTo="#REF!" sheetId="1"/>
      <definedName name="ｆｆｆ" refersTo="#REF!" sheetId="1"/>
      <definedName name="常設" refersTo="#REF!" sheetId="1"/>
    </defined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野外・弁当・補食・飲料アレルギー"/>
    </sheetNames>
    <definedNames>
      <definedName name="q" refersTo="#REF!"/>
    </defined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野外・弁当・補食・飲料アレルギー"/>
    </sheetNames>
    <definedNames>
      <definedName name="q" refersTo="#REF!"/>
    </defined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プルダウン"/>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0.bin"/><Relationship Id="rId1" Type="http://schemas.openxmlformats.org/officeDocument/2006/relationships/hyperlink" Target="https://iwate.niye.go.jp/reservation/" TargetMode="External"/><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10.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10.xml"/><Relationship Id="rId2" Type="http://schemas.openxmlformats.org/officeDocument/2006/relationships/drawing" Target="../drawings/drawing10.xml"/><Relationship Id="rId16" Type="http://schemas.openxmlformats.org/officeDocument/2006/relationships/ctrlProp" Target="../ctrlProps/ctrlProp62.xml"/><Relationship Id="rId1" Type="http://schemas.openxmlformats.org/officeDocument/2006/relationships/printerSettings" Target="../printerSettings/printerSettings12.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s://iwate.niye.go.jp/reservation/"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drawing" Target="../drawings/drawing7.x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printerSettings" Target="../printerSettings/printerSettings8.bin"/><Relationship Id="rId1" Type="http://schemas.openxmlformats.org/officeDocument/2006/relationships/hyperlink" Target="mailto:iwate-suishin@niye.go.jp" TargetMode="External"/><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omments" Target="../comments6.xml"/><Relationship Id="rId10" Type="http://schemas.openxmlformats.org/officeDocument/2006/relationships/ctrlProp" Target="../ctrlProps/ctrlProp38.xml"/><Relationship Id="rId4" Type="http://schemas.openxmlformats.org/officeDocument/2006/relationships/vmlDrawing" Target="../drawings/vmlDrawing6.v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45.xml"/><Relationship Id="rId11" Type="http://schemas.openxmlformats.org/officeDocument/2006/relationships/comments" Target="../comments7.xml"/><Relationship Id="rId5" Type="http://schemas.openxmlformats.org/officeDocument/2006/relationships/ctrlProp" Target="../ctrlProps/ctrlProp44.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DE54"/>
  <sheetViews>
    <sheetView tabSelected="1" zoomScaleNormal="100" workbookViewId="0"/>
  </sheetViews>
  <sheetFormatPr defaultColWidth="9" defaultRowHeight="12.6"/>
  <cols>
    <col min="1" max="3" width="1" style="3" customWidth="1"/>
    <col min="4" max="75" width="1.21875" style="3" customWidth="1"/>
    <col min="76" max="77" width="1.33203125" style="3" customWidth="1"/>
    <col min="78" max="84" width="4" style="3" customWidth="1"/>
    <col min="85" max="85" width="6.21875" style="3" customWidth="1"/>
    <col min="86" max="92" width="4" style="3" customWidth="1"/>
    <col min="93" max="93" width="6" style="3" customWidth="1"/>
    <col min="94" max="98" width="4" style="3" customWidth="1"/>
    <col min="99" max="99" width="0.109375" style="3" customWidth="1"/>
    <col min="100" max="101" width="4" style="3" hidden="1" customWidth="1"/>
    <col min="102" max="102" width="15.77734375" style="3" customWidth="1"/>
    <col min="103" max="147" width="4" style="3" customWidth="1"/>
    <col min="148" max="16384" width="9" style="3"/>
  </cols>
  <sheetData>
    <row r="1" spans="1:109" ht="39.75" customHeight="1" thickBot="1">
      <c r="A1" s="2"/>
      <c r="B1" s="2"/>
      <c r="C1" s="2"/>
      <c r="D1" s="2"/>
      <c r="E1" s="2"/>
      <c r="F1" s="2"/>
      <c r="G1" s="2"/>
      <c r="H1" s="2"/>
      <c r="I1" s="2"/>
      <c r="J1" s="2"/>
      <c r="K1" s="2"/>
      <c r="L1" s="2"/>
      <c r="M1" s="2"/>
      <c r="N1" s="2"/>
      <c r="O1" s="2"/>
      <c r="P1" s="2"/>
      <c r="Q1" s="2"/>
      <c r="R1" s="2"/>
      <c r="S1" s="2"/>
      <c r="T1" s="2"/>
      <c r="U1" s="2"/>
      <c r="V1" s="2"/>
      <c r="W1" s="2"/>
      <c r="X1" s="2"/>
      <c r="Y1" s="4" t="s">
        <v>521</v>
      </c>
      <c r="Z1" s="2"/>
      <c r="AD1" s="4"/>
      <c r="AE1" s="4"/>
      <c r="AF1" s="4"/>
      <c r="AG1" s="4"/>
      <c r="AH1" s="4"/>
      <c r="AI1" s="4"/>
      <c r="AJ1" s="4"/>
      <c r="AK1" s="4"/>
      <c r="AL1" s="4"/>
      <c r="AM1" s="4"/>
      <c r="AN1" s="4"/>
      <c r="AO1" s="4"/>
      <c r="AP1" s="4"/>
      <c r="AQ1" s="4"/>
      <c r="AR1" s="4"/>
      <c r="AS1" s="4"/>
      <c r="AT1" s="4"/>
      <c r="AU1" s="4"/>
      <c r="AV1" s="4"/>
      <c r="AW1" s="4"/>
      <c r="AX1" s="2"/>
      <c r="AY1" s="2"/>
      <c r="AZ1" s="2"/>
      <c r="BA1" s="2"/>
      <c r="BB1" s="2"/>
      <c r="BC1" s="2"/>
      <c r="BD1" s="2"/>
      <c r="BE1" s="2"/>
      <c r="BF1" s="2"/>
      <c r="BG1" s="2"/>
      <c r="BH1" s="2"/>
      <c r="BI1" s="2"/>
      <c r="BW1" s="5"/>
    </row>
    <row r="2" spans="1:109" ht="15" customHeight="1" thickTop="1">
      <c r="B2" s="42"/>
      <c r="C2" s="42"/>
      <c r="D2" s="42" t="s">
        <v>190</v>
      </c>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3"/>
      <c r="AI2" s="420" t="s">
        <v>0</v>
      </c>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2"/>
      <c r="BU2" s="6"/>
      <c r="BV2" s="6"/>
      <c r="BW2" s="6"/>
    </row>
    <row r="3" spans="1:109" s="7" customFormat="1" ht="12.75" customHeight="1">
      <c r="B3" s="8"/>
      <c r="C3" s="8"/>
      <c r="D3" s="454" t="s">
        <v>189</v>
      </c>
      <c r="E3" s="454"/>
      <c r="F3" s="454"/>
      <c r="G3" s="454"/>
      <c r="H3" s="454"/>
      <c r="I3" s="454"/>
      <c r="J3" s="454"/>
      <c r="K3" s="454"/>
      <c r="L3" s="454"/>
      <c r="M3" s="454"/>
      <c r="Z3" s="9"/>
      <c r="AA3" s="9"/>
      <c r="AB3" s="9"/>
      <c r="AC3" s="9"/>
      <c r="AD3" s="9"/>
      <c r="AE3" s="9"/>
      <c r="AF3" s="9"/>
      <c r="AG3" s="8"/>
      <c r="AI3" s="430" t="s">
        <v>104</v>
      </c>
      <c r="AJ3" s="431"/>
      <c r="AK3" s="431"/>
      <c r="AL3" s="431"/>
      <c r="AM3" s="431"/>
      <c r="AN3" s="431"/>
      <c r="AO3" s="431"/>
      <c r="AP3" s="431"/>
      <c r="AQ3" s="431"/>
      <c r="AR3" s="431"/>
      <c r="AS3" s="431"/>
      <c r="AT3" s="431"/>
      <c r="AU3" s="431"/>
      <c r="AV3" s="432"/>
      <c r="AW3" s="433" t="s">
        <v>1</v>
      </c>
      <c r="AX3" s="434"/>
      <c r="AY3" s="434"/>
      <c r="AZ3" s="434"/>
      <c r="BA3" s="434"/>
      <c r="BB3" s="435"/>
      <c r="BC3" s="423"/>
      <c r="BD3" s="424"/>
      <c r="BE3" s="425"/>
      <c r="BF3" s="423"/>
      <c r="BG3" s="424"/>
      <c r="BH3" s="425"/>
      <c r="BI3" s="423"/>
      <c r="BJ3" s="424"/>
      <c r="BK3" s="425"/>
      <c r="BL3" s="423"/>
      <c r="BM3" s="424"/>
      <c r="BN3" s="425"/>
      <c r="BO3" s="423"/>
      <c r="BP3" s="424"/>
      <c r="BQ3" s="424"/>
      <c r="BR3" s="448"/>
      <c r="BS3" s="449"/>
      <c r="BT3" s="450"/>
      <c r="BU3" s="10"/>
      <c r="BV3" s="10"/>
      <c r="BW3" s="10"/>
      <c r="BX3" s="11"/>
      <c r="CZ3" s="12"/>
    </row>
    <row r="4" spans="1:109" s="7" customFormat="1" ht="7.5" customHeight="1" thickBot="1">
      <c r="H4" s="8"/>
      <c r="I4" s="8"/>
      <c r="J4" s="9"/>
      <c r="K4" s="9"/>
      <c r="L4" s="9"/>
      <c r="M4" s="9"/>
      <c r="N4" s="9"/>
      <c r="O4" s="9"/>
      <c r="P4" s="9"/>
      <c r="Q4" s="9"/>
      <c r="R4" s="9"/>
      <c r="S4" s="9"/>
      <c r="T4" s="9"/>
      <c r="U4" s="9"/>
      <c r="V4" s="9"/>
      <c r="W4" s="9"/>
      <c r="X4" s="9"/>
      <c r="Y4" s="9"/>
      <c r="Z4" s="9"/>
      <c r="AA4" s="9"/>
      <c r="AB4" s="9"/>
      <c r="AC4" s="9"/>
      <c r="AD4" s="9"/>
      <c r="AE4" s="9"/>
      <c r="AF4" s="9"/>
      <c r="AG4" s="8"/>
      <c r="AI4" s="436" t="s">
        <v>2</v>
      </c>
      <c r="AJ4" s="437"/>
      <c r="AK4" s="437"/>
      <c r="AL4" s="437"/>
      <c r="AM4" s="437"/>
      <c r="AN4" s="437"/>
      <c r="AO4" s="437"/>
      <c r="AP4" s="437"/>
      <c r="AQ4" s="437"/>
      <c r="AR4" s="437"/>
      <c r="AS4" s="437"/>
      <c r="AT4" s="437"/>
      <c r="AU4" s="437"/>
      <c r="AV4" s="438"/>
      <c r="AW4" s="433"/>
      <c r="AX4" s="434"/>
      <c r="AY4" s="434"/>
      <c r="AZ4" s="434"/>
      <c r="BA4" s="434"/>
      <c r="BB4" s="435"/>
      <c r="BC4" s="426"/>
      <c r="BD4" s="427"/>
      <c r="BE4" s="428"/>
      <c r="BF4" s="426"/>
      <c r="BG4" s="427"/>
      <c r="BH4" s="428"/>
      <c r="BI4" s="426"/>
      <c r="BJ4" s="427"/>
      <c r="BK4" s="428"/>
      <c r="BL4" s="426"/>
      <c r="BM4" s="427"/>
      <c r="BN4" s="428"/>
      <c r="BO4" s="426"/>
      <c r="BP4" s="427"/>
      <c r="BQ4" s="427"/>
      <c r="BR4" s="451"/>
      <c r="BS4" s="452"/>
      <c r="BT4" s="453"/>
      <c r="BU4" s="10"/>
      <c r="BV4" s="10"/>
      <c r="BW4" s="10"/>
      <c r="BX4" s="11"/>
    </row>
    <row r="5" spans="1:109" ht="20.25" customHeight="1" thickTop="1" thickBot="1">
      <c r="D5" s="455"/>
      <c r="E5" s="455"/>
      <c r="F5" s="455"/>
      <c r="G5" s="455"/>
      <c r="H5" s="455"/>
      <c r="I5" s="455"/>
      <c r="J5" s="456" t="s">
        <v>77</v>
      </c>
      <c r="K5" s="456"/>
      <c r="L5" s="456"/>
      <c r="M5" s="457"/>
      <c r="N5" s="457"/>
      <c r="O5" s="457"/>
      <c r="P5" s="457"/>
      <c r="Q5" s="456" t="s">
        <v>38</v>
      </c>
      <c r="R5" s="456"/>
      <c r="S5" s="456"/>
      <c r="T5" s="457"/>
      <c r="U5" s="457"/>
      <c r="V5" s="457"/>
      <c r="W5" s="457"/>
      <c r="X5" s="452" t="s">
        <v>15</v>
      </c>
      <c r="Y5" s="452"/>
      <c r="Z5" s="452"/>
      <c r="AA5" s="39"/>
      <c r="AB5" s="39"/>
      <c r="AC5" s="39"/>
      <c r="AD5" s="39"/>
      <c r="AE5" s="39"/>
      <c r="AF5" s="39"/>
      <c r="AG5" s="39"/>
      <c r="AI5" s="439"/>
      <c r="AJ5" s="440"/>
      <c r="AK5" s="440"/>
      <c r="AL5" s="440"/>
      <c r="AM5" s="440"/>
      <c r="AN5" s="440"/>
      <c r="AO5" s="440"/>
      <c r="AP5" s="440"/>
      <c r="AQ5" s="440"/>
      <c r="AR5" s="440"/>
      <c r="AS5" s="440"/>
      <c r="AT5" s="440"/>
      <c r="AU5" s="440"/>
      <c r="AV5" s="441"/>
      <c r="AW5" s="442" t="s">
        <v>53</v>
      </c>
      <c r="AX5" s="443"/>
      <c r="AY5" s="443"/>
      <c r="AZ5" s="443"/>
      <c r="BA5" s="443"/>
      <c r="BB5" s="444"/>
      <c r="BC5" s="445"/>
      <c r="BD5" s="446"/>
      <c r="BE5" s="447"/>
      <c r="BF5" s="445"/>
      <c r="BG5" s="446"/>
      <c r="BH5" s="447"/>
      <c r="BI5" s="445"/>
      <c r="BJ5" s="446"/>
      <c r="BK5" s="447"/>
      <c r="BL5" s="445"/>
      <c r="BM5" s="446"/>
      <c r="BN5" s="447"/>
      <c r="BO5" s="445"/>
      <c r="BP5" s="446"/>
      <c r="BQ5" s="447"/>
      <c r="BR5" s="458"/>
      <c r="BS5" s="459"/>
      <c r="BT5" s="460"/>
      <c r="BU5" s="461"/>
      <c r="BV5" s="462"/>
      <c r="BW5" s="463"/>
      <c r="CC5" s="13">
        <f>D5</f>
        <v>0</v>
      </c>
      <c r="CD5" s="14" t="s">
        <v>277</v>
      </c>
      <c r="CE5" s="3">
        <f>M5</f>
        <v>0</v>
      </c>
      <c r="CF5" s="14" t="s">
        <v>277</v>
      </c>
      <c r="CG5" s="176">
        <f>T5</f>
        <v>0</v>
      </c>
      <c r="CK5" s="13"/>
      <c r="CL5" s="14"/>
      <c r="CN5" s="14"/>
    </row>
    <row r="6" spans="1:109" ht="20.25" customHeight="1" thickTop="1">
      <c r="A6" s="41"/>
      <c r="B6" s="41"/>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I6" s="38"/>
      <c r="AJ6" s="38"/>
      <c r="AK6" s="38"/>
      <c r="AL6" s="38"/>
      <c r="AM6" s="38"/>
      <c r="AN6" s="38"/>
      <c r="AO6" s="38"/>
      <c r="AP6" s="38"/>
      <c r="AQ6" s="38"/>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CC6" s="49"/>
      <c r="CD6" s="14"/>
      <c r="CE6" s="48"/>
      <c r="CF6" s="14"/>
      <c r="CG6" s="48" t="e">
        <f>DATE(CC5,CE5,CG5)</f>
        <v>#NUM!</v>
      </c>
      <c r="CK6" s="13"/>
      <c r="CL6" s="14"/>
      <c r="CN6" s="14"/>
    </row>
    <row r="7" spans="1:109" ht="15" customHeight="1">
      <c r="D7" s="388" t="s">
        <v>186</v>
      </c>
      <c r="E7" s="389"/>
      <c r="F7" s="389"/>
      <c r="G7" s="389"/>
      <c r="H7" s="389"/>
      <c r="I7" s="389"/>
      <c r="J7" s="389"/>
      <c r="K7" s="389"/>
      <c r="L7" s="389"/>
      <c r="M7" s="389"/>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CG7" s="15"/>
      <c r="CH7" s="15"/>
      <c r="CI7" s="15"/>
      <c r="CJ7" s="15"/>
      <c r="CK7" s="15"/>
      <c r="CL7" s="15"/>
      <c r="CM7" s="15"/>
      <c r="CN7" s="15"/>
    </row>
    <row r="8" spans="1:109" ht="15" customHeight="1">
      <c r="A8" s="17"/>
      <c r="B8" s="17"/>
      <c r="C8" s="18"/>
      <c r="D8" s="476" t="s">
        <v>78</v>
      </c>
      <c r="E8" s="476"/>
      <c r="F8" s="476"/>
      <c r="G8" s="476"/>
      <c r="H8" s="476"/>
      <c r="I8" s="476"/>
      <c r="J8" s="476"/>
      <c r="K8" s="429" t="str">
        <f>PHONETIC(K9)</f>
        <v/>
      </c>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29"/>
      <c r="AO8" s="429"/>
      <c r="AP8" s="429"/>
      <c r="AQ8" s="429"/>
      <c r="AR8" s="429"/>
      <c r="AS8" s="429"/>
      <c r="AT8" s="429"/>
      <c r="AU8" s="429"/>
      <c r="AV8" s="429"/>
      <c r="AW8" s="429"/>
      <c r="AX8" s="429"/>
      <c r="AY8" s="429"/>
      <c r="AZ8" s="429"/>
      <c r="BA8" s="429"/>
      <c r="BB8" s="429"/>
      <c r="BC8" s="429"/>
      <c r="BD8" s="429"/>
      <c r="BE8" s="429"/>
      <c r="BF8" s="429"/>
      <c r="BG8" s="429"/>
      <c r="BH8" s="429"/>
      <c r="BI8" s="429"/>
      <c r="BJ8" s="429"/>
      <c r="BK8" s="429"/>
      <c r="BL8" s="429"/>
      <c r="BM8" s="429"/>
      <c r="BN8" s="429"/>
      <c r="BO8" s="429"/>
      <c r="BP8" s="429"/>
      <c r="BQ8" s="429"/>
      <c r="BR8" s="429"/>
      <c r="BS8" s="429"/>
      <c r="BT8" s="429"/>
      <c r="BU8" s="429"/>
      <c r="BV8" s="429"/>
      <c r="BW8" s="429"/>
      <c r="CG8" s="15"/>
      <c r="CH8" s="15"/>
      <c r="CI8" s="15"/>
      <c r="CJ8" s="15"/>
      <c r="CK8" s="15"/>
      <c r="CL8" s="15"/>
      <c r="CM8" s="15"/>
      <c r="CN8" s="15"/>
    </row>
    <row r="9" spans="1:109" ht="33.75" customHeight="1">
      <c r="A9" s="17"/>
      <c r="B9" s="17"/>
      <c r="C9" s="18"/>
      <c r="D9" s="482" t="s">
        <v>3</v>
      </c>
      <c r="E9" s="482"/>
      <c r="F9" s="482"/>
      <c r="G9" s="482"/>
      <c r="H9" s="482"/>
      <c r="I9" s="482"/>
      <c r="J9" s="482"/>
      <c r="K9" s="486"/>
      <c r="L9" s="486"/>
      <c r="M9" s="486"/>
      <c r="N9" s="486"/>
      <c r="O9" s="486"/>
      <c r="P9" s="486"/>
      <c r="Q9" s="486"/>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6"/>
      <c r="BU9" s="486"/>
      <c r="BV9" s="486"/>
      <c r="BW9" s="486"/>
      <c r="CN9" s="19"/>
      <c r="DE9" s="19"/>
    </row>
    <row r="10" spans="1:109" ht="22.5" customHeight="1">
      <c r="D10" s="364" t="s">
        <v>12</v>
      </c>
      <c r="E10" s="364"/>
      <c r="F10" s="364"/>
      <c r="G10" s="364"/>
      <c r="H10" s="364"/>
      <c r="I10" s="364"/>
      <c r="J10" s="364"/>
      <c r="K10" s="371"/>
      <c r="L10" s="372"/>
      <c r="M10" s="372"/>
      <c r="N10" s="372"/>
      <c r="O10" s="372"/>
      <c r="P10" s="373" t="s">
        <v>77</v>
      </c>
      <c r="Q10" s="373"/>
      <c r="R10" s="373"/>
      <c r="S10" s="373"/>
      <c r="T10" s="373"/>
      <c r="U10" s="373"/>
      <c r="V10" s="373" t="s">
        <v>38</v>
      </c>
      <c r="W10" s="373"/>
      <c r="X10" s="373"/>
      <c r="Y10" s="373"/>
      <c r="Z10" s="373"/>
      <c r="AA10" s="373"/>
      <c r="AB10" s="373" t="s">
        <v>15</v>
      </c>
      <c r="AC10" s="373"/>
      <c r="AD10" s="26" t="s">
        <v>4</v>
      </c>
      <c r="AE10" s="373" t="str">
        <f>IF(CG11="0/0/0","",TEXT(CG11,"aaa"))</f>
        <v/>
      </c>
      <c r="AF10" s="373"/>
      <c r="AG10" s="26" t="s">
        <v>5</v>
      </c>
      <c r="AH10" s="384" t="s">
        <v>21</v>
      </c>
      <c r="AI10" s="384"/>
      <c r="AJ10" s="384"/>
      <c r="AK10" s="385"/>
      <c r="AL10" s="385"/>
      <c r="AM10" s="385"/>
      <c r="AN10" s="385"/>
      <c r="AO10" s="385"/>
      <c r="AP10" s="373" t="s">
        <v>77</v>
      </c>
      <c r="AQ10" s="373"/>
      <c r="AR10" s="373"/>
      <c r="AS10" s="373"/>
      <c r="AT10" s="373"/>
      <c r="AU10" s="373"/>
      <c r="AV10" s="373" t="s">
        <v>38</v>
      </c>
      <c r="AW10" s="373"/>
      <c r="AX10" s="373"/>
      <c r="AY10" s="373"/>
      <c r="AZ10" s="373"/>
      <c r="BA10" s="373"/>
      <c r="BB10" s="373" t="s">
        <v>15</v>
      </c>
      <c r="BC10" s="373"/>
      <c r="BD10" s="26" t="s">
        <v>4</v>
      </c>
      <c r="BE10" s="373" t="str">
        <f>IF(CO11="0/0/0","",TEXT(CO11,"aaa"))</f>
        <v/>
      </c>
      <c r="BF10" s="373"/>
      <c r="BG10" s="27" t="s">
        <v>5</v>
      </c>
      <c r="BH10" s="464" t="s">
        <v>13</v>
      </c>
      <c r="BI10" s="465"/>
      <c r="BJ10" s="465"/>
      <c r="BK10" s="465"/>
      <c r="BL10" s="465"/>
      <c r="BM10" s="466"/>
      <c r="BN10" s="467" t="e">
        <f>CX11</f>
        <v>#VALUE!</v>
      </c>
      <c r="BO10" s="468"/>
      <c r="BP10" s="468"/>
      <c r="BQ10" s="469" t="s">
        <v>14</v>
      </c>
      <c r="BR10" s="469"/>
      <c r="BS10" s="468" t="e">
        <f>BN10+1</f>
        <v>#VALUE!</v>
      </c>
      <c r="BT10" s="468"/>
      <c r="BU10" s="468"/>
      <c r="BV10" s="470" t="s">
        <v>15</v>
      </c>
      <c r="BW10" s="471"/>
      <c r="BX10" s="23"/>
      <c r="BY10" s="23"/>
      <c r="BZ10" s="23"/>
      <c r="CA10" s="23"/>
      <c r="CB10" s="23"/>
      <c r="CC10" s="13">
        <f>K10</f>
        <v>0</v>
      </c>
      <c r="CD10" s="14" t="s">
        <v>88</v>
      </c>
      <c r="CE10" s="47">
        <f>R10</f>
        <v>0</v>
      </c>
      <c r="CF10" s="14" t="s">
        <v>88</v>
      </c>
      <c r="CG10" s="47">
        <f>X10</f>
        <v>0</v>
      </c>
      <c r="CK10" s="13">
        <f>AK10</f>
        <v>0</v>
      </c>
      <c r="CL10" s="14" t="s">
        <v>88</v>
      </c>
      <c r="CM10" s="3">
        <f>AR10</f>
        <v>0</v>
      </c>
      <c r="CN10" s="14" t="s">
        <v>88</v>
      </c>
      <c r="CO10" s="3">
        <f>AX10</f>
        <v>0</v>
      </c>
    </row>
    <row r="11" spans="1:109" ht="26.25" customHeight="1">
      <c r="D11" s="364" t="s">
        <v>79</v>
      </c>
      <c r="E11" s="364"/>
      <c r="F11" s="364"/>
      <c r="G11" s="364"/>
      <c r="H11" s="364"/>
      <c r="I11" s="364"/>
      <c r="J11" s="364"/>
      <c r="K11" s="365"/>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366"/>
      <c r="BQ11" s="366"/>
      <c r="BR11" s="366"/>
      <c r="BS11" s="366"/>
      <c r="BT11" s="366"/>
      <c r="BU11" s="366"/>
      <c r="BV11" s="366"/>
      <c r="BW11" s="367"/>
      <c r="BX11" s="23"/>
      <c r="BY11" s="23"/>
      <c r="BZ11" s="23"/>
      <c r="CA11" s="23"/>
      <c r="CB11" s="23"/>
      <c r="CC11" s="13"/>
      <c r="CD11" s="14"/>
      <c r="CG11" s="3" t="str">
        <f>CC10&amp;CD10&amp;CE10&amp;CF10&amp;CG10</f>
        <v>0/0/0</v>
      </c>
      <c r="CO11" s="3" t="str">
        <f>CK10&amp;CL10&amp;CM10&amp;CN10&amp;CO10</f>
        <v>0/0/0</v>
      </c>
      <c r="CX11" s="28" t="e">
        <f>CO11-CG11</f>
        <v>#VALUE!</v>
      </c>
    </row>
    <row r="12" spans="1:109" ht="26.25" customHeight="1">
      <c r="D12" s="368" t="s">
        <v>80</v>
      </c>
      <c r="E12" s="369"/>
      <c r="F12" s="369"/>
      <c r="G12" s="369"/>
      <c r="H12" s="369"/>
      <c r="I12" s="369"/>
      <c r="J12" s="370"/>
      <c r="K12" s="477"/>
      <c r="L12" s="383"/>
      <c r="M12" s="383"/>
      <c r="N12" s="383"/>
      <c r="O12" s="363" t="s">
        <v>149</v>
      </c>
      <c r="P12" s="363"/>
      <c r="Q12" s="363"/>
      <c r="R12" s="363"/>
      <c r="S12" s="363"/>
      <c r="T12" s="363"/>
      <c r="U12" s="363"/>
      <c r="V12" s="363"/>
      <c r="W12" s="383"/>
      <c r="X12" s="383"/>
      <c r="Y12" s="383"/>
      <c r="Z12" s="383"/>
      <c r="AA12" s="363" t="s">
        <v>150</v>
      </c>
      <c r="AB12" s="363"/>
      <c r="AC12" s="363"/>
      <c r="AD12" s="363"/>
      <c r="AE12" s="363"/>
      <c r="AF12" s="363"/>
      <c r="AG12" s="363"/>
      <c r="AH12" s="363"/>
      <c r="AI12" s="363"/>
      <c r="AJ12" s="363"/>
      <c r="AK12" s="363"/>
      <c r="AL12" s="363"/>
      <c r="AM12" s="383"/>
      <c r="AN12" s="383"/>
      <c r="AO12" s="383"/>
      <c r="AP12" s="383"/>
      <c r="AQ12" s="363" t="s">
        <v>527</v>
      </c>
      <c r="AR12" s="363"/>
      <c r="AS12" s="363"/>
      <c r="AT12" s="363"/>
      <c r="AU12" s="363"/>
      <c r="AV12" s="363"/>
      <c r="AW12" s="363"/>
      <c r="AX12" s="363"/>
      <c r="AY12" s="363"/>
      <c r="AZ12" s="363"/>
      <c r="BA12" s="98"/>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25"/>
      <c r="BZ12" s="25"/>
      <c r="CA12" s="25"/>
      <c r="CB12" s="25"/>
      <c r="CC12" s="25"/>
      <c r="CD12" s="25"/>
      <c r="CE12" s="25"/>
      <c r="CF12" s="25"/>
      <c r="CG12" s="177" t="e">
        <f>DATE(CC10,CE10,CG10)</f>
        <v>#NUM!</v>
      </c>
      <c r="CH12" s="25"/>
      <c r="CI12" s="25"/>
      <c r="CJ12" s="25"/>
      <c r="CK12" s="25"/>
      <c r="CL12" s="25"/>
      <c r="CM12" s="25"/>
      <c r="CO12" s="118" t="e">
        <f>DATE(CK10,CM10,CO10)</f>
        <v>#NUM!</v>
      </c>
    </row>
    <row r="13" spans="1:109" ht="15" customHeight="1">
      <c r="A13" s="20"/>
      <c r="B13" s="21"/>
      <c r="C13" s="21"/>
      <c r="D13" s="21"/>
      <c r="E13" s="21"/>
      <c r="F13" s="21"/>
      <c r="G13" s="21"/>
      <c r="H13" s="21"/>
      <c r="I13" s="21"/>
      <c r="J13" s="21"/>
      <c r="K13" s="21"/>
      <c r="L13" s="21"/>
      <c r="M13" s="21"/>
      <c r="N13" s="21"/>
      <c r="O13" s="21"/>
      <c r="P13" s="21"/>
      <c r="Q13" s="21"/>
      <c r="R13" s="21"/>
      <c r="S13" s="21"/>
      <c r="T13" s="21"/>
      <c r="U13" s="21"/>
      <c r="V13" s="21"/>
      <c r="W13" s="264"/>
      <c r="X13" s="264"/>
      <c r="Y13" s="264"/>
      <c r="Z13" s="264"/>
      <c r="AA13" s="21"/>
      <c r="AB13" s="21"/>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21"/>
      <c r="CN13" s="19"/>
      <c r="DE13" s="19"/>
    </row>
    <row r="14" spans="1:109" ht="15" customHeight="1">
      <c r="A14" s="44"/>
      <c r="B14" s="44"/>
      <c r="C14" s="45"/>
      <c r="D14" s="388" t="s">
        <v>9</v>
      </c>
      <c r="E14" s="389"/>
      <c r="F14" s="389"/>
      <c r="G14" s="389"/>
      <c r="H14" s="389"/>
      <c r="I14" s="389"/>
      <c r="J14" s="389"/>
      <c r="K14" s="389"/>
      <c r="L14" s="389"/>
      <c r="M14" s="389"/>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CG14" s="15"/>
      <c r="CH14" s="15"/>
      <c r="CI14" s="15"/>
      <c r="CJ14" s="15"/>
      <c r="CK14" s="15"/>
      <c r="CL14" s="15"/>
      <c r="CM14" s="15"/>
      <c r="CN14" s="15"/>
    </row>
    <row r="15" spans="1:109" ht="15" customHeight="1">
      <c r="A15" s="44"/>
      <c r="B15" s="44"/>
      <c r="C15" s="45"/>
      <c r="D15" s="478" t="s">
        <v>78</v>
      </c>
      <c r="E15" s="479"/>
      <c r="F15" s="479"/>
      <c r="G15" s="479"/>
      <c r="H15" s="479"/>
      <c r="I15" s="479"/>
      <c r="J15" s="480"/>
      <c r="K15" s="402" t="str">
        <f>PHONETIC(K16)</f>
        <v/>
      </c>
      <c r="L15" s="403"/>
      <c r="M15" s="403"/>
      <c r="N15" s="403"/>
      <c r="O15" s="403"/>
      <c r="P15" s="403"/>
      <c r="Q15" s="403"/>
      <c r="R15" s="403"/>
      <c r="S15" s="403"/>
      <c r="T15" s="403"/>
      <c r="U15" s="403"/>
      <c r="V15" s="403"/>
      <c r="W15" s="403"/>
      <c r="X15" s="403"/>
      <c r="Y15" s="403"/>
      <c r="Z15" s="403"/>
      <c r="AA15" s="403"/>
      <c r="AB15" s="403"/>
      <c r="AC15" s="403"/>
      <c r="AD15" s="403"/>
      <c r="AE15" s="403"/>
      <c r="AF15" s="403"/>
      <c r="AG15" s="403"/>
      <c r="AH15" s="403"/>
      <c r="AI15" s="403"/>
      <c r="AJ15" s="403"/>
      <c r="AK15" s="403"/>
      <c r="AL15" s="403"/>
      <c r="AM15" s="403"/>
      <c r="AN15" s="403"/>
      <c r="AO15" s="404"/>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row>
    <row r="16" spans="1:109" ht="15" customHeight="1">
      <c r="A16" s="44"/>
      <c r="B16" s="44"/>
      <c r="C16" s="45"/>
      <c r="D16" s="390" t="s">
        <v>10</v>
      </c>
      <c r="E16" s="391"/>
      <c r="F16" s="391"/>
      <c r="G16" s="391"/>
      <c r="H16" s="391"/>
      <c r="I16" s="391"/>
      <c r="J16" s="392"/>
      <c r="K16" s="396"/>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8"/>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row>
    <row r="17" spans="1:102" ht="18.75" customHeight="1" thickBot="1">
      <c r="A17" s="44"/>
      <c r="B17" s="44"/>
      <c r="C17" s="45"/>
      <c r="D17" s="393"/>
      <c r="E17" s="394"/>
      <c r="F17" s="394"/>
      <c r="G17" s="394"/>
      <c r="H17" s="394"/>
      <c r="I17" s="394"/>
      <c r="J17" s="395"/>
      <c r="K17" s="399"/>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1"/>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17"/>
      <c r="BY17" s="17"/>
      <c r="BZ17" s="17"/>
      <c r="CA17" s="17"/>
      <c r="CB17" s="17"/>
      <c r="CC17" s="17"/>
      <c r="CD17" s="17"/>
    </row>
    <row r="18" spans="1:102" ht="26.25" customHeight="1" thickTop="1">
      <c r="A18" s="44"/>
      <c r="B18" s="44"/>
      <c r="C18" s="45"/>
      <c r="D18" s="368" t="s">
        <v>6</v>
      </c>
      <c r="E18" s="369"/>
      <c r="F18" s="369"/>
      <c r="G18" s="369"/>
      <c r="H18" s="369"/>
      <c r="I18" s="369"/>
      <c r="J18" s="370"/>
      <c r="K18" s="483" t="s">
        <v>7</v>
      </c>
      <c r="L18" s="484"/>
      <c r="M18" s="484"/>
      <c r="N18" s="485"/>
      <c r="O18" s="380"/>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2"/>
      <c r="AP18" s="377" t="s">
        <v>113</v>
      </c>
      <c r="AQ18" s="378"/>
      <c r="AR18" s="378"/>
      <c r="AS18" s="378"/>
      <c r="AT18" s="378"/>
      <c r="AU18" s="378"/>
      <c r="AV18" s="379"/>
      <c r="AW18" s="374"/>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6"/>
      <c r="BX18" s="17"/>
      <c r="BY18" s="17"/>
      <c r="BZ18" s="17"/>
      <c r="CA18" s="17"/>
      <c r="CB18" s="17"/>
      <c r="CC18" s="350" t="s">
        <v>378</v>
      </c>
      <c r="CD18" s="351"/>
      <c r="CE18" s="351"/>
      <c r="CF18" s="352"/>
    </row>
    <row r="19" spans="1:102" ht="26.25" customHeight="1" thickBot="1">
      <c r="A19" s="44"/>
      <c r="B19" s="44"/>
      <c r="C19" s="45"/>
      <c r="D19" s="377" t="s">
        <v>11</v>
      </c>
      <c r="E19" s="378"/>
      <c r="F19" s="378"/>
      <c r="G19" s="378"/>
      <c r="H19" s="378"/>
      <c r="I19" s="378"/>
      <c r="J19" s="379"/>
      <c r="K19" s="405"/>
      <c r="L19" s="406"/>
      <c r="M19" s="406"/>
      <c r="N19" s="406"/>
      <c r="O19" s="406"/>
      <c r="P19" s="406"/>
      <c r="Q19" s="406"/>
      <c r="R19" s="406"/>
      <c r="S19" s="406"/>
      <c r="T19" s="406"/>
      <c r="U19" s="406"/>
      <c r="V19" s="406"/>
      <c r="W19" s="406"/>
      <c r="X19" s="406"/>
      <c r="Y19" s="406"/>
      <c r="Z19" s="406"/>
      <c r="AA19" s="406"/>
      <c r="AB19" s="406"/>
      <c r="AC19" s="406"/>
      <c r="AD19" s="406"/>
      <c r="AE19" s="406"/>
      <c r="AF19" s="406"/>
      <c r="AG19" s="406"/>
      <c r="AH19" s="406"/>
      <c r="AI19" s="406"/>
      <c r="AJ19" s="406"/>
      <c r="AK19" s="406"/>
      <c r="AL19" s="406"/>
      <c r="AM19" s="406"/>
      <c r="AN19" s="406"/>
      <c r="AO19" s="406"/>
      <c r="AP19" s="406"/>
      <c r="AQ19" s="406"/>
      <c r="AR19" s="406"/>
      <c r="AS19" s="406"/>
      <c r="AT19" s="406"/>
      <c r="AU19" s="406"/>
      <c r="AV19" s="406"/>
      <c r="AW19" s="406"/>
      <c r="AX19" s="406"/>
      <c r="AY19" s="406"/>
      <c r="AZ19" s="406"/>
      <c r="BA19" s="406"/>
      <c r="BB19" s="406"/>
      <c r="BC19" s="406"/>
      <c r="BD19" s="406"/>
      <c r="BE19" s="406"/>
      <c r="BF19" s="406"/>
      <c r="BG19" s="406"/>
      <c r="BH19" s="406"/>
      <c r="BI19" s="406"/>
      <c r="BJ19" s="406"/>
      <c r="BK19" s="406"/>
      <c r="BL19" s="406"/>
      <c r="BM19" s="406"/>
      <c r="BN19" s="406"/>
      <c r="BO19" s="406"/>
      <c r="BP19" s="406"/>
      <c r="BQ19" s="406"/>
      <c r="BR19" s="406"/>
      <c r="BS19" s="406"/>
      <c r="BT19" s="406"/>
      <c r="BU19" s="406"/>
      <c r="BV19" s="406"/>
      <c r="BW19" s="407"/>
      <c r="CC19" s="353"/>
      <c r="CD19" s="354"/>
      <c r="CE19" s="354"/>
      <c r="CF19" s="355"/>
    </row>
    <row r="20" spans="1:102" ht="25.5" customHeight="1" thickTop="1">
      <c r="D20" s="481" t="s">
        <v>8</v>
      </c>
      <c r="E20" s="481"/>
      <c r="F20" s="386" t="s">
        <v>101</v>
      </c>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6"/>
      <c r="AJ20" s="386"/>
      <c r="AK20" s="386"/>
      <c r="AL20" s="386"/>
      <c r="AM20" s="387"/>
      <c r="AN20" s="387"/>
      <c r="AO20" s="386"/>
      <c r="AP20" s="386"/>
      <c r="AQ20" s="386"/>
      <c r="AR20" s="386"/>
      <c r="AS20" s="386"/>
      <c r="AT20" s="386"/>
      <c r="AU20" s="386"/>
      <c r="AV20" s="386"/>
      <c r="AW20" s="386"/>
      <c r="AX20" s="386"/>
      <c r="AY20" s="386"/>
      <c r="AZ20" s="386"/>
      <c r="BA20" s="386"/>
      <c r="BB20" s="386"/>
      <c r="BC20" s="386"/>
      <c r="BD20" s="386"/>
      <c r="BE20" s="386"/>
      <c r="BF20" s="386"/>
      <c r="BG20" s="386"/>
      <c r="BH20" s="386"/>
      <c r="BI20" s="386"/>
      <c r="BJ20" s="386"/>
      <c r="BK20" s="386"/>
      <c r="BL20" s="386"/>
      <c r="BM20" s="386"/>
      <c r="BN20" s="386"/>
      <c r="BO20" s="386"/>
      <c r="BP20" s="386"/>
      <c r="BQ20" s="386"/>
      <c r="BR20" s="386"/>
      <c r="BS20" s="386"/>
      <c r="BT20" s="386"/>
      <c r="BU20" s="386"/>
      <c r="BV20" s="386"/>
      <c r="BW20" s="386"/>
      <c r="CB20" s="13"/>
      <c r="CC20" s="13"/>
      <c r="CD20" s="14"/>
      <c r="CX20" s="28"/>
    </row>
    <row r="21" spans="1:102" ht="24.9" customHeight="1">
      <c r="D21" s="410" t="s">
        <v>116</v>
      </c>
      <c r="E21" s="411"/>
      <c r="F21" s="411"/>
      <c r="G21" s="411"/>
      <c r="H21" s="411"/>
      <c r="I21" s="411"/>
      <c r="J21" s="411"/>
      <c r="K21" s="411"/>
      <c r="L21" s="411"/>
      <c r="M21" s="411"/>
      <c r="N21" s="412"/>
      <c r="O21" s="368" t="s">
        <v>91</v>
      </c>
      <c r="P21" s="369"/>
      <c r="Q21" s="369"/>
      <c r="R21" s="369"/>
      <c r="S21" s="369"/>
      <c r="T21" s="369"/>
      <c r="U21" s="369"/>
      <c r="V21" s="369"/>
      <c r="W21" s="369"/>
      <c r="X21" s="369"/>
      <c r="Y21" s="369"/>
      <c r="Z21" s="369"/>
      <c r="AA21" s="368" t="s">
        <v>94</v>
      </c>
      <c r="AB21" s="369"/>
      <c r="AC21" s="369"/>
      <c r="AD21" s="369"/>
      <c r="AE21" s="369"/>
      <c r="AF21" s="369"/>
      <c r="AG21" s="369"/>
      <c r="AH21" s="369"/>
      <c r="AI21" s="369"/>
      <c r="AJ21" s="369"/>
      <c r="AK21" s="369"/>
      <c r="AL21" s="370"/>
      <c r="AM21" s="29"/>
      <c r="AN21" s="30"/>
      <c r="AO21" s="410" t="s">
        <v>116</v>
      </c>
      <c r="AP21" s="411"/>
      <c r="AQ21" s="411"/>
      <c r="AR21" s="411"/>
      <c r="AS21" s="411"/>
      <c r="AT21" s="411"/>
      <c r="AU21" s="411"/>
      <c r="AV21" s="411"/>
      <c r="AW21" s="411"/>
      <c r="AX21" s="411"/>
      <c r="AY21" s="412"/>
      <c r="AZ21" s="368" t="s">
        <v>91</v>
      </c>
      <c r="BA21" s="369"/>
      <c r="BB21" s="369"/>
      <c r="BC21" s="369"/>
      <c r="BD21" s="369"/>
      <c r="BE21" s="369"/>
      <c r="BF21" s="369"/>
      <c r="BG21" s="369"/>
      <c r="BH21" s="369"/>
      <c r="BI21" s="369"/>
      <c r="BJ21" s="369"/>
      <c r="BK21" s="369"/>
      <c r="BL21" s="368" t="s">
        <v>94</v>
      </c>
      <c r="BM21" s="369"/>
      <c r="BN21" s="369"/>
      <c r="BO21" s="369"/>
      <c r="BP21" s="369"/>
      <c r="BQ21" s="369"/>
      <c r="BR21" s="369"/>
      <c r="BS21" s="369"/>
      <c r="BT21" s="369"/>
      <c r="BU21" s="369"/>
      <c r="BV21" s="369"/>
      <c r="BW21" s="370"/>
      <c r="BX21" s="31"/>
      <c r="BY21" s="31"/>
      <c r="BZ21" s="31"/>
      <c r="CA21" s="31"/>
      <c r="CB21" s="31"/>
      <c r="CC21" s="31"/>
      <c r="CD21" s="31"/>
      <c r="CG21" s="32"/>
      <c r="CX21" s="28"/>
    </row>
    <row r="22" spans="1:102" ht="24.9" customHeight="1">
      <c r="D22" s="413"/>
      <c r="E22" s="414"/>
      <c r="F22" s="414"/>
      <c r="G22" s="414"/>
      <c r="H22" s="414"/>
      <c r="I22" s="414"/>
      <c r="J22" s="414"/>
      <c r="K22" s="414"/>
      <c r="L22" s="414"/>
      <c r="M22" s="414"/>
      <c r="N22" s="415"/>
      <c r="O22" s="357" t="s">
        <v>92</v>
      </c>
      <c r="P22" s="358"/>
      <c r="Q22" s="358"/>
      <c r="R22" s="358"/>
      <c r="S22" s="358"/>
      <c r="T22" s="359"/>
      <c r="U22" s="357" t="s">
        <v>93</v>
      </c>
      <c r="V22" s="358"/>
      <c r="W22" s="358"/>
      <c r="X22" s="358"/>
      <c r="Y22" s="358"/>
      <c r="Z22" s="358"/>
      <c r="AA22" s="357" t="s">
        <v>92</v>
      </c>
      <c r="AB22" s="358"/>
      <c r="AC22" s="358"/>
      <c r="AD22" s="358"/>
      <c r="AE22" s="358"/>
      <c r="AF22" s="359"/>
      <c r="AG22" s="357" t="s">
        <v>93</v>
      </c>
      <c r="AH22" s="358"/>
      <c r="AI22" s="358"/>
      <c r="AJ22" s="358"/>
      <c r="AK22" s="358"/>
      <c r="AL22" s="359"/>
      <c r="AM22" s="33"/>
      <c r="AN22" s="33"/>
      <c r="AO22" s="413"/>
      <c r="AP22" s="414"/>
      <c r="AQ22" s="414"/>
      <c r="AR22" s="414"/>
      <c r="AS22" s="414"/>
      <c r="AT22" s="414"/>
      <c r="AU22" s="414"/>
      <c r="AV22" s="414"/>
      <c r="AW22" s="414"/>
      <c r="AX22" s="414"/>
      <c r="AY22" s="415"/>
      <c r="AZ22" s="357" t="s">
        <v>92</v>
      </c>
      <c r="BA22" s="358"/>
      <c r="BB22" s="358"/>
      <c r="BC22" s="358"/>
      <c r="BD22" s="358"/>
      <c r="BE22" s="359"/>
      <c r="BF22" s="357" t="s">
        <v>93</v>
      </c>
      <c r="BG22" s="358"/>
      <c r="BH22" s="358"/>
      <c r="BI22" s="358"/>
      <c r="BJ22" s="358"/>
      <c r="BK22" s="358"/>
      <c r="BL22" s="357" t="s">
        <v>92</v>
      </c>
      <c r="BM22" s="358"/>
      <c r="BN22" s="358"/>
      <c r="BO22" s="358"/>
      <c r="BP22" s="358"/>
      <c r="BQ22" s="359"/>
      <c r="BR22" s="357" t="s">
        <v>93</v>
      </c>
      <c r="BS22" s="358"/>
      <c r="BT22" s="358"/>
      <c r="BU22" s="358"/>
      <c r="BV22" s="358"/>
      <c r="BW22" s="359"/>
      <c r="BX22" s="33"/>
      <c r="BY22" s="33"/>
      <c r="BZ22" s="33"/>
      <c r="CA22" s="33"/>
      <c r="CB22" s="33"/>
      <c r="CC22" s="33"/>
      <c r="CD22" s="33"/>
      <c r="CX22" s="28"/>
    </row>
    <row r="23" spans="1:102" ht="24.9" customHeight="1">
      <c r="D23" s="409" t="s">
        <v>537</v>
      </c>
      <c r="E23" s="358"/>
      <c r="F23" s="358"/>
      <c r="G23" s="358"/>
      <c r="H23" s="358"/>
      <c r="I23" s="358"/>
      <c r="J23" s="358"/>
      <c r="K23" s="358"/>
      <c r="L23" s="358"/>
      <c r="M23" s="358"/>
      <c r="N23" s="359"/>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3"/>
      <c r="AN23" s="33"/>
      <c r="AO23" s="357" t="s">
        <v>99</v>
      </c>
      <c r="AP23" s="358"/>
      <c r="AQ23" s="358"/>
      <c r="AR23" s="358"/>
      <c r="AS23" s="358"/>
      <c r="AT23" s="358"/>
      <c r="AU23" s="358"/>
      <c r="AV23" s="358"/>
      <c r="AW23" s="358"/>
      <c r="AX23" s="358"/>
      <c r="AY23" s="359"/>
      <c r="AZ23" s="356"/>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3"/>
      <c r="BY23" s="33"/>
      <c r="BZ23" s="33"/>
      <c r="CA23" s="33"/>
      <c r="CB23" s="33"/>
      <c r="CC23" s="33"/>
      <c r="CD23" s="33"/>
      <c r="CX23" s="28"/>
    </row>
    <row r="24" spans="1:102" ht="24.9" customHeight="1">
      <c r="D24" s="409" t="s">
        <v>538</v>
      </c>
      <c r="E24" s="358"/>
      <c r="F24" s="358"/>
      <c r="G24" s="358"/>
      <c r="H24" s="358"/>
      <c r="I24" s="358"/>
      <c r="J24" s="358"/>
      <c r="K24" s="358"/>
      <c r="L24" s="358"/>
      <c r="M24" s="358"/>
      <c r="N24" s="359"/>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3"/>
      <c r="AN24" s="33"/>
      <c r="AO24" s="357" t="s">
        <v>96</v>
      </c>
      <c r="AP24" s="358"/>
      <c r="AQ24" s="358"/>
      <c r="AR24" s="358"/>
      <c r="AS24" s="358"/>
      <c r="AT24" s="358"/>
      <c r="AU24" s="358"/>
      <c r="AV24" s="358"/>
      <c r="AW24" s="358"/>
      <c r="AX24" s="358"/>
      <c r="AY24" s="359"/>
      <c r="AZ24" s="356"/>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3"/>
      <c r="BY24" s="33"/>
      <c r="BZ24" s="33"/>
      <c r="CA24" s="33"/>
      <c r="CB24" s="33"/>
      <c r="CC24" s="33"/>
      <c r="CD24" s="33"/>
      <c r="CX24" s="28"/>
    </row>
    <row r="25" spans="1:102" ht="24.9" customHeight="1">
      <c r="D25" s="357" t="s">
        <v>16</v>
      </c>
      <c r="E25" s="358"/>
      <c r="F25" s="358"/>
      <c r="G25" s="358"/>
      <c r="H25" s="358"/>
      <c r="I25" s="358"/>
      <c r="J25" s="358"/>
      <c r="K25" s="358"/>
      <c r="L25" s="358"/>
      <c r="M25" s="358"/>
      <c r="N25" s="359"/>
      <c r="O25" s="416"/>
      <c r="P25" s="417"/>
      <c r="Q25" s="417"/>
      <c r="R25" s="417"/>
      <c r="S25" s="417"/>
      <c r="T25" s="418"/>
      <c r="U25" s="416"/>
      <c r="V25" s="417"/>
      <c r="W25" s="417"/>
      <c r="X25" s="417"/>
      <c r="Y25" s="417"/>
      <c r="Z25" s="418"/>
      <c r="AA25" s="416"/>
      <c r="AB25" s="417"/>
      <c r="AC25" s="417"/>
      <c r="AD25" s="417"/>
      <c r="AE25" s="417"/>
      <c r="AF25" s="418"/>
      <c r="AG25" s="416"/>
      <c r="AH25" s="417"/>
      <c r="AI25" s="417"/>
      <c r="AJ25" s="417"/>
      <c r="AK25" s="417"/>
      <c r="AL25" s="418"/>
      <c r="AM25" s="33"/>
      <c r="AN25" s="33"/>
      <c r="AO25" s="360" t="s">
        <v>187</v>
      </c>
      <c r="AP25" s="361"/>
      <c r="AQ25" s="361"/>
      <c r="AR25" s="361"/>
      <c r="AS25" s="361"/>
      <c r="AT25" s="361"/>
      <c r="AU25" s="361"/>
      <c r="AV25" s="361"/>
      <c r="AW25" s="361"/>
      <c r="AX25" s="361"/>
      <c r="AY25" s="362"/>
      <c r="AZ25" s="356"/>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3"/>
      <c r="BY25" s="33"/>
      <c r="BZ25" s="33"/>
      <c r="CA25" s="33"/>
      <c r="CB25" s="33"/>
      <c r="CC25" s="33"/>
      <c r="CD25" s="33"/>
      <c r="CX25" s="28"/>
    </row>
    <row r="26" spans="1:102" ht="24.9" customHeight="1">
      <c r="D26" s="357" t="s">
        <v>17</v>
      </c>
      <c r="E26" s="358"/>
      <c r="F26" s="358"/>
      <c r="G26" s="358"/>
      <c r="H26" s="358"/>
      <c r="I26" s="358"/>
      <c r="J26" s="358"/>
      <c r="K26" s="358"/>
      <c r="L26" s="358"/>
      <c r="M26" s="358"/>
      <c r="N26" s="359"/>
      <c r="O26" s="416"/>
      <c r="P26" s="417"/>
      <c r="Q26" s="417"/>
      <c r="R26" s="417"/>
      <c r="S26" s="417"/>
      <c r="T26" s="418"/>
      <c r="U26" s="416"/>
      <c r="V26" s="417"/>
      <c r="W26" s="417"/>
      <c r="X26" s="417"/>
      <c r="Y26" s="417"/>
      <c r="Z26" s="418"/>
      <c r="AA26" s="416"/>
      <c r="AB26" s="417"/>
      <c r="AC26" s="417"/>
      <c r="AD26" s="417"/>
      <c r="AE26" s="417"/>
      <c r="AF26" s="418"/>
      <c r="AG26" s="416"/>
      <c r="AH26" s="417"/>
      <c r="AI26" s="417"/>
      <c r="AJ26" s="417"/>
      <c r="AK26" s="417"/>
      <c r="AL26" s="418"/>
      <c r="AM26" s="33"/>
      <c r="AN26" s="33"/>
      <c r="AO26" s="360" t="s">
        <v>188</v>
      </c>
      <c r="AP26" s="361"/>
      <c r="AQ26" s="361"/>
      <c r="AR26" s="361"/>
      <c r="AS26" s="361"/>
      <c r="AT26" s="361"/>
      <c r="AU26" s="361"/>
      <c r="AV26" s="361"/>
      <c r="AW26" s="361"/>
      <c r="AX26" s="361"/>
      <c r="AY26" s="362"/>
      <c r="AZ26" s="356"/>
      <c r="BA26" s="356"/>
      <c r="BB26" s="356"/>
      <c r="BC26" s="356"/>
      <c r="BD26" s="356"/>
      <c r="BE26" s="356"/>
      <c r="BF26" s="356"/>
      <c r="BG26" s="356"/>
      <c r="BH26" s="356"/>
      <c r="BI26" s="356"/>
      <c r="BJ26" s="356"/>
      <c r="BK26" s="356"/>
      <c r="BL26" s="356"/>
      <c r="BM26" s="356"/>
      <c r="BN26" s="356"/>
      <c r="BO26" s="356"/>
      <c r="BP26" s="356"/>
      <c r="BQ26" s="356"/>
      <c r="BR26" s="356"/>
      <c r="BS26" s="356"/>
      <c r="BT26" s="356"/>
      <c r="BU26" s="356"/>
      <c r="BV26" s="356"/>
      <c r="BW26" s="356"/>
      <c r="BX26" s="33"/>
      <c r="BY26" s="33"/>
      <c r="BZ26" s="33"/>
      <c r="CA26" s="33"/>
      <c r="CB26" s="33"/>
      <c r="CC26" s="33"/>
      <c r="CD26" s="33"/>
      <c r="CX26" s="28"/>
    </row>
    <row r="27" spans="1:102" ht="24.9" customHeight="1" thickBot="1">
      <c r="D27" s="357" t="s">
        <v>89</v>
      </c>
      <c r="E27" s="358"/>
      <c r="F27" s="358"/>
      <c r="G27" s="358"/>
      <c r="H27" s="358"/>
      <c r="I27" s="358"/>
      <c r="J27" s="358"/>
      <c r="K27" s="358"/>
      <c r="L27" s="358"/>
      <c r="M27" s="358"/>
      <c r="N27" s="359"/>
      <c r="O27" s="416"/>
      <c r="P27" s="417"/>
      <c r="Q27" s="417"/>
      <c r="R27" s="417"/>
      <c r="S27" s="417"/>
      <c r="T27" s="418"/>
      <c r="U27" s="416"/>
      <c r="V27" s="417"/>
      <c r="W27" s="417"/>
      <c r="X27" s="417"/>
      <c r="Y27" s="417"/>
      <c r="Z27" s="418"/>
      <c r="AA27" s="416"/>
      <c r="AB27" s="417"/>
      <c r="AC27" s="417"/>
      <c r="AD27" s="417"/>
      <c r="AE27" s="417"/>
      <c r="AF27" s="418"/>
      <c r="AG27" s="416"/>
      <c r="AH27" s="417"/>
      <c r="AI27" s="417"/>
      <c r="AJ27" s="417"/>
      <c r="AK27" s="417"/>
      <c r="AL27" s="418"/>
      <c r="AM27" s="33"/>
      <c r="AN27" s="33"/>
      <c r="AO27" s="473" t="s">
        <v>95</v>
      </c>
      <c r="AP27" s="474"/>
      <c r="AQ27" s="474"/>
      <c r="AR27" s="474"/>
      <c r="AS27" s="474"/>
      <c r="AT27" s="474"/>
      <c r="AU27" s="474"/>
      <c r="AV27" s="474"/>
      <c r="AW27" s="474"/>
      <c r="AX27" s="474"/>
      <c r="AY27" s="475"/>
      <c r="AZ27" s="509"/>
      <c r="BA27" s="509"/>
      <c r="BB27" s="509"/>
      <c r="BC27" s="509"/>
      <c r="BD27" s="509"/>
      <c r="BE27" s="509"/>
      <c r="BF27" s="509"/>
      <c r="BG27" s="509"/>
      <c r="BH27" s="509"/>
      <c r="BI27" s="509"/>
      <c r="BJ27" s="509"/>
      <c r="BK27" s="509"/>
      <c r="BL27" s="509"/>
      <c r="BM27" s="509"/>
      <c r="BN27" s="509"/>
      <c r="BO27" s="509"/>
      <c r="BP27" s="509"/>
      <c r="BQ27" s="509"/>
      <c r="BR27" s="509"/>
      <c r="BS27" s="509"/>
      <c r="BT27" s="509"/>
      <c r="BU27" s="509"/>
      <c r="BV27" s="509"/>
      <c r="BW27" s="509"/>
      <c r="BX27" s="33"/>
      <c r="BY27" s="33"/>
      <c r="BZ27" s="33"/>
      <c r="CA27" s="33"/>
      <c r="CB27" s="33"/>
      <c r="CC27" s="33"/>
      <c r="CD27" s="33"/>
      <c r="CX27" s="28"/>
    </row>
    <row r="28" spans="1:102" ht="24.9" customHeight="1" thickTop="1">
      <c r="D28" s="357" t="s">
        <v>90</v>
      </c>
      <c r="E28" s="358"/>
      <c r="F28" s="358"/>
      <c r="G28" s="358"/>
      <c r="H28" s="358"/>
      <c r="I28" s="358"/>
      <c r="J28" s="358"/>
      <c r="K28" s="358"/>
      <c r="L28" s="358"/>
      <c r="M28" s="358"/>
      <c r="N28" s="359"/>
      <c r="O28" s="416"/>
      <c r="P28" s="417"/>
      <c r="Q28" s="417"/>
      <c r="R28" s="417"/>
      <c r="S28" s="417"/>
      <c r="T28" s="418"/>
      <c r="U28" s="416"/>
      <c r="V28" s="417"/>
      <c r="W28" s="417"/>
      <c r="X28" s="417"/>
      <c r="Y28" s="417"/>
      <c r="Z28" s="418"/>
      <c r="AA28" s="416"/>
      <c r="AB28" s="417"/>
      <c r="AC28" s="417"/>
      <c r="AD28" s="417"/>
      <c r="AE28" s="417"/>
      <c r="AF28" s="418"/>
      <c r="AG28" s="416"/>
      <c r="AH28" s="417"/>
      <c r="AI28" s="417"/>
      <c r="AJ28" s="417"/>
      <c r="AK28" s="417"/>
      <c r="AL28" s="418"/>
      <c r="AM28" s="33"/>
      <c r="AN28" s="33"/>
      <c r="AO28" s="512" t="s">
        <v>100</v>
      </c>
      <c r="AP28" s="512"/>
      <c r="AQ28" s="512"/>
      <c r="AR28" s="512"/>
      <c r="AS28" s="512"/>
      <c r="AT28" s="512"/>
      <c r="AU28" s="512"/>
      <c r="AV28" s="512"/>
      <c r="AW28" s="512"/>
      <c r="AX28" s="512"/>
      <c r="AY28" s="512"/>
      <c r="AZ28" s="472" t="str">
        <f>IF(SUM(O23:T30,AZ23:BE27)=0,"",SUM(O23:T30,AZ23:BE27))</f>
        <v/>
      </c>
      <c r="BA28" s="472"/>
      <c r="BB28" s="472"/>
      <c r="BC28" s="472"/>
      <c r="BD28" s="472"/>
      <c r="BE28" s="472"/>
      <c r="BF28" s="472" t="str">
        <f>IF(SUM(U23:Z30,BF23:BK27)=0,"",SUM(U23:Z30,BF23:BK27))</f>
        <v/>
      </c>
      <c r="BG28" s="472"/>
      <c r="BH28" s="472"/>
      <c r="BI28" s="472"/>
      <c r="BJ28" s="472"/>
      <c r="BK28" s="472"/>
      <c r="BL28" s="472" t="str">
        <f>IF(SUM(AA23:AF30,BL23:BQ27)=0,"",SUM(AA23:AF30,BL23:BQ27))</f>
        <v/>
      </c>
      <c r="BM28" s="472"/>
      <c r="BN28" s="472"/>
      <c r="BO28" s="472"/>
      <c r="BP28" s="472"/>
      <c r="BQ28" s="472"/>
      <c r="BR28" s="472" t="str">
        <f>IF(SUM(AG23:AL30,BR23:BW27)=0,"",SUM(AG23:AL30,BR23:BW27))</f>
        <v/>
      </c>
      <c r="BS28" s="472"/>
      <c r="BT28" s="472"/>
      <c r="BU28" s="472"/>
      <c r="BV28" s="472"/>
      <c r="BW28" s="472"/>
      <c r="BX28" s="33"/>
      <c r="BY28" s="33"/>
      <c r="BZ28" s="33"/>
      <c r="CA28" s="33"/>
      <c r="CB28" s="33"/>
      <c r="CC28" s="33"/>
      <c r="CD28" s="33"/>
      <c r="CX28" s="28"/>
    </row>
    <row r="29" spans="1:102" ht="24.9" customHeight="1">
      <c r="D29" s="488" t="s">
        <v>163</v>
      </c>
      <c r="E29" s="489"/>
      <c r="F29" s="489"/>
      <c r="G29" s="489"/>
      <c r="H29" s="489"/>
      <c r="I29" s="489"/>
      <c r="J29" s="489"/>
      <c r="K29" s="489"/>
      <c r="L29" s="489"/>
      <c r="M29" s="489"/>
      <c r="N29" s="490"/>
      <c r="O29" s="416"/>
      <c r="P29" s="417"/>
      <c r="Q29" s="417"/>
      <c r="R29" s="417"/>
      <c r="S29" s="417"/>
      <c r="T29" s="418"/>
      <c r="U29" s="416"/>
      <c r="V29" s="417"/>
      <c r="W29" s="417"/>
      <c r="X29" s="417"/>
      <c r="Y29" s="417"/>
      <c r="Z29" s="418"/>
      <c r="AA29" s="416"/>
      <c r="AB29" s="417"/>
      <c r="AC29" s="417"/>
      <c r="AD29" s="417"/>
      <c r="AE29" s="417"/>
      <c r="AF29" s="418"/>
      <c r="AG29" s="416"/>
      <c r="AH29" s="417"/>
      <c r="AI29" s="417"/>
      <c r="AJ29" s="417"/>
      <c r="AK29" s="417"/>
      <c r="AL29" s="418"/>
      <c r="AM29" s="33"/>
      <c r="AN29" s="33"/>
      <c r="AO29" s="409" t="s">
        <v>98</v>
      </c>
      <c r="AP29" s="510"/>
      <c r="AQ29" s="510"/>
      <c r="AR29" s="510"/>
      <c r="AS29" s="510"/>
      <c r="AT29" s="510"/>
      <c r="AU29" s="510"/>
      <c r="AV29" s="510"/>
      <c r="AW29" s="510"/>
      <c r="AX29" s="510"/>
      <c r="AY29" s="511"/>
      <c r="AZ29" s="416" t="str">
        <f>IF(SUM(AZ28:BK28)=0,"",SUM(AZ28:BK28))</f>
        <v/>
      </c>
      <c r="BA29" s="417"/>
      <c r="BB29" s="417"/>
      <c r="BC29" s="417"/>
      <c r="BD29" s="417"/>
      <c r="BE29" s="417"/>
      <c r="BF29" s="417"/>
      <c r="BG29" s="417"/>
      <c r="BH29" s="417"/>
      <c r="BI29" s="417"/>
      <c r="BJ29" s="417"/>
      <c r="BK29" s="418"/>
      <c r="BL29" s="416" t="str">
        <f>IF(SUM(BL28:BW28)=0,"",SUM(BL28:BW28))</f>
        <v/>
      </c>
      <c r="BM29" s="417"/>
      <c r="BN29" s="417"/>
      <c r="BO29" s="417"/>
      <c r="BP29" s="417"/>
      <c r="BQ29" s="417"/>
      <c r="BR29" s="417"/>
      <c r="BS29" s="417"/>
      <c r="BT29" s="417"/>
      <c r="BU29" s="417"/>
      <c r="BV29" s="417"/>
      <c r="BW29" s="418"/>
      <c r="BX29" s="33"/>
      <c r="BY29" s="33"/>
      <c r="BZ29" s="33"/>
      <c r="CA29" s="33"/>
      <c r="CB29" s="33"/>
      <c r="CC29" s="33"/>
      <c r="CD29" s="33"/>
      <c r="CX29" s="28"/>
    </row>
    <row r="30" spans="1:102" ht="24.9" customHeight="1">
      <c r="D30" s="488" t="s">
        <v>97</v>
      </c>
      <c r="E30" s="489"/>
      <c r="F30" s="489"/>
      <c r="G30" s="489"/>
      <c r="H30" s="489"/>
      <c r="I30" s="489"/>
      <c r="J30" s="489"/>
      <c r="K30" s="489"/>
      <c r="L30" s="489"/>
      <c r="M30" s="489"/>
      <c r="N30" s="490"/>
      <c r="O30" s="416"/>
      <c r="P30" s="417"/>
      <c r="Q30" s="417"/>
      <c r="R30" s="417"/>
      <c r="S30" s="417"/>
      <c r="T30" s="418"/>
      <c r="U30" s="416"/>
      <c r="V30" s="417"/>
      <c r="W30" s="417"/>
      <c r="X30" s="417"/>
      <c r="Y30" s="417"/>
      <c r="Z30" s="418"/>
      <c r="AA30" s="416"/>
      <c r="AB30" s="417"/>
      <c r="AC30" s="417"/>
      <c r="AD30" s="417"/>
      <c r="AE30" s="417"/>
      <c r="AF30" s="418"/>
      <c r="AG30" s="416"/>
      <c r="AH30" s="417"/>
      <c r="AI30" s="417"/>
      <c r="AJ30" s="417"/>
      <c r="AK30" s="417"/>
      <c r="AL30" s="418"/>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X30" s="28"/>
    </row>
    <row r="31" spans="1:102" ht="17.25" customHeight="1">
      <c r="D31" s="34"/>
      <c r="E31" s="34"/>
      <c r="F31" s="34"/>
      <c r="G31" s="34"/>
      <c r="H31" s="34"/>
      <c r="I31" s="34"/>
      <c r="J31" s="34"/>
      <c r="K31" s="34"/>
      <c r="L31" s="34"/>
      <c r="M31" s="34"/>
      <c r="N31" s="34"/>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3"/>
      <c r="AN31" s="33"/>
      <c r="AO31" s="36"/>
      <c r="AP31" s="36"/>
      <c r="AQ31" s="36"/>
      <c r="AR31" s="36"/>
      <c r="AS31" s="36"/>
      <c r="AT31" s="36"/>
      <c r="AU31" s="36"/>
      <c r="AV31" s="36"/>
      <c r="AW31" s="101"/>
      <c r="AX31" s="101"/>
      <c r="AY31" s="101"/>
      <c r="AZ31" s="101"/>
      <c r="BA31" s="101"/>
      <c r="BB31" s="97"/>
      <c r="BC31" s="97"/>
      <c r="BD31" s="97"/>
      <c r="BE31" s="267"/>
      <c r="BF31" s="267"/>
      <c r="BG31" s="267"/>
      <c r="BH31" s="267"/>
      <c r="BI31" s="267"/>
      <c r="BJ31" s="267"/>
      <c r="BK31" s="267"/>
      <c r="BL31" s="267"/>
      <c r="BM31" s="267"/>
      <c r="BN31" s="267"/>
      <c r="BO31" s="267"/>
      <c r="BP31" s="267"/>
      <c r="BQ31" s="267"/>
      <c r="BR31" s="267"/>
      <c r="BS31" s="267"/>
      <c r="BT31" s="267"/>
      <c r="BU31" s="267"/>
      <c r="BV31" s="267"/>
      <c r="BW31" s="97"/>
      <c r="BX31" s="97"/>
      <c r="BY31" s="33"/>
      <c r="BZ31" s="33"/>
      <c r="CA31" s="33"/>
      <c r="CB31" s="33"/>
      <c r="CC31" s="33"/>
      <c r="CD31" s="33"/>
      <c r="CX31" s="28"/>
    </row>
    <row r="32" spans="1:102" ht="18.75" customHeight="1">
      <c r="D32" s="493" t="s">
        <v>528</v>
      </c>
      <c r="E32" s="493"/>
      <c r="F32" s="493"/>
      <c r="G32" s="493"/>
      <c r="H32" s="493"/>
      <c r="I32" s="493"/>
      <c r="J32" s="493"/>
      <c r="K32" s="498"/>
      <c r="L32" s="499"/>
      <c r="M32" s="499"/>
      <c r="N32" s="507" t="s">
        <v>220</v>
      </c>
      <c r="O32" s="507"/>
      <c r="P32" s="507"/>
      <c r="Q32" s="507"/>
      <c r="R32" s="507"/>
      <c r="S32" s="507"/>
      <c r="T32" s="507"/>
      <c r="U32" s="507"/>
      <c r="V32" s="507"/>
      <c r="W32" s="507"/>
      <c r="X32" s="493" t="s">
        <v>185</v>
      </c>
      <c r="Y32" s="493"/>
      <c r="Z32" s="493"/>
      <c r="AA32" s="493"/>
      <c r="AB32" s="493"/>
      <c r="AC32" s="493"/>
      <c r="AD32" s="493"/>
      <c r="AE32" s="498"/>
      <c r="AF32" s="499"/>
      <c r="AG32" s="499"/>
      <c r="AH32" s="507" t="s">
        <v>525</v>
      </c>
      <c r="AI32" s="507"/>
      <c r="AJ32" s="507"/>
      <c r="AK32" s="507"/>
      <c r="AL32" s="507"/>
      <c r="AM32" s="507"/>
      <c r="AN32" s="507"/>
      <c r="AO32" s="507"/>
      <c r="AP32" s="507"/>
      <c r="AQ32" s="507"/>
      <c r="AR32" s="507"/>
      <c r="AS32" s="507"/>
      <c r="AT32" s="507"/>
      <c r="AU32" s="507"/>
      <c r="AV32" s="507"/>
      <c r="AW32" s="517" t="s">
        <v>388</v>
      </c>
      <c r="AX32" s="518"/>
      <c r="AY32" s="518"/>
      <c r="AZ32" s="518"/>
      <c r="BA32" s="518"/>
      <c r="BB32" s="518"/>
      <c r="BC32" s="519"/>
      <c r="BD32" s="498"/>
      <c r="BE32" s="497"/>
      <c r="BF32" s="497"/>
      <c r="BG32" s="514" t="s">
        <v>381</v>
      </c>
      <c r="BH32" s="514"/>
      <c r="BI32" s="514"/>
      <c r="BJ32" s="514"/>
      <c r="BK32" s="514"/>
      <c r="BL32" s="514"/>
      <c r="BM32" s="514"/>
      <c r="BN32" s="514"/>
      <c r="BO32" s="514"/>
      <c r="BP32" s="514"/>
      <c r="BQ32" s="514"/>
      <c r="BR32" s="515"/>
      <c r="BS32" s="515"/>
      <c r="BT32" s="515"/>
      <c r="BU32" s="515"/>
      <c r="BV32" s="502" t="s">
        <v>383</v>
      </c>
      <c r="BW32" s="503"/>
      <c r="BX32" s="33"/>
      <c r="BY32" s="33"/>
      <c r="BZ32" s="33"/>
      <c r="CT32" s="28"/>
    </row>
    <row r="33" spans="1:102" ht="18.75" customHeight="1">
      <c r="D33" s="493"/>
      <c r="E33" s="493"/>
      <c r="F33" s="493"/>
      <c r="G33" s="493"/>
      <c r="H33" s="493"/>
      <c r="I33" s="493"/>
      <c r="J33" s="493"/>
      <c r="K33" s="496"/>
      <c r="L33" s="497"/>
      <c r="M33" s="497"/>
      <c r="N33" s="508" t="s">
        <v>221</v>
      </c>
      <c r="O33" s="508"/>
      <c r="P33" s="508"/>
      <c r="Q33" s="508"/>
      <c r="R33" s="508"/>
      <c r="S33" s="508"/>
      <c r="T33" s="508"/>
      <c r="U33" s="508"/>
      <c r="V33" s="508"/>
      <c r="W33" s="508"/>
      <c r="X33" s="493"/>
      <c r="Y33" s="493"/>
      <c r="Z33" s="493"/>
      <c r="AA33" s="493"/>
      <c r="AB33" s="493"/>
      <c r="AC33" s="493"/>
      <c r="AD33" s="493"/>
      <c r="AE33" s="496"/>
      <c r="AF33" s="497"/>
      <c r="AG33" s="497"/>
      <c r="AH33" s="508" t="s">
        <v>526</v>
      </c>
      <c r="AI33" s="508"/>
      <c r="AJ33" s="508"/>
      <c r="AK33" s="508"/>
      <c r="AL33" s="508"/>
      <c r="AM33" s="508"/>
      <c r="AN33" s="508"/>
      <c r="AO33" s="508"/>
      <c r="AP33" s="508"/>
      <c r="AQ33" s="508"/>
      <c r="AR33" s="508"/>
      <c r="AS33" s="508"/>
      <c r="AT33" s="508"/>
      <c r="AU33" s="508"/>
      <c r="AV33" s="508"/>
      <c r="AW33" s="520"/>
      <c r="AX33" s="521"/>
      <c r="AY33" s="521"/>
      <c r="AZ33" s="521"/>
      <c r="BA33" s="521"/>
      <c r="BB33" s="521"/>
      <c r="BC33" s="522"/>
      <c r="BD33" s="496"/>
      <c r="BE33" s="497"/>
      <c r="BF33" s="497"/>
      <c r="BG33" s="514" t="s">
        <v>382</v>
      </c>
      <c r="BH33" s="514"/>
      <c r="BI33" s="514"/>
      <c r="BJ33" s="514"/>
      <c r="BK33" s="514"/>
      <c r="BL33" s="514"/>
      <c r="BM33" s="514"/>
      <c r="BN33" s="514"/>
      <c r="BO33" s="514"/>
      <c r="BP33" s="514"/>
      <c r="BQ33" s="514"/>
      <c r="BR33" s="515"/>
      <c r="BS33" s="515"/>
      <c r="BT33" s="515"/>
      <c r="BU33" s="515"/>
      <c r="BV33" s="502" t="s">
        <v>383</v>
      </c>
      <c r="BW33" s="504"/>
      <c r="BX33" s="33"/>
      <c r="BY33" s="33"/>
      <c r="BZ33" s="33"/>
      <c r="CT33" s="28"/>
    </row>
    <row r="34" spans="1:102" ht="18.75" customHeight="1">
      <c r="B34" s="17"/>
      <c r="C34" s="17"/>
      <c r="D34" s="493"/>
      <c r="E34" s="493"/>
      <c r="F34" s="493"/>
      <c r="G34" s="493"/>
      <c r="H34" s="493"/>
      <c r="I34" s="493"/>
      <c r="J34" s="493"/>
      <c r="K34" s="494"/>
      <c r="L34" s="495"/>
      <c r="M34" s="495"/>
      <c r="N34" s="513" t="s">
        <v>222</v>
      </c>
      <c r="O34" s="513"/>
      <c r="P34" s="513"/>
      <c r="Q34" s="513"/>
      <c r="R34" s="513"/>
      <c r="S34" s="513"/>
      <c r="T34" s="513"/>
      <c r="U34" s="513"/>
      <c r="V34" s="513"/>
      <c r="W34" s="513"/>
      <c r="X34" s="493"/>
      <c r="Y34" s="493"/>
      <c r="Z34" s="493"/>
      <c r="AA34" s="493"/>
      <c r="AB34" s="493"/>
      <c r="AC34" s="493"/>
      <c r="AD34" s="493"/>
      <c r="AE34" s="494"/>
      <c r="AF34" s="495"/>
      <c r="AG34" s="495"/>
      <c r="AH34" s="513" t="s">
        <v>225</v>
      </c>
      <c r="AI34" s="513"/>
      <c r="AJ34" s="513"/>
      <c r="AK34" s="513"/>
      <c r="AL34" s="513"/>
      <c r="AM34" s="513"/>
      <c r="AN34" s="513"/>
      <c r="AO34" s="513"/>
      <c r="AP34" s="513"/>
      <c r="AQ34" s="513"/>
      <c r="AR34" s="513"/>
      <c r="AS34" s="513"/>
      <c r="AT34" s="513"/>
      <c r="AU34" s="513"/>
      <c r="AV34" s="513"/>
      <c r="AW34" s="523"/>
      <c r="AX34" s="524"/>
      <c r="AY34" s="524"/>
      <c r="AZ34" s="524"/>
      <c r="BA34" s="524"/>
      <c r="BB34" s="524"/>
      <c r="BC34" s="525"/>
      <c r="BD34" s="494"/>
      <c r="BE34" s="495"/>
      <c r="BF34" s="495"/>
      <c r="BG34" s="513" t="s">
        <v>387</v>
      </c>
      <c r="BH34" s="513"/>
      <c r="BI34" s="513"/>
      <c r="BJ34" s="513"/>
      <c r="BK34" s="513"/>
      <c r="BL34" s="513"/>
      <c r="BM34" s="513"/>
      <c r="BN34" s="513"/>
      <c r="BO34" s="513"/>
      <c r="BP34" s="513"/>
      <c r="BQ34" s="513"/>
      <c r="BR34" s="516"/>
      <c r="BS34" s="516"/>
      <c r="BT34" s="516"/>
      <c r="BU34" s="516"/>
      <c r="BV34" s="505" t="s">
        <v>383</v>
      </c>
      <c r="BW34" s="506"/>
      <c r="BX34" s="13"/>
      <c r="BY34" s="13"/>
      <c r="BZ34" s="14"/>
      <c r="CB34" s="14"/>
      <c r="CG34" s="13"/>
      <c r="CH34" s="14"/>
      <c r="CJ34" s="14"/>
    </row>
    <row r="35" spans="1:102" ht="36.75" customHeight="1">
      <c r="D35" s="500" t="s">
        <v>103</v>
      </c>
      <c r="E35" s="500"/>
      <c r="F35" s="500"/>
      <c r="G35" s="500"/>
      <c r="H35" s="500"/>
      <c r="I35" s="500"/>
      <c r="J35" s="500"/>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1"/>
      <c r="BK35" s="501"/>
      <c r="BL35" s="501"/>
      <c r="BM35" s="501"/>
      <c r="BN35" s="501"/>
      <c r="BO35" s="501"/>
      <c r="BP35" s="501"/>
      <c r="BQ35" s="501"/>
      <c r="BR35" s="501"/>
      <c r="BS35" s="501"/>
      <c r="BT35" s="501"/>
      <c r="BU35" s="501"/>
      <c r="BV35" s="501"/>
      <c r="BW35" s="501"/>
      <c r="BX35" s="33"/>
      <c r="BY35" s="33"/>
      <c r="BZ35" s="33"/>
      <c r="CA35" s="33"/>
      <c r="CB35" s="33"/>
      <c r="CC35" s="33"/>
      <c r="CD35" s="33"/>
      <c r="CX35" s="28"/>
    </row>
    <row r="36" spans="1:102" ht="8.25" customHeight="1"/>
    <row r="37" spans="1:102" ht="18" customHeight="1">
      <c r="D37" s="419" t="s">
        <v>8</v>
      </c>
      <c r="E37" s="419"/>
      <c r="F37" s="419"/>
      <c r="G37" s="492" t="s">
        <v>229</v>
      </c>
      <c r="H37" s="492"/>
      <c r="I37" s="492"/>
      <c r="J37" s="492"/>
      <c r="K37" s="492"/>
      <c r="L37" s="492"/>
      <c r="M37" s="492"/>
      <c r="N37" s="492"/>
      <c r="O37" s="492"/>
      <c r="P37" s="492"/>
      <c r="Q37" s="492"/>
      <c r="R37" s="492"/>
      <c r="S37" s="492"/>
      <c r="T37" s="492"/>
      <c r="U37" s="492"/>
      <c r="V37" s="492"/>
      <c r="W37" s="492"/>
      <c r="X37" s="492"/>
      <c r="Y37" s="492"/>
      <c r="Z37" s="492"/>
      <c r="AA37" s="492"/>
      <c r="AB37" s="492"/>
      <c r="AC37" s="492"/>
      <c r="AD37" s="492"/>
      <c r="AE37" s="492"/>
      <c r="AF37" s="492"/>
      <c r="AG37" s="492"/>
      <c r="AH37" s="492"/>
      <c r="AI37" s="492"/>
      <c r="AJ37" s="492"/>
      <c r="AK37" s="492"/>
      <c r="AL37" s="492"/>
      <c r="AM37" s="492"/>
      <c r="AN37" s="492"/>
      <c r="AO37" s="492"/>
      <c r="AP37" s="492"/>
      <c r="AQ37" s="492"/>
      <c r="AR37" s="492"/>
      <c r="AS37" s="492"/>
      <c r="AT37" s="492"/>
      <c r="AU37" s="492"/>
      <c r="AV37" s="492"/>
      <c r="AW37" s="492"/>
      <c r="AX37" s="492"/>
      <c r="AY37" s="492"/>
      <c r="AZ37" s="492"/>
      <c r="BA37" s="492"/>
      <c r="BB37" s="492"/>
      <c r="BC37" s="492"/>
      <c r="BD37" s="492"/>
      <c r="BE37" s="492"/>
      <c r="BF37" s="492"/>
      <c r="BG37" s="492"/>
      <c r="BH37" s="492"/>
      <c r="BI37" s="492"/>
      <c r="BJ37" s="492"/>
      <c r="BK37" s="492"/>
      <c r="BL37" s="492"/>
      <c r="BM37" s="492"/>
      <c r="BN37" s="492"/>
      <c r="BO37" s="492"/>
      <c r="BP37" s="492"/>
      <c r="BQ37" s="492"/>
      <c r="BR37" s="492"/>
      <c r="BS37" s="492"/>
      <c r="BT37" s="492"/>
      <c r="BU37" s="492"/>
      <c r="BV37" s="492"/>
      <c r="BW37" s="492"/>
      <c r="BX37" s="492"/>
    </row>
    <row r="38" spans="1:102" ht="10.5" customHeight="1">
      <c r="D38" s="99"/>
      <c r="E38" s="99"/>
      <c r="F38" s="99"/>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c r="AG38" s="492"/>
      <c r="AH38" s="492"/>
      <c r="AI38" s="492"/>
      <c r="AJ38" s="492"/>
      <c r="AK38" s="492"/>
      <c r="AL38" s="492"/>
      <c r="AM38" s="492"/>
      <c r="AN38" s="492"/>
      <c r="AO38" s="492"/>
      <c r="AP38" s="492"/>
      <c r="AQ38" s="492"/>
      <c r="AR38" s="492"/>
      <c r="AS38" s="492"/>
      <c r="AT38" s="492"/>
      <c r="AU38" s="492"/>
      <c r="AV38" s="492"/>
      <c r="AW38" s="492"/>
      <c r="AX38" s="492"/>
      <c r="AY38" s="492"/>
      <c r="AZ38" s="492"/>
      <c r="BA38" s="492"/>
      <c r="BB38" s="492"/>
      <c r="BC38" s="492"/>
      <c r="BD38" s="492"/>
      <c r="BE38" s="492"/>
      <c r="BF38" s="492"/>
      <c r="BG38" s="492"/>
      <c r="BH38" s="492"/>
      <c r="BI38" s="492"/>
      <c r="BJ38" s="492"/>
      <c r="BK38" s="492"/>
      <c r="BL38" s="492"/>
      <c r="BM38" s="492"/>
      <c r="BN38" s="492"/>
      <c r="BO38" s="492"/>
      <c r="BP38" s="492"/>
      <c r="BQ38" s="492"/>
      <c r="BR38" s="492"/>
      <c r="BS38" s="492"/>
      <c r="BT38" s="492"/>
      <c r="BU38" s="492"/>
      <c r="BV38" s="492"/>
      <c r="BW38" s="492"/>
      <c r="BX38" s="492"/>
    </row>
    <row r="39" spans="1:102" ht="18" customHeight="1">
      <c r="D39" s="419" t="s">
        <v>529</v>
      </c>
      <c r="E39" s="419"/>
      <c r="F39" s="408" t="s">
        <v>108</v>
      </c>
      <c r="G39" s="408"/>
      <c r="H39" s="408"/>
      <c r="I39" s="408"/>
      <c r="J39" s="408"/>
      <c r="K39" s="408"/>
      <c r="L39" s="408"/>
      <c r="M39" s="408"/>
      <c r="N39" s="408"/>
      <c r="O39" s="408"/>
      <c r="P39" s="408"/>
      <c r="Q39" s="408"/>
      <c r="R39" s="408"/>
      <c r="S39" s="408"/>
      <c r="T39" s="408"/>
      <c r="U39" s="408"/>
      <c r="V39" s="408"/>
      <c r="W39" s="408"/>
      <c r="X39" s="408"/>
      <c r="Y39" s="408"/>
      <c r="Z39" s="408"/>
      <c r="AA39" s="408"/>
      <c r="AB39" s="408"/>
      <c r="AC39" s="408"/>
      <c r="AD39" s="408"/>
      <c r="AE39" s="408"/>
      <c r="AF39" s="408"/>
      <c r="AG39" s="408"/>
      <c r="AH39" s="408"/>
      <c r="AI39" s="408"/>
      <c r="AJ39" s="408"/>
      <c r="AK39" s="408"/>
      <c r="AL39" s="408"/>
      <c r="AM39" s="408"/>
      <c r="AN39" s="408"/>
      <c r="AO39" s="408"/>
      <c r="AP39" s="408"/>
      <c r="AQ39" s="408"/>
      <c r="AR39" s="408"/>
      <c r="AS39" s="408"/>
      <c r="AT39" s="408"/>
      <c r="AU39" s="408"/>
      <c r="AV39" s="408"/>
      <c r="AW39" s="408"/>
      <c r="AX39" s="408"/>
      <c r="AY39" s="408"/>
      <c r="AZ39" s="408"/>
      <c r="BA39" s="408"/>
      <c r="BB39" s="408"/>
      <c r="BC39" s="408"/>
      <c r="BD39" s="408"/>
      <c r="BE39" s="408"/>
      <c r="BF39" s="408"/>
      <c r="BG39" s="408"/>
      <c r="BH39" s="408"/>
      <c r="BI39" s="408"/>
      <c r="BJ39" s="408"/>
      <c r="BK39" s="408"/>
      <c r="BL39" s="408"/>
      <c r="BM39" s="408"/>
      <c r="BN39" s="408"/>
      <c r="BO39" s="408"/>
      <c r="BP39" s="408"/>
      <c r="BQ39" s="408"/>
      <c r="BR39" s="408"/>
      <c r="BS39" s="408"/>
      <c r="BT39" s="408"/>
      <c r="BU39" s="408"/>
      <c r="BV39" s="408"/>
      <c r="BW39" s="408"/>
      <c r="BX39" s="408"/>
    </row>
    <row r="40" spans="1:102" ht="18" customHeight="1">
      <c r="B40" s="37"/>
      <c r="C40" s="37"/>
      <c r="D40" s="491" t="s">
        <v>529</v>
      </c>
      <c r="E40" s="491"/>
      <c r="F40" s="487" t="s">
        <v>102</v>
      </c>
      <c r="G40" s="487"/>
      <c r="H40" s="487"/>
      <c r="I40" s="487"/>
      <c r="J40" s="487"/>
      <c r="K40" s="487"/>
      <c r="L40" s="487"/>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c r="AV40" s="487"/>
      <c r="AW40" s="487"/>
      <c r="AX40" s="487"/>
      <c r="AY40" s="487"/>
      <c r="AZ40" s="487"/>
      <c r="BA40" s="487"/>
      <c r="BB40" s="487"/>
      <c r="BC40" s="487"/>
      <c r="BD40" s="487"/>
      <c r="BE40" s="487"/>
      <c r="BF40" s="487"/>
      <c r="BG40" s="487"/>
      <c r="BH40" s="487"/>
      <c r="BI40" s="487"/>
      <c r="BJ40" s="487"/>
      <c r="BK40" s="487"/>
      <c r="BL40" s="487"/>
      <c r="BM40" s="487"/>
      <c r="BN40" s="487"/>
      <c r="BO40" s="487"/>
      <c r="BP40" s="487"/>
      <c r="BQ40" s="487"/>
      <c r="BR40" s="487"/>
      <c r="BS40" s="487"/>
      <c r="BT40" s="487"/>
      <c r="BU40" s="487"/>
      <c r="BV40" s="487"/>
      <c r="BW40" s="487"/>
      <c r="BX40" s="487"/>
    </row>
    <row r="41" spans="1:102" ht="18" customHeight="1">
      <c r="A41" s="37"/>
      <c r="B41" s="37"/>
      <c r="C41" s="37"/>
      <c r="D41" s="491"/>
      <c r="E41" s="491"/>
      <c r="F41" s="487"/>
      <c r="G41" s="487"/>
      <c r="H41" s="487"/>
      <c r="I41" s="487"/>
      <c r="J41" s="487"/>
      <c r="K41" s="487"/>
      <c r="L41" s="487"/>
      <c r="M41" s="487"/>
      <c r="N41" s="487"/>
      <c r="O41" s="487"/>
      <c r="P41" s="487"/>
      <c r="Q41" s="487"/>
      <c r="R41" s="487"/>
      <c r="S41" s="487"/>
      <c r="T41" s="487"/>
      <c r="U41" s="487"/>
      <c r="V41" s="487"/>
      <c r="W41" s="487"/>
      <c r="X41" s="487"/>
      <c r="Y41" s="487"/>
      <c r="Z41" s="487"/>
      <c r="AA41" s="487"/>
      <c r="AB41" s="487"/>
      <c r="AC41" s="487"/>
      <c r="AD41" s="487"/>
      <c r="AE41" s="487"/>
      <c r="AF41" s="487"/>
      <c r="AG41" s="487"/>
      <c r="AH41" s="487"/>
      <c r="AI41" s="487"/>
      <c r="AJ41" s="487"/>
      <c r="AK41" s="487"/>
      <c r="AL41" s="487"/>
      <c r="AM41" s="487"/>
      <c r="AN41" s="487"/>
      <c r="AO41" s="487"/>
      <c r="AP41" s="487"/>
      <c r="AQ41" s="487"/>
      <c r="AR41" s="487"/>
      <c r="AS41" s="487"/>
      <c r="AT41" s="487"/>
      <c r="AU41" s="487"/>
      <c r="AV41" s="487"/>
      <c r="AW41" s="487"/>
      <c r="AX41" s="487"/>
      <c r="AY41" s="487"/>
      <c r="AZ41" s="487"/>
      <c r="BA41" s="487"/>
      <c r="BB41" s="487"/>
      <c r="BC41" s="487"/>
      <c r="BD41" s="487"/>
      <c r="BE41" s="487"/>
      <c r="BF41" s="487"/>
      <c r="BG41" s="487"/>
      <c r="BH41" s="487"/>
      <c r="BI41" s="487"/>
      <c r="BJ41" s="487"/>
      <c r="BK41" s="487"/>
      <c r="BL41" s="487"/>
      <c r="BM41" s="487"/>
      <c r="BN41" s="487"/>
      <c r="BO41" s="487"/>
      <c r="BP41" s="487"/>
      <c r="BQ41" s="487"/>
      <c r="BR41" s="487"/>
      <c r="BS41" s="487"/>
      <c r="BT41" s="487"/>
      <c r="BU41" s="487"/>
      <c r="BV41" s="487"/>
      <c r="BW41" s="487"/>
      <c r="BX41" s="487"/>
    </row>
    <row r="43" spans="1:102" ht="13.5" customHeight="1"/>
    <row r="44" spans="1:102" ht="17.25" customHeight="1"/>
    <row r="46" spans="1:102" ht="18" customHeight="1"/>
    <row r="50" ht="13.5" customHeight="1"/>
    <row r="53" ht="13.5" customHeight="1"/>
    <row r="54" ht="13.5" customHeight="1"/>
  </sheetData>
  <mergeCells count="197">
    <mergeCell ref="N34:W34"/>
    <mergeCell ref="BG32:BQ32"/>
    <mergeCell ref="BG33:BQ33"/>
    <mergeCell ref="BG34:BQ34"/>
    <mergeCell ref="BR32:BU32"/>
    <mergeCell ref="BR33:BU33"/>
    <mergeCell ref="BR34:BU34"/>
    <mergeCell ref="BD32:BF32"/>
    <mergeCell ref="BD33:BF33"/>
    <mergeCell ref="BD34:BF34"/>
    <mergeCell ref="AH32:AV32"/>
    <mergeCell ref="AH33:AV33"/>
    <mergeCell ref="AH34:AV34"/>
    <mergeCell ref="AW32:BC34"/>
    <mergeCell ref="AO29:AY29"/>
    <mergeCell ref="AO28:AY28"/>
    <mergeCell ref="D21:N22"/>
    <mergeCell ref="O22:T22"/>
    <mergeCell ref="U22:Z22"/>
    <mergeCell ref="BF23:BK23"/>
    <mergeCell ref="AO24:AY24"/>
    <mergeCell ref="AA21:AL21"/>
    <mergeCell ref="AG22:AL22"/>
    <mergeCell ref="AZ29:BK29"/>
    <mergeCell ref="D29:N29"/>
    <mergeCell ref="D28:N28"/>
    <mergeCell ref="D27:N27"/>
    <mergeCell ref="D26:N26"/>
    <mergeCell ref="D25:N25"/>
    <mergeCell ref="O28:T28"/>
    <mergeCell ref="U28:Z28"/>
    <mergeCell ref="AA28:AF28"/>
    <mergeCell ref="AG28:AL28"/>
    <mergeCell ref="AA26:AF26"/>
    <mergeCell ref="AA25:AF25"/>
    <mergeCell ref="O29:T29"/>
    <mergeCell ref="U29:Z29"/>
    <mergeCell ref="AG26:AL26"/>
    <mergeCell ref="BL29:BW29"/>
    <mergeCell ref="BR22:BW22"/>
    <mergeCell ref="BL23:BQ23"/>
    <mergeCell ref="BL21:BW21"/>
    <mergeCell ref="BR23:BW23"/>
    <mergeCell ref="AZ27:BE27"/>
    <mergeCell ref="BF27:BK27"/>
    <mergeCell ref="BL27:BQ27"/>
    <mergeCell ref="BR27:BW27"/>
    <mergeCell ref="BL28:BQ28"/>
    <mergeCell ref="BR28:BW28"/>
    <mergeCell ref="BF28:BK28"/>
    <mergeCell ref="F40:BX41"/>
    <mergeCell ref="D30:N30"/>
    <mergeCell ref="O30:T30"/>
    <mergeCell ref="U30:Z30"/>
    <mergeCell ref="AA30:AF30"/>
    <mergeCell ref="AG30:AL30"/>
    <mergeCell ref="D40:E41"/>
    <mergeCell ref="G37:BX38"/>
    <mergeCell ref="D39:E39"/>
    <mergeCell ref="D32:J34"/>
    <mergeCell ref="X32:AD34"/>
    <mergeCell ref="K34:M34"/>
    <mergeCell ref="K33:M33"/>
    <mergeCell ref="K32:M32"/>
    <mergeCell ref="AE32:AG32"/>
    <mergeCell ref="AE33:AG33"/>
    <mergeCell ref="AE34:AG34"/>
    <mergeCell ref="D35:J35"/>
    <mergeCell ref="K35:BW35"/>
    <mergeCell ref="BV32:BW32"/>
    <mergeCell ref="BV33:BW33"/>
    <mergeCell ref="BV34:BW34"/>
    <mergeCell ref="N32:W32"/>
    <mergeCell ref="N33:W33"/>
    <mergeCell ref="AG29:AL29"/>
    <mergeCell ref="AG25:AL25"/>
    <mergeCell ref="U27:Z27"/>
    <mergeCell ref="AZ28:BE28"/>
    <mergeCell ref="AO27:AY27"/>
    <mergeCell ref="AG27:AL27"/>
    <mergeCell ref="AA29:AF29"/>
    <mergeCell ref="D8:J8"/>
    <mergeCell ref="K12:N12"/>
    <mergeCell ref="D15:J15"/>
    <mergeCell ref="D23:N23"/>
    <mergeCell ref="D20:E20"/>
    <mergeCell ref="D9:J9"/>
    <mergeCell ref="O26:T26"/>
    <mergeCell ref="K18:N18"/>
    <mergeCell ref="AA27:AF27"/>
    <mergeCell ref="K9:BW9"/>
    <mergeCell ref="AP10:AQ10"/>
    <mergeCell ref="AR10:AU10"/>
    <mergeCell ref="AV10:AW10"/>
    <mergeCell ref="D18:J18"/>
    <mergeCell ref="D19:J19"/>
    <mergeCell ref="BL26:BQ26"/>
    <mergeCell ref="BR26:BW26"/>
    <mergeCell ref="BO5:BQ5"/>
    <mergeCell ref="BR5:BT5"/>
    <mergeCell ref="BU5:BW5"/>
    <mergeCell ref="AX10:BA10"/>
    <mergeCell ref="BB10:BC10"/>
    <mergeCell ref="BE10:BF10"/>
    <mergeCell ref="BH10:BM10"/>
    <mergeCell ref="BN10:BP10"/>
    <mergeCell ref="BQ10:BR10"/>
    <mergeCell ref="BS10:BU10"/>
    <mergeCell ref="BV10:BW10"/>
    <mergeCell ref="AI2:BT2"/>
    <mergeCell ref="BC3:BE4"/>
    <mergeCell ref="K8:BW8"/>
    <mergeCell ref="AI3:AV3"/>
    <mergeCell ref="AW3:BB4"/>
    <mergeCell ref="AI4:AV5"/>
    <mergeCell ref="AW5:BB5"/>
    <mergeCell ref="BC5:BE5"/>
    <mergeCell ref="BF5:BH5"/>
    <mergeCell ref="BR3:BT4"/>
    <mergeCell ref="BF3:BH4"/>
    <mergeCell ref="BI3:BK4"/>
    <mergeCell ref="BL3:BN4"/>
    <mergeCell ref="BO3:BQ4"/>
    <mergeCell ref="D3:M3"/>
    <mergeCell ref="D5:I5"/>
    <mergeCell ref="J5:L5"/>
    <mergeCell ref="M5:P5"/>
    <mergeCell ref="Q5:S5"/>
    <mergeCell ref="D7:M7"/>
    <mergeCell ref="T5:W5"/>
    <mergeCell ref="X5:Z5"/>
    <mergeCell ref="BI5:BK5"/>
    <mergeCell ref="BL5:BN5"/>
    <mergeCell ref="O12:V12"/>
    <mergeCell ref="K16:AO17"/>
    <mergeCell ref="K15:AO15"/>
    <mergeCell ref="K19:BW19"/>
    <mergeCell ref="F39:BX39"/>
    <mergeCell ref="D24:N24"/>
    <mergeCell ref="AO21:AY22"/>
    <mergeCell ref="AZ21:BK21"/>
    <mergeCell ref="AZ22:BE22"/>
    <mergeCell ref="BF22:BK22"/>
    <mergeCell ref="AO23:AY23"/>
    <mergeCell ref="AZ23:BE23"/>
    <mergeCell ref="O27:T27"/>
    <mergeCell ref="O21:Z21"/>
    <mergeCell ref="AO26:AY26"/>
    <mergeCell ref="AZ26:BE26"/>
    <mergeCell ref="BF26:BK26"/>
    <mergeCell ref="AA22:AF22"/>
    <mergeCell ref="O25:T25"/>
    <mergeCell ref="U25:Z25"/>
    <mergeCell ref="AG23:AL23"/>
    <mergeCell ref="D37:F37"/>
    <mergeCell ref="U23:Z23"/>
    <mergeCell ref="U26:Z26"/>
    <mergeCell ref="AQ12:AZ12"/>
    <mergeCell ref="D11:J11"/>
    <mergeCell ref="K11:BW11"/>
    <mergeCell ref="D12:J12"/>
    <mergeCell ref="D10:J10"/>
    <mergeCell ref="K10:O10"/>
    <mergeCell ref="P10:Q10"/>
    <mergeCell ref="BR24:BW24"/>
    <mergeCell ref="AW18:BW18"/>
    <mergeCell ref="AP18:AV18"/>
    <mergeCell ref="O18:AO18"/>
    <mergeCell ref="AM12:AP12"/>
    <mergeCell ref="R10:U10"/>
    <mergeCell ref="V10:W10"/>
    <mergeCell ref="X10:AA10"/>
    <mergeCell ref="AB10:AC10"/>
    <mergeCell ref="AE10:AF10"/>
    <mergeCell ref="AH10:AJ10"/>
    <mergeCell ref="AK10:AO10"/>
    <mergeCell ref="F20:BW20"/>
    <mergeCell ref="D14:M14"/>
    <mergeCell ref="D16:J17"/>
    <mergeCell ref="AA12:AL12"/>
    <mergeCell ref="W12:Z12"/>
    <mergeCell ref="CC18:CF19"/>
    <mergeCell ref="BL25:BQ25"/>
    <mergeCell ref="BR25:BW25"/>
    <mergeCell ref="U24:Z24"/>
    <mergeCell ref="AA24:AF24"/>
    <mergeCell ref="AG24:AL24"/>
    <mergeCell ref="O23:T23"/>
    <mergeCell ref="AA23:AF23"/>
    <mergeCell ref="BL24:BQ24"/>
    <mergeCell ref="BL22:BQ22"/>
    <mergeCell ref="AO25:AY25"/>
    <mergeCell ref="AZ25:BE25"/>
    <mergeCell ref="BF25:BK25"/>
    <mergeCell ref="AZ24:BE24"/>
    <mergeCell ref="BF24:BK24"/>
    <mergeCell ref="O24:T24"/>
  </mergeCells>
  <phoneticPr fontId="25"/>
  <hyperlinks>
    <hyperlink ref="CC18:CF19" location="【記入例】利用申込書!A1" display="【記入例】利用申込書!A1" xr:uid="{ABD9C317-20F2-4AB8-91BF-ABEE08339850}"/>
  </hyperlinks>
  <pageMargins left="0.55118110236220474" right="0.19685039370078741" top="0.51181102362204722" bottom="0.39370078740157483" header="0.23622047244094491" footer="0.19685039370078741"/>
  <pageSetup paperSize="9" scale="97" fitToWidth="0" orientation="portrait" errors="blank"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95" r:id="rId4" name="Check Box 447">
              <controlPr defaultSize="0" autoFill="0" autoLine="0" autoPict="0">
                <anchor moveWithCells="1">
                  <from>
                    <xdr:col>10</xdr:col>
                    <xdr:colOff>83820</xdr:colOff>
                    <xdr:row>11</xdr:row>
                    <xdr:rowOff>0</xdr:rowOff>
                  </from>
                  <to>
                    <xdr:col>13</xdr:col>
                    <xdr:colOff>68580</xdr:colOff>
                    <xdr:row>11</xdr:row>
                    <xdr:rowOff>312420</xdr:rowOff>
                  </to>
                </anchor>
              </controlPr>
            </control>
          </mc:Choice>
        </mc:AlternateContent>
        <mc:AlternateContent xmlns:mc="http://schemas.openxmlformats.org/markup-compatibility/2006">
          <mc:Choice Requires="x14">
            <control shapeId="2500" r:id="rId5" name="Check Box 452">
              <controlPr defaultSize="0" autoFill="0" autoLine="0" autoPict="0">
                <anchor moveWithCells="1">
                  <from>
                    <xdr:col>10</xdr:col>
                    <xdr:colOff>38100</xdr:colOff>
                    <xdr:row>31</xdr:row>
                    <xdr:rowOff>0</xdr:rowOff>
                  </from>
                  <to>
                    <xdr:col>13</xdr:col>
                    <xdr:colOff>0</xdr:colOff>
                    <xdr:row>32</xdr:row>
                    <xdr:rowOff>0</xdr:rowOff>
                  </to>
                </anchor>
              </controlPr>
            </control>
          </mc:Choice>
        </mc:AlternateContent>
        <mc:AlternateContent xmlns:mc="http://schemas.openxmlformats.org/markup-compatibility/2006">
          <mc:Choice Requires="x14">
            <control shapeId="2543" r:id="rId6" name="Check Box 495">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2544" r:id="rId7" name="Check Box 496">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2545" r:id="rId8" name="Check Box 497">
              <controlPr defaultSize="0" autoFill="0" autoLine="0" autoPict="0">
                <anchor moveWithCells="1">
                  <from>
                    <xdr:col>30</xdr:col>
                    <xdr:colOff>38100</xdr:colOff>
                    <xdr:row>31</xdr:row>
                    <xdr:rowOff>0</xdr:rowOff>
                  </from>
                  <to>
                    <xdr:col>33</xdr:col>
                    <xdr:colOff>0</xdr:colOff>
                    <xdr:row>32</xdr:row>
                    <xdr:rowOff>0</xdr:rowOff>
                  </to>
                </anchor>
              </controlPr>
            </control>
          </mc:Choice>
        </mc:AlternateContent>
        <mc:AlternateContent xmlns:mc="http://schemas.openxmlformats.org/markup-compatibility/2006">
          <mc:Choice Requires="x14">
            <control shapeId="2546" r:id="rId9" name="Check Box 498">
              <controlPr defaultSize="0" autoFill="0" autoLine="0" autoPict="0">
                <anchor moveWithCells="1">
                  <from>
                    <xdr:col>30</xdr:col>
                    <xdr:colOff>38100</xdr:colOff>
                    <xdr:row>32</xdr:row>
                    <xdr:rowOff>0</xdr:rowOff>
                  </from>
                  <to>
                    <xdr:col>33</xdr:col>
                    <xdr:colOff>0</xdr:colOff>
                    <xdr:row>33</xdr:row>
                    <xdr:rowOff>0</xdr:rowOff>
                  </to>
                </anchor>
              </controlPr>
            </control>
          </mc:Choice>
        </mc:AlternateContent>
        <mc:AlternateContent xmlns:mc="http://schemas.openxmlformats.org/markup-compatibility/2006">
          <mc:Choice Requires="x14">
            <control shapeId="2547" r:id="rId10" name="Check Box 499">
              <controlPr defaultSize="0" autoFill="0" autoLine="0" autoPict="0">
                <anchor moveWithCells="1">
                  <from>
                    <xdr:col>30</xdr:col>
                    <xdr:colOff>38100</xdr:colOff>
                    <xdr:row>33</xdr:row>
                    <xdr:rowOff>0</xdr:rowOff>
                  </from>
                  <to>
                    <xdr:col>33</xdr:col>
                    <xdr:colOff>0</xdr:colOff>
                    <xdr:row>34</xdr:row>
                    <xdr:rowOff>0</xdr:rowOff>
                  </to>
                </anchor>
              </controlPr>
            </control>
          </mc:Choice>
        </mc:AlternateContent>
        <mc:AlternateContent xmlns:mc="http://schemas.openxmlformats.org/markup-compatibility/2006">
          <mc:Choice Requires="x14">
            <control shapeId="2553" r:id="rId11" name="Check Box 505">
              <controlPr defaultSize="0" autoFill="0" autoLine="0" autoPict="0">
                <anchor moveWithCells="1">
                  <from>
                    <xdr:col>38</xdr:col>
                    <xdr:colOff>83820</xdr:colOff>
                    <xdr:row>11</xdr:row>
                    <xdr:rowOff>0</xdr:rowOff>
                  </from>
                  <to>
                    <xdr:col>41</xdr:col>
                    <xdr:colOff>68580</xdr:colOff>
                    <xdr:row>11</xdr:row>
                    <xdr:rowOff>312420</xdr:rowOff>
                  </to>
                </anchor>
              </controlPr>
            </control>
          </mc:Choice>
        </mc:AlternateContent>
        <mc:AlternateContent xmlns:mc="http://schemas.openxmlformats.org/markup-compatibility/2006">
          <mc:Choice Requires="x14">
            <control shapeId="2555" r:id="rId12" name="Check Box 507">
              <controlPr defaultSize="0" autoFill="0" autoLine="0" autoPict="0">
                <anchor moveWithCells="1">
                  <from>
                    <xdr:col>22</xdr:col>
                    <xdr:colOff>83820</xdr:colOff>
                    <xdr:row>11</xdr:row>
                    <xdr:rowOff>0</xdr:rowOff>
                  </from>
                  <to>
                    <xdr:col>25</xdr:col>
                    <xdr:colOff>68580</xdr:colOff>
                    <xdr:row>11</xdr:row>
                    <xdr:rowOff>312420</xdr:rowOff>
                  </to>
                </anchor>
              </controlPr>
            </control>
          </mc:Choice>
        </mc:AlternateContent>
        <mc:AlternateContent xmlns:mc="http://schemas.openxmlformats.org/markup-compatibility/2006">
          <mc:Choice Requires="x14">
            <control shapeId="2556" r:id="rId13" name="Check Box 508">
              <controlPr defaultSize="0" autoFill="0" autoLine="0" autoPict="0">
                <anchor moveWithCells="1">
                  <from>
                    <xdr:col>55</xdr:col>
                    <xdr:colOff>38100</xdr:colOff>
                    <xdr:row>31</xdr:row>
                    <xdr:rowOff>0</xdr:rowOff>
                  </from>
                  <to>
                    <xdr:col>58</xdr:col>
                    <xdr:colOff>0</xdr:colOff>
                    <xdr:row>32</xdr:row>
                    <xdr:rowOff>0</xdr:rowOff>
                  </to>
                </anchor>
              </controlPr>
            </control>
          </mc:Choice>
        </mc:AlternateContent>
        <mc:AlternateContent xmlns:mc="http://schemas.openxmlformats.org/markup-compatibility/2006">
          <mc:Choice Requires="x14">
            <control shapeId="2557" r:id="rId14" name="Check Box 509">
              <controlPr defaultSize="0" autoFill="0" autoLine="0" autoPict="0">
                <anchor moveWithCells="1">
                  <from>
                    <xdr:col>55</xdr:col>
                    <xdr:colOff>38100</xdr:colOff>
                    <xdr:row>32</xdr:row>
                    <xdr:rowOff>0</xdr:rowOff>
                  </from>
                  <to>
                    <xdr:col>58</xdr:col>
                    <xdr:colOff>0</xdr:colOff>
                    <xdr:row>33</xdr:row>
                    <xdr:rowOff>0</xdr:rowOff>
                  </to>
                </anchor>
              </controlPr>
            </control>
          </mc:Choice>
        </mc:AlternateContent>
        <mc:AlternateContent xmlns:mc="http://schemas.openxmlformats.org/markup-compatibility/2006">
          <mc:Choice Requires="x14">
            <control shapeId="2558" r:id="rId15" name="Check Box 510">
              <controlPr defaultSize="0" autoFill="0" autoLine="0" autoPict="0">
                <anchor moveWithCells="1">
                  <from>
                    <xdr:col>55</xdr:col>
                    <xdr:colOff>38100</xdr:colOff>
                    <xdr:row>33</xdr:row>
                    <xdr:rowOff>0</xdr:rowOff>
                  </from>
                  <to>
                    <xdr:col>58</xdr:col>
                    <xdr:colOff>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B1C537A-B540-4529-8DCF-3EDA995D4B9B}">
          <x14:formula1>
            <xm:f>プルダウン!$G$1:$G$6</xm:f>
          </x14:formula1>
          <xm:sqref>BS10</xm:sqref>
        </x14:dataValidation>
        <x14:dataValidation type="list" allowBlank="1" showInputMessage="1" showErrorMessage="1" xr:uid="{58F04D15-E49F-418A-AFC1-1D9DC3CBCFF6}">
          <x14:formula1>
            <xm:f>プルダウン!$B$1:$B$12</xm:f>
          </x14:formula1>
          <xm:sqref>M5:P5 AR10:AU10 R10:U10</xm:sqref>
        </x14:dataValidation>
        <x14:dataValidation type="list" allowBlank="1" showInputMessage="1" showErrorMessage="1" xr:uid="{96D3A73F-181E-435E-96A8-FD9B440DE54B}">
          <x14:formula1>
            <xm:f>プルダウン!$C$1:$C$31</xm:f>
          </x14:formula1>
          <xm:sqref>T5 AX10:BA10 X10:AA10</xm:sqref>
        </x14:dataValidation>
        <x14:dataValidation type="list" allowBlank="1" showInputMessage="1" showErrorMessage="1" xr:uid="{3E8284EA-564F-456C-89E5-985627C6FFEA}">
          <x14:formula1>
            <xm:f>プルダウン!$A$1:$A$15</xm:f>
          </x14:formula1>
          <xm:sqref>D5:I5 AK10:AO10 K10:O10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4EA8C-5519-4B99-AB27-6E1E9D7485A9}">
  <sheetPr codeName="Sheet17">
    <tabColor rgb="FFFFC000"/>
    <pageSetUpPr fitToPage="1"/>
  </sheetPr>
  <dimension ref="A1:DQ45"/>
  <sheetViews>
    <sheetView workbookViewId="0">
      <selection sqref="A1:CB1"/>
    </sheetView>
  </sheetViews>
  <sheetFormatPr defaultColWidth="9" defaultRowHeight="12.6"/>
  <cols>
    <col min="1" max="1" width="1.6640625" style="3" customWidth="1"/>
    <col min="2" max="79" width="1.109375" style="3" customWidth="1"/>
    <col min="80" max="80" width="9" style="3"/>
    <col min="81" max="82" width="12.77734375" style="3" customWidth="1"/>
    <col min="83" max="16384" width="9" style="3"/>
  </cols>
  <sheetData>
    <row r="1" spans="1:82" ht="42.75" customHeight="1">
      <c r="A1" s="709" t="s">
        <v>165</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row>
    <row r="2" spans="1:82" ht="12.75" customHeight="1">
      <c r="A2" s="234"/>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row>
    <row r="3" spans="1:82" ht="22.5" customHeight="1">
      <c r="A3" s="495" t="s">
        <v>34</v>
      </c>
      <c r="B3" s="495"/>
      <c r="C3" s="495"/>
      <c r="D3" s="495"/>
      <c r="E3" s="495"/>
      <c r="F3" s="495"/>
      <c r="G3" s="495"/>
      <c r="H3" s="1307">
        <f>IF(【記入例】利用申込書!CG5=0,"",【記入例】利用申込書!CG6)</f>
        <v>46101</v>
      </c>
      <c r="I3" s="1307"/>
      <c r="J3" s="1307"/>
      <c r="K3" s="1307"/>
      <c r="L3" s="1307"/>
      <c r="M3" s="1307"/>
      <c r="N3" s="1307"/>
      <c r="O3" s="1307"/>
      <c r="P3" s="1307"/>
      <c r="Q3" s="1307"/>
      <c r="R3" s="1307"/>
      <c r="S3" s="1307"/>
      <c r="T3" s="1307"/>
      <c r="U3" s="1307"/>
      <c r="V3" s="1307"/>
      <c r="W3" s="1307"/>
      <c r="X3" s="1307"/>
      <c r="Y3" s="1307"/>
      <c r="AG3" s="139"/>
      <c r="AH3" s="139"/>
      <c r="AI3" s="139"/>
      <c r="AJ3" s="139"/>
      <c r="AK3" s="139"/>
      <c r="AL3" s="139"/>
      <c r="AM3" s="139"/>
      <c r="AN3" s="139"/>
      <c r="AO3" s="139"/>
      <c r="AP3" s="139"/>
      <c r="AQ3" s="139"/>
      <c r="AR3" s="31"/>
    </row>
    <row r="4" spans="1:82" ht="12.75" customHeight="1">
      <c r="BQ4" s="23"/>
    </row>
    <row r="5" spans="1:82" ht="32.25" customHeight="1">
      <c r="A5" s="711" t="s">
        <v>3</v>
      </c>
      <c r="B5" s="712"/>
      <c r="C5" s="712"/>
      <c r="D5" s="712"/>
      <c r="E5" s="712"/>
      <c r="F5" s="712"/>
      <c r="G5" s="712"/>
      <c r="H5" s="1308" t="str">
        <f>IF(【記入例】利用申込書!K9=0,"",【記入例】利用申込書!K9)</f>
        <v>岩手山青少年交流の家</v>
      </c>
      <c r="I5" s="1309"/>
      <c r="J5" s="1309"/>
      <c r="K5" s="1309"/>
      <c r="L5" s="1309"/>
      <c r="M5" s="1309"/>
      <c r="N5" s="1309"/>
      <c r="O5" s="1309"/>
      <c r="P5" s="1309"/>
      <c r="Q5" s="1309"/>
      <c r="R5" s="1309"/>
      <c r="S5" s="1309"/>
      <c r="T5" s="1309"/>
      <c r="U5" s="1309"/>
      <c r="V5" s="1309"/>
      <c r="W5" s="1309"/>
      <c r="X5" s="1309"/>
      <c r="Y5" s="1309"/>
      <c r="Z5" s="1309"/>
      <c r="AA5" s="1309"/>
      <c r="AB5" s="1309"/>
      <c r="AC5" s="1309"/>
      <c r="AD5" s="1309"/>
      <c r="AE5" s="1309"/>
      <c r="AF5" s="1309"/>
      <c r="AG5" s="1309"/>
      <c r="AH5" s="1309"/>
      <c r="AI5" s="1309"/>
      <c r="AJ5" s="1309"/>
      <c r="AK5" s="1309"/>
      <c r="AL5" s="1309"/>
      <c r="AM5" s="1309"/>
      <c r="AN5" s="1309"/>
      <c r="AO5" s="1309"/>
      <c r="AP5" s="1309"/>
      <c r="AQ5" s="1309"/>
      <c r="AR5" s="1309"/>
      <c r="AS5" s="1309"/>
      <c r="AT5" s="1309"/>
      <c r="AU5" s="1309"/>
      <c r="AV5" s="1309"/>
      <c r="AW5" s="1309"/>
      <c r="AX5" s="1309"/>
      <c r="AY5" s="1309"/>
      <c r="AZ5" s="1309"/>
      <c r="BA5" s="1309"/>
      <c r="BB5" s="1309"/>
      <c r="BC5" s="1309"/>
      <c r="BD5" s="1309"/>
      <c r="BE5" s="1309"/>
      <c r="BF5" s="1309"/>
      <c r="BG5" s="1309"/>
      <c r="BH5" s="1309"/>
      <c r="BI5" s="1309"/>
      <c r="BJ5" s="1309"/>
      <c r="BK5" s="1309"/>
      <c r="BL5" s="1309"/>
      <c r="BM5" s="1309"/>
      <c r="BN5" s="1309"/>
      <c r="BO5" s="1309"/>
      <c r="BP5" s="1309"/>
      <c r="BQ5" s="1309"/>
      <c r="BR5" s="1309"/>
      <c r="BS5" s="1309"/>
      <c r="BT5" s="1309"/>
      <c r="BU5" s="1309"/>
      <c r="BV5" s="1309"/>
      <c r="BW5" s="1309"/>
      <c r="BX5" s="1309"/>
      <c r="BY5" s="1309"/>
      <c r="BZ5" s="1309"/>
      <c r="CA5" s="1310"/>
    </row>
    <row r="6" spans="1:82" ht="30" customHeight="1">
      <c r="A6" s="716" t="s">
        <v>166</v>
      </c>
      <c r="B6" s="717"/>
      <c r="C6" s="717"/>
      <c r="D6" s="717"/>
      <c r="E6" s="717"/>
      <c r="F6" s="717"/>
      <c r="G6" s="718"/>
      <c r="H6" s="1311" t="str">
        <f>IF(【記入例】利用申込書!K16=0,"",【記入例】利用申込書!K16)</f>
        <v>岩手山　太郎</v>
      </c>
      <c r="I6" s="1312"/>
      <c r="J6" s="1312"/>
      <c r="K6" s="1312"/>
      <c r="L6" s="1312"/>
      <c r="M6" s="1312"/>
      <c r="N6" s="1312"/>
      <c r="O6" s="1312"/>
      <c r="P6" s="1312"/>
      <c r="Q6" s="1312"/>
      <c r="R6" s="1312"/>
      <c r="S6" s="1312"/>
      <c r="T6" s="1312"/>
      <c r="U6" s="1312"/>
      <c r="V6" s="1312"/>
      <c r="W6" s="1312"/>
      <c r="X6" s="1312"/>
      <c r="Y6" s="1312"/>
      <c r="Z6" s="1312"/>
      <c r="AA6" s="1313"/>
      <c r="AB6" s="711" t="s">
        <v>7</v>
      </c>
      <c r="AC6" s="712"/>
      <c r="AD6" s="712"/>
      <c r="AE6" s="722"/>
      <c r="AF6" s="1314" t="str">
        <f>IF(【記入例】利用申込書!O18=0,"",【記入例】利用申込書!O18)</f>
        <v>019-688-4221</v>
      </c>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A6" s="121"/>
    </row>
    <row r="7" spans="1:82" ht="10.5" customHeight="1">
      <c r="A7" s="140"/>
      <c r="B7" s="140"/>
      <c r="C7" s="140"/>
      <c r="D7" s="140"/>
      <c r="E7" s="140"/>
      <c r="F7" s="140"/>
      <c r="G7" s="140"/>
      <c r="H7" s="141"/>
      <c r="I7" s="141"/>
      <c r="J7" s="141"/>
      <c r="K7" s="141"/>
      <c r="L7" s="141"/>
      <c r="M7" s="141"/>
      <c r="N7" s="141"/>
      <c r="O7" s="141"/>
      <c r="P7" s="141"/>
      <c r="Q7" s="141"/>
      <c r="R7" s="141"/>
      <c r="S7" s="141"/>
      <c r="T7" s="141"/>
      <c r="U7" s="141"/>
      <c r="V7" s="141"/>
      <c r="W7" s="141"/>
      <c r="X7" s="141"/>
      <c r="Y7" s="141"/>
      <c r="Z7" s="141"/>
      <c r="AA7" s="141"/>
      <c r="AB7" s="231"/>
      <c r="AC7" s="231"/>
      <c r="AD7" s="231"/>
      <c r="AE7" s="231"/>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31"/>
      <c r="BD7" s="31"/>
      <c r="BE7" s="31"/>
      <c r="BF7" s="31"/>
      <c r="BG7" s="31"/>
      <c r="BH7" s="31"/>
      <c r="BI7" s="31"/>
      <c r="BJ7" s="31"/>
      <c r="BK7" s="31"/>
      <c r="BL7" s="31"/>
      <c r="BM7" s="31"/>
      <c r="BN7" s="31"/>
      <c r="BO7" s="31"/>
      <c r="BP7" s="31"/>
      <c r="BQ7" s="31"/>
      <c r="BR7" s="31"/>
      <c r="BS7" s="31"/>
      <c r="BT7" s="31"/>
      <c r="BU7" s="31"/>
      <c r="BV7" s="31"/>
      <c r="BW7" s="31"/>
      <c r="BX7" s="31"/>
      <c r="BY7" s="31"/>
      <c r="BZ7" s="31"/>
      <c r="CA7" s="31"/>
    </row>
    <row r="8" spans="1:82" ht="15.75" customHeight="1">
      <c r="A8" s="734" t="s">
        <v>251</v>
      </c>
      <c r="B8" s="735"/>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735"/>
      <c r="AF8" s="735"/>
      <c r="AG8" s="735"/>
      <c r="AH8" s="735"/>
      <c r="AI8" s="735"/>
      <c r="AJ8" s="735"/>
      <c r="AK8" s="735"/>
      <c r="AL8" s="735"/>
      <c r="AM8" s="735"/>
      <c r="AN8" s="735"/>
      <c r="AO8" s="735"/>
      <c r="AP8" s="735"/>
      <c r="AQ8" s="735"/>
      <c r="AR8" s="735"/>
      <c r="AS8" s="735"/>
      <c r="AT8" s="735"/>
      <c r="AU8" s="735"/>
      <c r="AV8" s="735"/>
      <c r="AW8" s="735"/>
      <c r="AX8" s="735"/>
      <c r="AY8" s="735"/>
      <c r="AZ8" s="735"/>
      <c r="BA8" s="735"/>
      <c r="BB8" s="735"/>
      <c r="BC8" s="735"/>
      <c r="BD8" s="735"/>
      <c r="BE8" s="735"/>
      <c r="BF8" s="735"/>
      <c r="BG8" s="735"/>
      <c r="BH8" s="735"/>
      <c r="BI8" s="735"/>
      <c r="BJ8" s="735"/>
      <c r="BK8" s="735"/>
      <c r="BL8" s="735"/>
      <c r="BM8" s="735"/>
      <c r="BN8" s="735"/>
      <c r="BO8" s="735"/>
      <c r="BP8" s="735"/>
      <c r="BQ8" s="735"/>
      <c r="BR8" s="735"/>
      <c r="BS8" s="735"/>
      <c r="BT8" s="735"/>
      <c r="BU8" s="735"/>
      <c r="BV8" s="735"/>
      <c r="BW8" s="735"/>
      <c r="BX8" s="735"/>
      <c r="BY8" s="735"/>
      <c r="BZ8" s="735"/>
      <c r="CA8" s="735"/>
    </row>
    <row r="9" spans="1:82" ht="15.75" customHeight="1">
      <c r="A9" s="733" t="s">
        <v>518</v>
      </c>
      <c r="B9" s="733"/>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3"/>
      <c r="AY9" s="733"/>
      <c r="AZ9" s="733"/>
      <c r="BA9" s="733"/>
      <c r="BB9" s="733"/>
      <c r="BC9" s="733"/>
      <c r="BD9" s="733"/>
      <c r="BE9" s="733"/>
      <c r="BF9" s="733"/>
      <c r="BG9" s="733"/>
      <c r="BH9" s="733"/>
      <c r="BI9" s="733"/>
      <c r="BJ9" s="733"/>
      <c r="BK9" s="733"/>
      <c r="BL9" s="733"/>
      <c r="BM9" s="733"/>
      <c r="BN9" s="733"/>
      <c r="BO9" s="733"/>
      <c r="BP9" s="733"/>
      <c r="BQ9" s="733"/>
      <c r="BR9" s="733"/>
      <c r="BS9" s="733"/>
      <c r="BT9" s="733"/>
      <c r="BU9" s="733"/>
      <c r="BV9" s="733"/>
      <c r="BW9" s="733"/>
      <c r="BX9" s="733"/>
      <c r="BY9" s="733"/>
      <c r="BZ9" s="733"/>
      <c r="CA9" s="733"/>
    </row>
    <row r="10" spans="1:82" ht="15.75" customHeight="1">
      <c r="A10" s="733" t="s">
        <v>517</v>
      </c>
      <c r="B10" s="733"/>
      <c r="C10" s="733"/>
      <c r="D10" s="733"/>
      <c r="E10" s="733"/>
      <c r="F10" s="733"/>
      <c r="G10" s="733"/>
      <c r="H10" s="733"/>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3"/>
      <c r="AL10" s="733"/>
      <c r="AM10" s="733"/>
      <c r="AN10" s="733"/>
      <c r="AO10" s="733"/>
      <c r="AP10" s="733"/>
      <c r="AQ10" s="733"/>
      <c r="AR10" s="733"/>
      <c r="AS10" s="733"/>
      <c r="AT10" s="733"/>
      <c r="AU10" s="733"/>
      <c r="AV10" s="733"/>
      <c r="AW10" s="733"/>
      <c r="AX10" s="733"/>
      <c r="AY10" s="733"/>
      <c r="AZ10" s="733"/>
      <c r="BA10" s="733"/>
      <c r="BB10" s="733"/>
      <c r="BC10" s="733"/>
      <c r="BD10" s="733"/>
      <c r="BE10" s="733"/>
      <c r="BF10" s="733"/>
      <c r="BG10" s="733"/>
      <c r="BH10" s="733"/>
      <c r="BI10" s="733"/>
      <c r="BJ10" s="733"/>
      <c r="BK10" s="733"/>
      <c r="BL10" s="733"/>
      <c r="BM10" s="733"/>
      <c r="BN10" s="733"/>
      <c r="BO10" s="733"/>
      <c r="BP10" s="733"/>
      <c r="BQ10" s="733"/>
      <c r="BR10" s="733"/>
      <c r="BS10" s="733"/>
      <c r="BT10" s="733"/>
      <c r="BU10" s="733"/>
      <c r="BV10" s="733"/>
      <c r="BW10" s="733"/>
      <c r="BX10" s="733"/>
      <c r="BY10" s="733"/>
      <c r="BZ10" s="733"/>
      <c r="CA10" s="733"/>
    </row>
    <row r="11" spans="1:82" ht="15.75" customHeight="1">
      <c r="A11" s="742" t="s">
        <v>292</v>
      </c>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row>
    <row r="12" spans="1:82" ht="15.75" customHeight="1" thickBot="1">
      <c r="A12" s="733" t="s">
        <v>553</v>
      </c>
      <c r="B12" s="733"/>
      <c r="C12" s="733"/>
      <c r="D12" s="733"/>
      <c r="E12" s="733"/>
      <c r="F12" s="733"/>
      <c r="G12" s="733"/>
      <c r="H12" s="733"/>
      <c r="I12" s="733"/>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3"/>
      <c r="AG12" s="733"/>
      <c r="AH12" s="733"/>
      <c r="AI12" s="733"/>
      <c r="AJ12" s="733"/>
      <c r="AK12" s="733"/>
      <c r="AL12" s="733"/>
      <c r="AM12" s="733"/>
      <c r="AN12" s="733"/>
      <c r="AO12" s="733"/>
      <c r="AP12" s="733"/>
      <c r="AQ12" s="733"/>
      <c r="AR12" s="733"/>
      <c r="AS12" s="733"/>
      <c r="AT12" s="733"/>
      <c r="AU12" s="733"/>
      <c r="AV12" s="733"/>
      <c r="AW12" s="733"/>
      <c r="AX12" s="733"/>
      <c r="AY12" s="733"/>
      <c r="AZ12" s="733"/>
      <c r="BA12" s="733"/>
      <c r="BB12" s="733"/>
      <c r="BC12" s="733"/>
      <c r="BD12" s="733"/>
      <c r="BE12" s="733"/>
      <c r="BF12" s="733"/>
      <c r="BG12" s="733"/>
      <c r="BH12" s="733"/>
      <c r="BI12" s="733"/>
      <c r="BJ12" s="733"/>
      <c r="BK12" s="733"/>
      <c r="BL12" s="733"/>
      <c r="BM12" s="733"/>
      <c r="BN12" s="733"/>
      <c r="BO12" s="733"/>
      <c r="BP12" s="733"/>
      <c r="BQ12" s="733"/>
      <c r="BR12" s="733"/>
      <c r="BS12" s="733"/>
      <c r="BT12" s="733"/>
      <c r="BU12" s="733"/>
      <c r="BV12" s="733"/>
      <c r="BW12" s="733"/>
      <c r="BX12" s="733"/>
      <c r="BY12" s="733"/>
      <c r="BZ12" s="733"/>
      <c r="CA12" s="733"/>
      <c r="CC12" s="227"/>
      <c r="CD12" s="227"/>
    </row>
    <row r="13" spans="1:82" s="143" customFormat="1" ht="15.75" customHeight="1" thickTop="1">
      <c r="A13" s="739" t="s">
        <v>568</v>
      </c>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39"/>
      <c r="AL13" s="739"/>
      <c r="AM13" s="739"/>
      <c r="AN13" s="739"/>
      <c r="AO13" s="739"/>
      <c r="AP13" s="739"/>
      <c r="AQ13" s="739"/>
      <c r="AR13" s="739"/>
      <c r="AS13" s="739"/>
      <c r="AT13" s="739"/>
      <c r="AU13" s="739"/>
      <c r="AV13" s="739"/>
      <c r="AW13" s="739"/>
      <c r="AX13" s="739"/>
      <c r="AY13" s="739"/>
      <c r="AZ13" s="739"/>
      <c r="BA13" s="739"/>
      <c r="BB13" s="739"/>
      <c r="BC13" s="739"/>
      <c r="BD13" s="739"/>
      <c r="BE13" s="739"/>
      <c r="BF13" s="739"/>
      <c r="BG13" s="739"/>
      <c r="BH13" s="739"/>
      <c r="BI13" s="739"/>
      <c r="BJ13" s="739"/>
      <c r="BK13" s="739"/>
      <c r="BL13" s="739"/>
      <c r="BM13" s="739"/>
      <c r="BN13" s="739"/>
      <c r="BO13" s="739"/>
      <c r="BP13" s="739"/>
      <c r="BQ13" s="739"/>
      <c r="BR13" s="739"/>
      <c r="BS13" s="739"/>
      <c r="BT13" s="739"/>
      <c r="BU13" s="739"/>
      <c r="BV13" s="739"/>
      <c r="BW13" s="739"/>
      <c r="BX13" s="739"/>
      <c r="BY13" s="739"/>
      <c r="BZ13" s="739"/>
      <c r="CA13" s="739"/>
      <c r="CC13" s="780" t="s">
        <v>286</v>
      </c>
      <c r="CD13" s="781"/>
    </row>
    <row r="14" spans="1:82" s="143" customFormat="1" ht="15.75" customHeight="1">
      <c r="A14" s="739" t="s">
        <v>569</v>
      </c>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39"/>
      <c r="AY14" s="739"/>
      <c r="AZ14" s="739"/>
      <c r="BA14" s="739"/>
      <c r="BB14" s="739"/>
      <c r="BC14" s="739"/>
      <c r="BD14" s="739"/>
      <c r="BE14" s="739"/>
      <c r="BF14" s="739"/>
      <c r="BG14" s="739"/>
      <c r="BH14" s="739"/>
      <c r="BI14" s="739"/>
      <c r="BJ14" s="739"/>
      <c r="BK14" s="739"/>
      <c r="BL14" s="739"/>
      <c r="BM14" s="739"/>
      <c r="BN14" s="739"/>
      <c r="BO14" s="739"/>
      <c r="BP14" s="739"/>
      <c r="BQ14" s="739"/>
      <c r="BR14" s="739"/>
      <c r="BS14" s="739"/>
      <c r="BT14" s="739"/>
      <c r="BU14" s="739"/>
      <c r="BV14" s="739"/>
      <c r="BW14" s="739"/>
      <c r="BX14" s="739"/>
      <c r="BY14" s="739"/>
      <c r="BZ14" s="739"/>
      <c r="CA14" s="739"/>
      <c r="CC14" s="780"/>
      <c r="CD14" s="781"/>
    </row>
    <row r="15" spans="1:82" ht="13.5" customHeight="1">
      <c r="A15" s="94"/>
      <c r="B15" s="94"/>
      <c r="C15" s="94"/>
      <c r="D15" s="94"/>
      <c r="E15" s="94"/>
      <c r="F15" s="94"/>
      <c r="G15" s="94"/>
      <c r="H15" s="94"/>
      <c r="I15" s="94"/>
      <c r="J15" s="94"/>
      <c r="K15" s="94"/>
      <c r="L15" s="94"/>
      <c r="M15" s="94"/>
      <c r="N15" s="94"/>
      <c r="O15" s="94"/>
      <c r="P15" s="94"/>
      <c r="Q15" s="94"/>
      <c r="R15" s="96"/>
      <c r="S15" s="96"/>
      <c r="T15" s="96"/>
      <c r="U15" s="96"/>
      <c r="V15" s="96"/>
      <c r="W15" s="96"/>
      <c r="X15" s="96"/>
      <c r="Y15" s="96"/>
      <c r="Z15" s="88"/>
      <c r="AA15" s="88"/>
      <c r="AB15" s="88"/>
      <c r="AC15" s="88"/>
      <c r="AD15" s="88"/>
      <c r="AE15" s="88"/>
      <c r="AF15" s="88"/>
      <c r="AG15" s="88"/>
      <c r="AH15" s="88"/>
      <c r="AI15" s="88"/>
      <c r="AJ15" s="88"/>
      <c r="AK15" s="88"/>
      <c r="AL15" s="88"/>
      <c r="AM15" s="88"/>
      <c r="AN15" s="93"/>
      <c r="AO15" s="23"/>
      <c r="AP15" s="94"/>
      <c r="AQ15" s="94"/>
      <c r="AR15" s="94"/>
      <c r="AS15" s="94"/>
      <c r="AT15" s="94"/>
      <c r="AU15" s="94"/>
      <c r="AV15" s="94"/>
      <c r="AW15" s="94"/>
      <c r="AX15" s="94"/>
      <c r="AY15" s="94"/>
      <c r="AZ15" s="94"/>
      <c r="BA15" s="94"/>
      <c r="BB15" s="94"/>
      <c r="BC15" s="94"/>
      <c r="BD15" s="94"/>
      <c r="BE15" s="94"/>
      <c r="BF15" s="94"/>
      <c r="BG15" s="94"/>
      <c r="BH15" s="96"/>
      <c r="BI15" s="96"/>
      <c r="BJ15" s="96"/>
      <c r="BK15" s="96"/>
      <c r="BL15" s="96"/>
      <c r="BM15" s="96"/>
      <c r="BN15" s="96"/>
      <c r="BO15" s="96"/>
      <c r="BP15" s="80"/>
      <c r="BQ15" s="80"/>
      <c r="BR15" s="80"/>
      <c r="BS15" s="80"/>
      <c r="BT15" s="80"/>
      <c r="BU15" s="80"/>
      <c r="BV15" s="80"/>
      <c r="BW15" s="80"/>
      <c r="BX15" s="80"/>
      <c r="BY15" s="80"/>
      <c r="BZ15" s="80"/>
      <c r="CA15" s="80"/>
      <c r="CC15" s="791" t="s">
        <v>295</v>
      </c>
      <c r="CD15" s="792"/>
    </row>
    <row r="16" spans="1:82" ht="13.5" customHeight="1" thickBot="1">
      <c r="A16" s="94"/>
      <c r="B16" s="94"/>
      <c r="C16" s="94"/>
      <c r="D16" s="94"/>
      <c r="E16" s="94"/>
      <c r="F16" s="94"/>
      <c r="G16" s="94"/>
      <c r="H16" s="94"/>
      <c r="I16" s="94"/>
      <c r="J16" s="94"/>
      <c r="K16" s="94"/>
      <c r="L16" s="94"/>
      <c r="M16" s="94"/>
      <c r="N16" s="94"/>
      <c r="O16" s="94"/>
      <c r="P16" s="94"/>
      <c r="Q16" s="94"/>
      <c r="R16" s="96"/>
      <c r="S16" s="96"/>
      <c r="T16" s="96"/>
      <c r="U16" s="96"/>
      <c r="V16" s="96"/>
      <c r="W16" s="96"/>
      <c r="X16" s="96"/>
      <c r="Y16" s="96"/>
      <c r="Z16" s="88"/>
      <c r="AA16" s="88"/>
      <c r="AB16" s="88"/>
      <c r="AC16" s="88"/>
      <c r="AD16" s="88"/>
      <c r="AE16" s="88"/>
      <c r="AF16" s="88"/>
      <c r="AG16" s="88"/>
      <c r="AH16" s="88"/>
      <c r="AI16" s="88"/>
      <c r="AJ16" s="88"/>
      <c r="AK16" s="88"/>
      <c r="AL16" s="88"/>
      <c r="AM16" s="88"/>
      <c r="AN16" s="93"/>
      <c r="AO16" s="23"/>
      <c r="AP16" s="94"/>
      <c r="AQ16" s="94"/>
      <c r="AR16" s="94"/>
      <c r="AS16" s="94"/>
      <c r="AT16" s="94"/>
      <c r="AU16" s="94"/>
      <c r="AV16" s="94"/>
      <c r="AW16" s="94"/>
      <c r="AX16" s="94"/>
      <c r="AY16" s="94"/>
      <c r="AZ16" s="94"/>
      <c r="BA16" s="94"/>
      <c r="BB16" s="94"/>
      <c r="BC16" s="94"/>
      <c r="BD16" s="94"/>
      <c r="BE16" s="94"/>
      <c r="BF16" s="94"/>
      <c r="BG16" s="94"/>
      <c r="BH16" s="96"/>
      <c r="BI16" s="96"/>
      <c r="BJ16" s="96"/>
      <c r="BK16" s="96"/>
      <c r="BL16" s="96"/>
      <c r="BM16" s="96"/>
      <c r="BN16" s="96"/>
      <c r="BO16" s="96"/>
      <c r="BP16" s="80"/>
      <c r="BQ16" s="80"/>
      <c r="BR16" s="80"/>
      <c r="BS16" s="80"/>
      <c r="BT16" s="80"/>
      <c r="BU16" s="80"/>
      <c r="BV16" s="80"/>
      <c r="BW16" s="80"/>
      <c r="BX16" s="80"/>
      <c r="BY16" s="80"/>
      <c r="BZ16" s="80"/>
      <c r="CA16" s="80"/>
      <c r="CC16" s="793"/>
      <c r="CD16" s="794"/>
    </row>
    <row r="17" spans="1:121" ht="24.9" customHeight="1" thickTop="1">
      <c r="A17" s="740" t="s">
        <v>281</v>
      </c>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1" t="s">
        <v>282</v>
      </c>
      <c r="AF17" s="741"/>
      <c r="AG17" s="741"/>
      <c r="AH17" s="741"/>
      <c r="AI17" s="741"/>
      <c r="AJ17" s="741"/>
      <c r="AK17" s="741"/>
      <c r="AL17" s="741"/>
      <c r="AM17" s="741"/>
      <c r="AN17" s="741"/>
      <c r="AO17" s="741"/>
      <c r="AP17" s="741"/>
      <c r="AQ17" s="741"/>
      <c r="AR17" s="741"/>
      <c r="AS17" s="741"/>
      <c r="AT17" s="741"/>
      <c r="AU17" s="741"/>
      <c r="AV17" s="741"/>
      <c r="AW17" s="741"/>
      <c r="AX17" s="741"/>
      <c r="AY17" s="741"/>
      <c r="AZ17" s="741"/>
      <c r="BA17" s="741"/>
      <c r="BB17" s="741"/>
      <c r="BC17" s="741"/>
      <c r="BD17" s="741"/>
      <c r="BE17" s="741"/>
      <c r="BF17" s="741"/>
      <c r="BG17" s="741"/>
      <c r="BH17" s="741"/>
      <c r="BI17" s="741"/>
      <c r="BJ17" s="741"/>
      <c r="BK17" s="741"/>
      <c r="BL17" s="741"/>
      <c r="BM17" s="741"/>
      <c r="BN17" s="741"/>
      <c r="BO17" s="741"/>
      <c r="BP17" s="741"/>
      <c r="BQ17" s="741"/>
      <c r="BR17" s="741"/>
      <c r="BS17" s="741"/>
      <c r="BT17" s="741"/>
      <c r="BU17" s="741"/>
      <c r="BV17" s="741"/>
      <c r="BW17" s="741"/>
      <c r="BX17" s="741"/>
      <c r="BY17" s="741"/>
      <c r="BZ17" s="741"/>
      <c r="CA17" s="741"/>
    </row>
    <row r="18" spans="1:121" ht="21" customHeight="1">
      <c r="A18" s="726" t="s">
        <v>167</v>
      </c>
      <c r="B18" s="727"/>
      <c r="C18" s="727"/>
      <c r="D18" s="727"/>
      <c r="E18" s="727"/>
      <c r="F18" s="727"/>
      <c r="G18" s="727"/>
      <c r="H18" s="727"/>
      <c r="I18" s="727"/>
      <c r="J18" s="727"/>
      <c r="K18" s="727"/>
      <c r="L18" s="727"/>
      <c r="M18" s="727"/>
      <c r="N18" s="727"/>
      <c r="O18" s="727"/>
      <c r="P18" s="727"/>
      <c r="Q18" s="727"/>
      <c r="R18" s="727"/>
      <c r="S18" s="727"/>
      <c r="T18" s="727"/>
      <c r="U18" s="727"/>
      <c r="V18" s="727"/>
      <c r="W18" s="727"/>
      <c r="X18" s="727"/>
      <c r="Y18" s="727"/>
      <c r="Z18" s="727"/>
      <c r="AA18" s="727"/>
      <c r="AB18" s="727"/>
      <c r="AC18" s="727"/>
      <c r="AD18" s="728"/>
      <c r="AE18" s="726" t="s">
        <v>283</v>
      </c>
      <c r="AF18" s="727"/>
      <c r="AG18" s="727"/>
      <c r="AH18" s="727"/>
      <c r="AI18" s="727"/>
      <c r="AJ18" s="727"/>
      <c r="AK18" s="727"/>
      <c r="AL18" s="727"/>
      <c r="AM18" s="727"/>
      <c r="AN18" s="729"/>
      <c r="AO18" s="180"/>
      <c r="AP18" s="180"/>
      <c r="AQ18" s="180"/>
      <c r="AR18" s="180"/>
      <c r="AS18" s="180"/>
      <c r="AT18" s="180"/>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80"/>
      <c r="BW18" s="180"/>
      <c r="BX18" s="180"/>
      <c r="BY18" s="180"/>
      <c r="BZ18" s="180"/>
      <c r="CA18" s="180"/>
    </row>
    <row r="19" spans="1:121" ht="21" customHeight="1">
      <c r="A19" s="730" t="s">
        <v>168</v>
      </c>
      <c r="B19" s="731"/>
      <c r="C19" s="731"/>
      <c r="D19" s="731"/>
      <c r="E19" s="731"/>
      <c r="F19" s="731"/>
      <c r="G19" s="731"/>
      <c r="H19" s="731"/>
      <c r="I19" s="731"/>
      <c r="J19" s="731"/>
      <c r="K19" s="731"/>
      <c r="L19" s="731"/>
      <c r="M19" s="731"/>
      <c r="N19" s="731"/>
      <c r="O19" s="731"/>
      <c r="P19" s="731"/>
      <c r="Q19" s="731"/>
      <c r="R19" s="731"/>
      <c r="S19" s="731"/>
      <c r="T19" s="731"/>
      <c r="U19" s="731"/>
      <c r="V19" s="731"/>
      <c r="W19" s="731"/>
      <c r="X19" s="731"/>
      <c r="Y19" s="731"/>
      <c r="Z19" s="731"/>
      <c r="AA19" s="731"/>
      <c r="AB19" s="731"/>
      <c r="AC19" s="731"/>
      <c r="AD19" s="732"/>
      <c r="AE19" s="782">
        <v>7700</v>
      </c>
      <c r="AF19" s="783"/>
      <c r="AG19" s="783"/>
      <c r="AH19" s="783"/>
      <c r="AI19" s="783"/>
      <c r="AJ19" s="783"/>
      <c r="AK19" s="783"/>
      <c r="AL19" s="783"/>
      <c r="AM19" s="783"/>
      <c r="AN19" s="784"/>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9"/>
      <c r="BP19" s="90"/>
      <c r="BQ19" s="90"/>
      <c r="BR19" s="90"/>
      <c r="BS19" s="90"/>
      <c r="BT19" s="90"/>
      <c r="BU19" s="90"/>
      <c r="BV19" s="90"/>
      <c r="BW19" s="90"/>
      <c r="BX19" s="90"/>
      <c r="BY19" s="90"/>
      <c r="BZ19" s="90"/>
      <c r="CA19" s="90"/>
      <c r="CB19" s="88"/>
      <c r="CD19" s="91"/>
      <c r="CE19" s="91"/>
      <c r="CF19" s="91"/>
      <c r="CG19" s="91"/>
      <c r="CH19" s="91"/>
      <c r="CI19" s="91"/>
      <c r="CJ19" s="91"/>
      <c r="CK19" s="91"/>
      <c r="CL19" s="91"/>
      <c r="CM19" s="91"/>
      <c r="CN19" s="91"/>
      <c r="CO19" s="91"/>
      <c r="CP19" s="91"/>
      <c r="CQ19" s="91"/>
      <c r="CR19" s="91"/>
      <c r="CS19" s="91"/>
      <c r="CT19" s="91"/>
      <c r="CU19" s="91"/>
      <c r="CV19" s="144"/>
      <c r="CW19" s="144"/>
      <c r="CX19" s="144"/>
      <c r="CY19" s="144"/>
      <c r="CZ19" s="144"/>
      <c r="DA19" s="144"/>
      <c r="DB19" s="144"/>
      <c r="DC19" s="144"/>
      <c r="DD19" s="88"/>
      <c r="DE19" s="88"/>
      <c r="DF19" s="88"/>
      <c r="DG19" s="88"/>
      <c r="DH19" s="88"/>
      <c r="DI19" s="88"/>
      <c r="DJ19" s="88"/>
      <c r="DK19" s="88"/>
      <c r="DL19" s="88"/>
      <c r="DM19" s="88"/>
      <c r="DN19" s="88"/>
      <c r="DO19" s="88"/>
      <c r="DP19" s="88"/>
      <c r="DQ19" s="88"/>
    </row>
    <row r="20" spans="1:121" ht="21" customHeight="1">
      <c r="A20" s="730" t="s">
        <v>71</v>
      </c>
      <c r="B20" s="731"/>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2"/>
      <c r="AE20" s="785"/>
      <c r="AF20" s="786"/>
      <c r="AG20" s="786"/>
      <c r="AH20" s="786"/>
      <c r="AI20" s="786"/>
      <c r="AJ20" s="786"/>
      <c r="AK20" s="786"/>
      <c r="AL20" s="786"/>
      <c r="AM20" s="786"/>
      <c r="AN20" s="787"/>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88"/>
      <c r="CV20" s="23"/>
      <c r="CW20" s="23"/>
      <c r="CX20" s="23"/>
      <c r="CY20" s="23"/>
      <c r="CZ20" s="23"/>
      <c r="DA20" s="23"/>
      <c r="DB20" s="23"/>
      <c r="DC20" s="23"/>
      <c r="DD20" s="23"/>
      <c r="DE20" s="23"/>
      <c r="DF20" s="23"/>
      <c r="DG20" s="23"/>
      <c r="DH20" s="23"/>
      <c r="DI20" s="23"/>
      <c r="DJ20" s="23"/>
      <c r="DK20" s="23"/>
      <c r="DL20" s="23"/>
      <c r="DM20" s="23"/>
      <c r="DN20" s="23"/>
      <c r="DO20" s="23"/>
      <c r="DP20" s="23"/>
      <c r="DQ20" s="23"/>
    </row>
    <row r="21" spans="1:121" ht="21" customHeight="1">
      <c r="A21" s="730" t="s">
        <v>70</v>
      </c>
      <c r="B21" s="731"/>
      <c r="C21" s="731"/>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1"/>
      <c r="AB21" s="731"/>
      <c r="AC21" s="731"/>
      <c r="AD21" s="732"/>
      <c r="AE21" s="785"/>
      <c r="AF21" s="786"/>
      <c r="AG21" s="786"/>
      <c r="AH21" s="786"/>
      <c r="AI21" s="786"/>
      <c r="AJ21" s="786"/>
      <c r="AK21" s="786"/>
      <c r="AL21" s="786"/>
      <c r="AM21" s="786"/>
      <c r="AN21" s="787"/>
      <c r="AO21" s="92"/>
      <c r="AP21" s="753" t="s">
        <v>376</v>
      </c>
      <c r="AQ21" s="754"/>
      <c r="AR21" s="754"/>
      <c r="AS21" s="754"/>
      <c r="AT21" s="754"/>
      <c r="AU21" s="754"/>
      <c r="AV21" s="754"/>
      <c r="AW21" s="754"/>
      <c r="AX21" s="754"/>
      <c r="AY21" s="754"/>
      <c r="AZ21" s="754"/>
      <c r="BA21" s="754"/>
      <c r="BB21" s="754"/>
      <c r="BC21" s="754"/>
      <c r="BD21" s="754"/>
      <c r="BE21" s="754"/>
      <c r="BF21" s="754"/>
      <c r="BG21" s="754"/>
      <c r="BH21" s="754"/>
      <c r="BI21" s="754"/>
      <c r="BJ21" s="754"/>
      <c r="BK21" s="754"/>
      <c r="BL21" s="754"/>
      <c r="BM21" s="754"/>
      <c r="BN21" s="754"/>
      <c r="BO21" s="754"/>
      <c r="BP21" s="754"/>
      <c r="BQ21" s="754"/>
      <c r="BR21" s="754"/>
      <c r="BS21" s="754"/>
      <c r="BT21" s="754"/>
      <c r="BU21" s="754"/>
      <c r="BV21" s="754"/>
      <c r="BW21" s="754"/>
      <c r="BX21" s="754"/>
      <c r="BY21" s="754"/>
      <c r="BZ21" s="754"/>
      <c r="CA21" s="754"/>
      <c r="CB21" s="88"/>
      <c r="CC21" s="88"/>
    </row>
    <row r="22" spans="1:121" ht="21" customHeight="1">
      <c r="A22" s="730" t="s">
        <v>169</v>
      </c>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731"/>
      <c r="AA22" s="731"/>
      <c r="AB22" s="731"/>
      <c r="AC22" s="731"/>
      <c r="AD22" s="732"/>
      <c r="AE22" s="785"/>
      <c r="AF22" s="786"/>
      <c r="AG22" s="786"/>
      <c r="AH22" s="786"/>
      <c r="AI22" s="786"/>
      <c r="AJ22" s="786"/>
      <c r="AK22" s="786"/>
      <c r="AL22" s="786"/>
      <c r="AM22" s="786"/>
      <c r="AN22" s="787"/>
      <c r="AO22" s="92"/>
      <c r="AP22" s="754"/>
      <c r="AQ22" s="754"/>
      <c r="AR22" s="754"/>
      <c r="AS22" s="754"/>
      <c r="AT22" s="754"/>
      <c r="AU22" s="754"/>
      <c r="AV22" s="754"/>
      <c r="AW22" s="754"/>
      <c r="AX22" s="754"/>
      <c r="AY22" s="754"/>
      <c r="AZ22" s="754"/>
      <c r="BA22" s="754"/>
      <c r="BB22" s="754"/>
      <c r="BC22" s="754"/>
      <c r="BD22" s="754"/>
      <c r="BE22" s="754"/>
      <c r="BF22" s="754"/>
      <c r="BG22" s="754"/>
      <c r="BH22" s="754"/>
      <c r="BI22" s="754"/>
      <c r="BJ22" s="754"/>
      <c r="BK22" s="754"/>
      <c r="BL22" s="754"/>
      <c r="BM22" s="754"/>
      <c r="BN22" s="754"/>
      <c r="BO22" s="754"/>
      <c r="BP22" s="754"/>
      <c r="BQ22" s="754"/>
      <c r="BR22" s="754"/>
      <c r="BS22" s="754"/>
      <c r="BT22" s="754"/>
      <c r="BU22" s="754"/>
      <c r="BV22" s="754"/>
      <c r="BW22" s="754"/>
      <c r="BX22" s="754"/>
      <c r="BY22" s="754"/>
      <c r="BZ22" s="754"/>
      <c r="CA22" s="754"/>
      <c r="CB22" s="88"/>
      <c r="CC22" s="88"/>
    </row>
    <row r="23" spans="1:121" ht="21" customHeight="1">
      <c r="A23" s="730" t="s">
        <v>170</v>
      </c>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1"/>
      <c r="AB23" s="731"/>
      <c r="AC23" s="731"/>
      <c r="AD23" s="732"/>
      <c r="AE23" s="788"/>
      <c r="AF23" s="789"/>
      <c r="AG23" s="789"/>
      <c r="AH23" s="789"/>
      <c r="AI23" s="789"/>
      <c r="AJ23" s="789"/>
      <c r="AK23" s="789"/>
      <c r="AL23" s="789"/>
      <c r="AM23" s="789"/>
      <c r="AN23" s="790"/>
      <c r="AO23" s="144"/>
      <c r="AP23" s="754"/>
      <c r="AQ23" s="754"/>
      <c r="AR23" s="754"/>
      <c r="AS23" s="754"/>
      <c r="AT23" s="754"/>
      <c r="AU23" s="754"/>
      <c r="AV23" s="754"/>
      <c r="AW23" s="754"/>
      <c r="AX23" s="754"/>
      <c r="AY23" s="754"/>
      <c r="AZ23" s="754"/>
      <c r="BA23" s="754"/>
      <c r="BB23" s="754"/>
      <c r="BC23" s="754"/>
      <c r="BD23" s="754"/>
      <c r="BE23" s="754"/>
      <c r="BF23" s="754"/>
      <c r="BG23" s="754"/>
      <c r="BH23" s="754"/>
      <c r="BI23" s="754"/>
      <c r="BJ23" s="754"/>
      <c r="BK23" s="754"/>
      <c r="BL23" s="754"/>
      <c r="BM23" s="754"/>
      <c r="BN23" s="754"/>
      <c r="BO23" s="754"/>
      <c r="BP23" s="754"/>
      <c r="BQ23" s="754"/>
      <c r="BR23" s="754"/>
      <c r="BS23" s="754"/>
      <c r="BT23" s="754"/>
      <c r="BU23" s="754"/>
      <c r="BV23" s="754"/>
      <c r="BW23" s="754"/>
      <c r="BX23" s="754"/>
      <c r="BY23" s="754"/>
      <c r="BZ23" s="754"/>
      <c r="CA23" s="754"/>
      <c r="CB23" s="88"/>
      <c r="CC23" s="88"/>
    </row>
    <row r="24" spans="1:121" ht="21" customHeight="1">
      <c r="A24" s="730" t="s">
        <v>560</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2"/>
      <c r="AE24" s="736" t="s">
        <v>559</v>
      </c>
      <c r="AF24" s="737"/>
      <c r="AG24" s="737"/>
      <c r="AH24" s="737"/>
      <c r="AI24" s="737"/>
      <c r="AJ24" s="737"/>
      <c r="AK24" s="737"/>
      <c r="AL24" s="737"/>
      <c r="AM24" s="737"/>
      <c r="AN24" s="738"/>
      <c r="AO24" s="144"/>
      <c r="AP24" s="337"/>
      <c r="AQ24" s="337"/>
      <c r="AR24" s="337"/>
      <c r="AS24" s="337"/>
      <c r="AT24" s="337"/>
      <c r="AU24" s="337"/>
      <c r="AV24" s="337"/>
      <c r="AW24" s="337"/>
      <c r="AX24" s="337"/>
      <c r="AY24" s="337"/>
      <c r="AZ24" s="337"/>
      <c r="BA24" s="337"/>
      <c r="BB24" s="337"/>
      <c r="BC24" s="337"/>
      <c r="BD24" s="337"/>
      <c r="BE24" s="337"/>
      <c r="BF24" s="337"/>
      <c r="BG24" s="337"/>
      <c r="BH24" s="337"/>
      <c r="BI24" s="337"/>
      <c r="BJ24" s="337"/>
      <c r="BK24" s="337"/>
      <c r="BL24" s="337"/>
      <c r="BM24" s="337"/>
      <c r="BN24" s="337"/>
      <c r="BO24" s="337"/>
      <c r="BP24" s="337"/>
      <c r="BQ24" s="337"/>
      <c r="BR24" s="337"/>
      <c r="BS24" s="337"/>
      <c r="BT24" s="337"/>
      <c r="BU24" s="337"/>
      <c r="BV24" s="337"/>
      <c r="BW24" s="337"/>
      <c r="BX24" s="337"/>
      <c r="BY24" s="337"/>
      <c r="BZ24" s="337"/>
      <c r="CA24" s="337"/>
      <c r="CB24" s="88"/>
      <c r="CC24" s="88"/>
    </row>
    <row r="25" spans="1:121" ht="13.5" customHeight="1">
      <c r="A25" s="94"/>
      <c r="B25" s="94"/>
      <c r="C25" s="94"/>
      <c r="D25" s="94"/>
      <c r="E25" s="94"/>
      <c r="F25" s="94"/>
      <c r="G25" s="94"/>
      <c r="H25" s="94"/>
      <c r="I25" s="94"/>
      <c r="J25" s="94"/>
      <c r="K25" s="94"/>
      <c r="L25" s="94"/>
      <c r="M25" s="94"/>
      <c r="N25" s="94"/>
      <c r="O25" s="94"/>
      <c r="P25" s="94"/>
      <c r="Q25" s="94"/>
      <c r="R25" s="96"/>
      <c r="S25" s="96"/>
      <c r="T25" s="96"/>
      <c r="U25" s="96"/>
      <c r="V25" s="96"/>
      <c r="W25" s="96"/>
      <c r="X25" s="96"/>
      <c r="Y25" s="96"/>
      <c r="Z25" s="88"/>
      <c r="AA25" s="88"/>
      <c r="AB25" s="88"/>
      <c r="AC25" s="88"/>
      <c r="AD25" s="88"/>
      <c r="AE25" s="88"/>
      <c r="AF25" s="88"/>
      <c r="AG25" s="88"/>
      <c r="AH25" s="88"/>
      <c r="AI25" s="88"/>
      <c r="AJ25" s="88"/>
      <c r="AK25" s="88"/>
      <c r="AL25" s="88"/>
      <c r="AM25" s="88"/>
      <c r="AN25" s="93"/>
      <c r="AO25" s="23"/>
      <c r="AP25" s="94"/>
      <c r="AQ25" s="94"/>
      <c r="AR25" s="94"/>
      <c r="AS25" s="94"/>
      <c r="AT25" s="94"/>
      <c r="AU25" s="94"/>
      <c r="AV25" s="94"/>
      <c r="AW25" s="94"/>
      <c r="AX25" s="94"/>
      <c r="AY25" s="94"/>
      <c r="AZ25" s="94"/>
      <c r="BA25" s="94"/>
      <c r="BB25" s="94"/>
      <c r="BC25" s="94"/>
      <c r="BD25" s="94"/>
      <c r="BE25" s="94"/>
      <c r="BF25" s="94"/>
      <c r="BG25" s="94"/>
      <c r="BH25" s="96"/>
      <c r="BI25" s="96"/>
      <c r="BJ25" s="96"/>
      <c r="BK25" s="96"/>
      <c r="BL25" s="96"/>
      <c r="BM25" s="96"/>
      <c r="BN25" s="96"/>
      <c r="BO25" s="96"/>
      <c r="BP25" s="80"/>
      <c r="BQ25" s="80"/>
      <c r="BR25" s="80"/>
      <c r="BS25" s="80"/>
      <c r="BT25" s="80"/>
      <c r="BU25" s="80"/>
      <c r="BV25" s="80"/>
      <c r="BW25" s="80"/>
      <c r="BX25" s="80"/>
      <c r="BY25" s="80"/>
      <c r="BZ25" s="80"/>
      <c r="CA25" s="80"/>
      <c r="CC25" s="23"/>
    </row>
    <row r="26" spans="1:121" ht="19.5" customHeight="1">
      <c r="A26" s="743" t="s">
        <v>171</v>
      </c>
      <c r="B26" s="744"/>
      <c r="C26" s="744"/>
      <c r="D26" s="744"/>
      <c r="E26" s="744"/>
      <c r="F26" s="744"/>
      <c r="G26" s="744"/>
      <c r="H26" s="744"/>
      <c r="I26" s="744"/>
      <c r="J26" s="744"/>
      <c r="K26" s="744"/>
      <c r="L26" s="744"/>
      <c r="M26" s="744"/>
      <c r="N26" s="744"/>
      <c r="O26" s="744"/>
      <c r="P26" s="745" t="s">
        <v>167</v>
      </c>
      <c r="Q26" s="745"/>
      <c r="R26" s="745"/>
      <c r="S26" s="745"/>
      <c r="T26" s="745"/>
      <c r="U26" s="745"/>
      <c r="V26" s="745"/>
      <c r="W26" s="745"/>
      <c r="X26" s="745"/>
      <c r="Y26" s="745"/>
      <c r="Z26" s="745"/>
      <c r="AA26" s="745"/>
      <c r="AB26" s="745"/>
      <c r="AC26" s="745"/>
      <c r="AD26" s="745"/>
      <c r="AE26" s="745"/>
      <c r="AF26" s="745"/>
      <c r="AG26" s="745"/>
      <c r="AH26" s="746" t="s">
        <v>172</v>
      </c>
      <c r="AI26" s="747"/>
      <c r="AJ26" s="747"/>
      <c r="AK26" s="747"/>
      <c r="AL26" s="747"/>
      <c r="AM26" s="747"/>
      <c r="AN26" s="748"/>
      <c r="AO26" s="743" t="s">
        <v>173</v>
      </c>
      <c r="AP26" s="744"/>
      <c r="AQ26" s="744"/>
      <c r="AR26" s="744"/>
      <c r="AS26" s="744"/>
      <c r="AT26" s="744"/>
      <c r="AU26" s="744"/>
      <c r="AV26" s="744"/>
      <c r="AW26" s="744"/>
      <c r="AX26" s="744"/>
      <c r="AY26" s="744"/>
      <c r="AZ26" s="744"/>
      <c r="BA26" s="744"/>
      <c r="BB26" s="744"/>
      <c r="BC26" s="744"/>
      <c r="BD26" s="744"/>
      <c r="BE26" s="744"/>
      <c r="BF26" s="744"/>
      <c r="BG26" s="744"/>
      <c r="BH26" s="744"/>
      <c r="BI26" s="744"/>
      <c r="BJ26" s="749"/>
      <c r="BK26" s="750" t="s">
        <v>174</v>
      </c>
      <c r="BL26" s="751"/>
      <c r="BM26" s="751"/>
      <c r="BN26" s="751"/>
      <c r="BO26" s="751"/>
      <c r="BP26" s="751"/>
      <c r="BQ26" s="752"/>
      <c r="BR26" s="342" t="s">
        <v>175</v>
      </c>
      <c r="BS26" s="341"/>
      <c r="BT26" s="341"/>
      <c r="BU26" s="341"/>
      <c r="BV26" s="341"/>
      <c r="BW26" s="341"/>
      <c r="BX26" s="341"/>
      <c r="BY26" s="341"/>
      <c r="BZ26" s="341"/>
      <c r="CA26" s="685"/>
      <c r="CB26" s="23"/>
    </row>
    <row r="27" spans="1:121" ht="22.5" customHeight="1">
      <c r="A27" s="1317">
        <v>5</v>
      </c>
      <c r="B27" s="1302"/>
      <c r="C27" s="1302"/>
      <c r="D27" s="339" t="s">
        <v>22</v>
      </c>
      <c r="E27" s="339"/>
      <c r="F27" s="1302">
        <v>8</v>
      </c>
      <c r="G27" s="1302"/>
      <c r="H27" s="1302"/>
      <c r="I27" s="339" t="s">
        <v>15</v>
      </c>
      <c r="J27" s="339"/>
      <c r="K27" s="145" t="s">
        <v>4</v>
      </c>
      <c r="L27" s="757" t="s">
        <v>353</v>
      </c>
      <c r="M27" s="757"/>
      <c r="N27" s="757"/>
      <c r="O27" s="146" t="s">
        <v>5</v>
      </c>
      <c r="P27" s="758" t="s">
        <v>197</v>
      </c>
      <c r="Q27" s="758"/>
      <c r="R27" s="758"/>
      <c r="S27" s="758"/>
      <c r="T27" s="758"/>
      <c r="U27" s="758"/>
      <c r="V27" s="758"/>
      <c r="W27" s="758"/>
      <c r="X27" s="758"/>
      <c r="Y27" s="758"/>
      <c r="Z27" s="758"/>
      <c r="AA27" s="758"/>
      <c r="AB27" s="758"/>
      <c r="AC27" s="758"/>
      <c r="AD27" s="758"/>
      <c r="AE27" s="758"/>
      <c r="AF27" s="758"/>
      <c r="AG27" s="758"/>
      <c r="AH27" s="1303">
        <v>1</v>
      </c>
      <c r="AI27" s="1304"/>
      <c r="AJ27" s="1304"/>
      <c r="AK27" s="1304"/>
      <c r="AL27" s="1304"/>
      <c r="AM27" s="761" t="s">
        <v>19</v>
      </c>
      <c r="AN27" s="762"/>
      <c r="AO27" s="1305">
        <v>18</v>
      </c>
      <c r="AP27" s="1306"/>
      <c r="AQ27" s="1306"/>
      <c r="AR27" s="339" t="s">
        <v>176</v>
      </c>
      <c r="AS27" s="339"/>
      <c r="AT27" s="1318">
        <v>30</v>
      </c>
      <c r="AU27" s="1318"/>
      <c r="AV27" s="1318"/>
      <c r="AW27" s="768" t="s">
        <v>177</v>
      </c>
      <c r="AX27" s="768"/>
      <c r="AY27" s="339" t="s">
        <v>21</v>
      </c>
      <c r="AZ27" s="339"/>
      <c r="BA27" s="1306">
        <v>20</v>
      </c>
      <c r="BB27" s="1306"/>
      <c r="BC27" s="1306"/>
      <c r="BD27" s="339" t="s">
        <v>176</v>
      </c>
      <c r="BE27" s="339"/>
      <c r="BF27" s="1318">
        <v>0</v>
      </c>
      <c r="BG27" s="1318"/>
      <c r="BH27" s="1318"/>
      <c r="BI27" s="339" t="s">
        <v>177</v>
      </c>
      <c r="BJ27" s="340"/>
      <c r="BK27" s="1303">
        <v>26</v>
      </c>
      <c r="BL27" s="1304"/>
      <c r="BM27" s="1304"/>
      <c r="BN27" s="1304"/>
      <c r="BO27" s="1304"/>
      <c r="BP27" s="761" t="s">
        <v>19</v>
      </c>
      <c r="BQ27" s="762"/>
      <c r="BR27" s="763" t="s">
        <v>354</v>
      </c>
      <c r="BS27" s="764"/>
      <c r="BT27" s="764"/>
      <c r="BU27" s="764"/>
      <c r="BV27" s="764"/>
      <c r="BW27" s="764"/>
      <c r="BX27" s="764"/>
      <c r="BY27" s="764"/>
      <c r="BZ27" s="764"/>
      <c r="CA27" s="765"/>
    </row>
    <row r="28" spans="1:121" ht="22.5" customHeight="1">
      <c r="A28" s="1328"/>
      <c r="B28" s="1329"/>
      <c r="C28" s="1329"/>
      <c r="D28" s="339" t="s">
        <v>22</v>
      </c>
      <c r="E28" s="339"/>
      <c r="F28" s="1329"/>
      <c r="G28" s="1329"/>
      <c r="H28" s="1329"/>
      <c r="I28" s="339" t="s">
        <v>15</v>
      </c>
      <c r="J28" s="339"/>
      <c r="K28" s="145" t="s">
        <v>4</v>
      </c>
      <c r="L28" s="1089"/>
      <c r="M28" s="1089"/>
      <c r="N28" s="1089"/>
      <c r="O28" s="146" t="s">
        <v>5</v>
      </c>
      <c r="P28" s="1322"/>
      <c r="Q28" s="1322"/>
      <c r="R28" s="1322"/>
      <c r="S28" s="1322"/>
      <c r="T28" s="1322"/>
      <c r="U28" s="1322"/>
      <c r="V28" s="1322"/>
      <c r="W28" s="1322"/>
      <c r="X28" s="1322"/>
      <c r="Y28" s="1322"/>
      <c r="Z28" s="1322"/>
      <c r="AA28" s="1322"/>
      <c r="AB28" s="1322"/>
      <c r="AC28" s="1322"/>
      <c r="AD28" s="1322"/>
      <c r="AE28" s="1322"/>
      <c r="AF28" s="1322"/>
      <c r="AG28" s="1322"/>
      <c r="AH28" s="1323"/>
      <c r="AI28" s="1324"/>
      <c r="AJ28" s="1324"/>
      <c r="AK28" s="1324"/>
      <c r="AL28" s="1324"/>
      <c r="AM28" s="761" t="s">
        <v>19</v>
      </c>
      <c r="AN28" s="762"/>
      <c r="AO28" s="1319"/>
      <c r="AP28" s="1320"/>
      <c r="AQ28" s="1320"/>
      <c r="AR28" s="339" t="s">
        <v>176</v>
      </c>
      <c r="AS28" s="339"/>
      <c r="AT28" s="1321"/>
      <c r="AU28" s="1321"/>
      <c r="AV28" s="1321"/>
      <c r="AW28" s="768" t="s">
        <v>177</v>
      </c>
      <c r="AX28" s="768"/>
      <c r="AY28" s="339" t="s">
        <v>21</v>
      </c>
      <c r="AZ28" s="339"/>
      <c r="BA28" s="1320"/>
      <c r="BB28" s="1320"/>
      <c r="BC28" s="1320"/>
      <c r="BD28" s="339" t="s">
        <v>176</v>
      </c>
      <c r="BE28" s="339"/>
      <c r="BF28" s="1321"/>
      <c r="BG28" s="1321"/>
      <c r="BH28" s="1321"/>
      <c r="BI28" s="339" t="s">
        <v>177</v>
      </c>
      <c r="BJ28" s="340"/>
      <c r="BK28" s="1323"/>
      <c r="BL28" s="1324"/>
      <c r="BM28" s="1324"/>
      <c r="BN28" s="1324"/>
      <c r="BO28" s="1324"/>
      <c r="BP28" s="761" t="s">
        <v>19</v>
      </c>
      <c r="BQ28" s="762"/>
      <c r="BR28" s="1325"/>
      <c r="BS28" s="1326"/>
      <c r="BT28" s="1326"/>
      <c r="BU28" s="1326"/>
      <c r="BV28" s="1326"/>
      <c r="BW28" s="1326"/>
      <c r="BX28" s="1326"/>
      <c r="BY28" s="1326"/>
      <c r="BZ28" s="1326"/>
      <c r="CA28" s="1327"/>
    </row>
    <row r="29" spans="1:121" ht="22.5" customHeight="1">
      <c r="A29" s="1328"/>
      <c r="B29" s="1329"/>
      <c r="C29" s="1329"/>
      <c r="D29" s="339" t="s">
        <v>22</v>
      </c>
      <c r="E29" s="339"/>
      <c r="F29" s="1329"/>
      <c r="G29" s="1329"/>
      <c r="H29" s="1329"/>
      <c r="I29" s="339" t="s">
        <v>15</v>
      </c>
      <c r="J29" s="339"/>
      <c r="K29" s="145" t="s">
        <v>4</v>
      </c>
      <c r="L29" s="1089"/>
      <c r="M29" s="1089"/>
      <c r="N29" s="1089"/>
      <c r="O29" s="146" t="s">
        <v>5</v>
      </c>
      <c r="P29" s="1322"/>
      <c r="Q29" s="1322"/>
      <c r="R29" s="1322"/>
      <c r="S29" s="1322"/>
      <c r="T29" s="1322"/>
      <c r="U29" s="1322"/>
      <c r="V29" s="1322"/>
      <c r="W29" s="1322"/>
      <c r="X29" s="1322"/>
      <c r="Y29" s="1322"/>
      <c r="Z29" s="1322"/>
      <c r="AA29" s="1322"/>
      <c r="AB29" s="1322"/>
      <c r="AC29" s="1322"/>
      <c r="AD29" s="1322"/>
      <c r="AE29" s="1322"/>
      <c r="AF29" s="1322"/>
      <c r="AG29" s="1322"/>
      <c r="AH29" s="1323"/>
      <c r="AI29" s="1324"/>
      <c r="AJ29" s="1324"/>
      <c r="AK29" s="1324"/>
      <c r="AL29" s="1324"/>
      <c r="AM29" s="761" t="s">
        <v>19</v>
      </c>
      <c r="AN29" s="762"/>
      <c r="AO29" s="1319"/>
      <c r="AP29" s="1320"/>
      <c r="AQ29" s="1320"/>
      <c r="AR29" s="339" t="s">
        <v>176</v>
      </c>
      <c r="AS29" s="339"/>
      <c r="AT29" s="1321"/>
      <c r="AU29" s="1321"/>
      <c r="AV29" s="1321"/>
      <c r="AW29" s="768" t="s">
        <v>177</v>
      </c>
      <c r="AX29" s="768"/>
      <c r="AY29" s="339" t="s">
        <v>21</v>
      </c>
      <c r="AZ29" s="339"/>
      <c r="BA29" s="1320"/>
      <c r="BB29" s="1320"/>
      <c r="BC29" s="1320"/>
      <c r="BD29" s="339" t="s">
        <v>176</v>
      </c>
      <c r="BE29" s="339"/>
      <c r="BF29" s="1321"/>
      <c r="BG29" s="1321"/>
      <c r="BH29" s="1321"/>
      <c r="BI29" s="339" t="s">
        <v>177</v>
      </c>
      <c r="BJ29" s="340"/>
      <c r="BK29" s="1323"/>
      <c r="BL29" s="1324"/>
      <c r="BM29" s="1324"/>
      <c r="BN29" s="1324"/>
      <c r="BO29" s="1324"/>
      <c r="BP29" s="761" t="s">
        <v>19</v>
      </c>
      <c r="BQ29" s="762"/>
      <c r="BR29" s="1325"/>
      <c r="BS29" s="1326"/>
      <c r="BT29" s="1326"/>
      <c r="BU29" s="1326"/>
      <c r="BV29" s="1326"/>
      <c r="BW29" s="1326"/>
      <c r="BX29" s="1326"/>
      <c r="BY29" s="1326"/>
      <c r="BZ29" s="1326"/>
      <c r="CA29" s="1327"/>
    </row>
    <row r="30" spans="1:121" ht="13.5" customHeight="1">
      <c r="A30" s="147"/>
      <c r="B30" s="147"/>
      <c r="C30" s="147"/>
      <c r="D30" s="148"/>
      <c r="E30" s="148"/>
      <c r="F30" s="147"/>
      <c r="G30" s="147"/>
      <c r="H30" s="147"/>
      <c r="I30" s="148"/>
      <c r="J30" s="148"/>
      <c r="K30" s="88"/>
      <c r="L30" s="235"/>
      <c r="M30" s="235"/>
      <c r="N30" s="235"/>
      <c r="O30" s="88"/>
      <c r="P30" s="237"/>
      <c r="Q30" s="237"/>
      <c r="R30" s="237"/>
      <c r="S30" s="237"/>
      <c r="T30" s="237"/>
      <c r="U30" s="237"/>
      <c r="V30" s="237"/>
      <c r="W30" s="237"/>
      <c r="X30" s="237"/>
      <c r="Y30" s="237"/>
      <c r="Z30" s="237"/>
      <c r="AA30" s="237"/>
      <c r="AB30" s="237"/>
      <c r="AC30" s="237"/>
      <c r="AD30" s="237"/>
      <c r="AE30" s="237"/>
      <c r="AF30" s="237"/>
      <c r="AG30" s="237"/>
      <c r="AH30" s="150"/>
      <c r="AI30" s="150"/>
      <c r="AJ30" s="150"/>
      <c r="AK30" s="150"/>
      <c r="AL30" s="150"/>
      <c r="AM30" s="151"/>
      <c r="AN30" s="151"/>
      <c r="AO30" s="155"/>
      <c r="AP30" s="155"/>
      <c r="AQ30" s="155"/>
      <c r="AR30" s="148"/>
      <c r="AS30" s="148"/>
      <c r="AT30" s="156"/>
      <c r="AU30" s="156"/>
      <c r="AV30" s="156"/>
      <c r="AW30" s="80"/>
      <c r="AX30" s="80"/>
      <c r="AY30" s="148"/>
      <c r="AZ30" s="148"/>
      <c r="BA30" s="155"/>
      <c r="BB30" s="155"/>
      <c r="BC30" s="155"/>
      <c r="BD30" s="148"/>
      <c r="BE30" s="148"/>
      <c r="BF30" s="156"/>
      <c r="BG30" s="156"/>
      <c r="BH30" s="156"/>
      <c r="BI30" s="148"/>
      <c r="BJ30" s="148"/>
      <c r="BK30" s="150"/>
      <c r="BL30" s="150"/>
      <c r="BM30" s="150"/>
      <c r="BN30" s="150"/>
      <c r="BO30" s="150"/>
      <c r="BP30" s="151"/>
      <c r="BQ30" s="151"/>
      <c r="BR30" s="154"/>
      <c r="BS30" s="154"/>
      <c r="BT30" s="154"/>
      <c r="BU30" s="154"/>
      <c r="BV30" s="154"/>
      <c r="BW30" s="154"/>
      <c r="BX30" s="154"/>
      <c r="BY30" s="154"/>
      <c r="BZ30" s="154"/>
      <c r="CA30" s="154"/>
    </row>
    <row r="31" spans="1:121" ht="22.5" customHeight="1">
      <c r="A31" s="772" t="s">
        <v>284</v>
      </c>
      <c r="B31" s="772"/>
      <c r="C31" s="772"/>
      <c r="D31" s="772"/>
      <c r="E31" s="772"/>
      <c r="F31" s="772"/>
      <c r="G31" s="772"/>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3" t="s">
        <v>285</v>
      </c>
      <c r="AF31" s="773"/>
      <c r="AG31" s="773"/>
      <c r="AH31" s="773"/>
      <c r="AI31" s="773"/>
      <c r="AJ31" s="773"/>
      <c r="AK31" s="773"/>
      <c r="AL31" s="773"/>
      <c r="AM31" s="773"/>
      <c r="AN31" s="773"/>
      <c r="AO31" s="773"/>
      <c r="AP31" s="773"/>
      <c r="AQ31" s="773"/>
      <c r="AR31" s="773"/>
      <c r="AS31" s="773"/>
      <c r="AT31" s="773"/>
      <c r="AU31" s="773"/>
      <c r="AV31" s="773"/>
      <c r="AW31" s="773"/>
      <c r="AX31" s="773"/>
      <c r="AY31" s="773"/>
      <c r="AZ31" s="773"/>
      <c r="BA31" s="773"/>
      <c r="BB31" s="773"/>
      <c r="BC31" s="773"/>
      <c r="BD31" s="773"/>
      <c r="BE31" s="773"/>
      <c r="BF31" s="773"/>
      <c r="BG31" s="773"/>
      <c r="BH31" s="773"/>
      <c r="BI31" s="773"/>
      <c r="BJ31" s="773"/>
      <c r="BK31" s="773"/>
      <c r="BL31" s="773"/>
      <c r="BM31" s="773"/>
      <c r="BN31" s="773"/>
      <c r="BO31" s="773"/>
      <c r="BP31" s="773"/>
      <c r="BQ31" s="773"/>
      <c r="BR31" s="773"/>
      <c r="BS31" s="773"/>
      <c r="BT31" s="773"/>
      <c r="BU31" s="773"/>
      <c r="BV31" s="773"/>
      <c r="BW31" s="773"/>
      <c r="BX31" s="773"/>
      <c r="BY31" s="773"/>
      <c r="BZ31" s="773"/>
      <c r="CA31" s="773"/>
    </row>
    <row r="32" spans="1:121" ht="21" customHeight="1">
      <c r="A32" s="726" t="s">
        <v>167</v>
      </c>
      <c r="B32" s="727"/>
      <c r="C32" s="727"/>
      <c r="D32" s="727"/>
      <c r="E32" s="727"/>
      <c r="F32" s="727"/>
      <c r="G32" s="727"/>
      <c r="H32" s="727"/>
      <c r="I32" s="727"/>
      <c r="J32" s="727"/>
      <c r="K32" s="727"/>
      <c r="L32" s="727"/>
      <c r="M32" s="727"/>
      <c r="N32" s="727"/>
      <c r="O32" s="727"/>
      <c r="P32" s="727"/>
      <c r="Q32" s="727"/>
      <c r="R32" s="727"/>
      <c r="S32" s="727"/>
      <c r="T32" s="727"/>
      <c r="U32" s="727"/>
      <c r="V32" s="727"/>
      <c r="W32" s="727"/>
      <c r="X32" s="727"/>
      <c r="Y32" s="727"/>
      <c r="Z32" s="727"/>
      <c r="AA32" s="727"/>
      <c r="AB32" s="727"/>
      <c r="AC32" s="727"/>
      <c r="AD32" s="728"/>
      <c r="AE32" s="708" t="s">
        <v>283</v>
      </c>
      <c r="AF32" s="708"/>
      <c r="AG32" s="708"/>
      <c r="AH32" s="708"/>
      <c r="AI32" s="708"/>
      <c r="AJ32" s="708"/>
      <c r="AK32" s="708"/>
      <c r="AL32" s="708"/>
      <c r="AM32" s="708"/>
      <c r="AN32" s="708"/>
      <c r="AO32" s="708"/>
      <c r="AP32" s="708"/>
      <c r="AQ32" s="708"/>
      <c r="AR32" s="708"/>
      <c r="AS32" s="708"/>
      <c r="AT32" s="708"/>
      <c r="AU32" s="708"/>
      <c r="AV32" s="708"/>
      <c r="AW32" s="708"/>
      <c r="AX32" s="708"/>
      <c r="AY32" s="708"/>
      <c r="AZ32" s="708"/>
      <c r="BA32" s="708"/>
      <c r="BB32" s="708"/>
      <c r="BC32" s="708"/>
      <c r="BD32" s="708"/>
      <c r="BE32" s="708"/>
      <c r="BF32" s="708"/>
      <c r="BG32" s="708"/>
      <c r="BH32" s="708"/>
      <c r="BI32" s="708"/>
      <c r="BJ32" s="708"/>
      <c r="BK32" s="708"/>
      <c r="BL32" s="708"/>
      <c r="BM32" s="708"/>
      <c r="BN32" s="181"/>
      <c r="BO32" s="181"/>
      <c r="BP32" s="181"/>
      <c r="BQ32" s="181"/>
      <c r="BR32" s="181"/>
      <c r="BS32" s="181"/>
      <c r="BT32" s="181"/>
      <c r="BU32" s="181"/>
      <c r="BV32" s="181"/>
      <c r="BW32" s="181"/>
      <c r="BX32" s="181"/>
      <c r="BY32" s="181"/>
      <c r="BZ32" s="181"/>
      <c r="CA32" s="181"/>
    </row>
    <row r="33" spans="1:79" ht="21" customHeight="1">
      <c r="A33" s="730" t="s">
        <v>213</v>
      </c>
      <c r="B33" s="731"/>
      <c r="C33" s="731"/>
      <c r="D33" s="731"/>
      <c r="E33" s="731"/>
      <c r="F33" s="731"/>
      <c r="G33" s="731"/>
      <c r="H33" s="731"/>
      <c r="I33" s="731"/>
      <c r="J33" s="731"/>
      <c r="K33" s="731"/>
      <c r="L33" s="731"/>
      <c r="M33" s="731"/>
      <c r="N33" s="731"/>
      <c r="O33" s="731"/>
      <c r="P33" s="731"/>
      <c r="Q33" s="731"/>
      <c r="R33" s="731"/>
      <c r="S33" s="731"/>
      <c r="T33" s="731"/>
      <c r="U33" s="731"/>
      <c r="V33" s="731"/>
      <c r="W33" s="731"/>
      <c r="X33" s="731"/>
      <c r="Y33" s="731"/>
      <c r="Z33" s="731"/>
      <c r="AA33" s="731"/>
      <c r="AB33" s="731"/>
      <c r="AC33" s="731"/>
      <c r="AD33" s="732"/>
      <c r="AE33" s="774">
        <v>770</v>
      </c>
      <c r="AF33" s="774"/>
      <c r="AG33" s="774"/>
      <c r="AH33" s="774"/>
      <c r="AI33" s="774"/>
      <c r="AJ33" s="774"/>
      <c r="AK33" s="774"/>
      <c r="AL33" s="774"/>
      <c r="AM33" s="774"/>
      <c r="AN33" s="774"/>
      <c r="AO33" s="774"/>
      <c r="AP33" s="774"/>
      <c r="AQ33" s="774"/>
      <c r="AR33" s="774"/>
      <c r="AS33" s="774"/>
      <c r="AT33" s="774"/>
      <c r="AU33" s="774"/>
      <c r="AV33" s="774"/>
      <c r="AW33" s="774"/>
      <c r="AX33" s="774"/>
      <c r="AY33" s="774"/>
      <c r="AZ33" s="774"/>
      <c r="BA33" s="774"/>
      <c r="BB33" s="774"/>
      <c r="BC33" s="774"/>
      <c r="BD33" s="774"/>
      <c r="BE33" s="774"/>
      <c r="BF33" s="774"/>
      <c r="BG33" s="774"/>
      <c r="BH33" s="774"/>
      <c r="BI33" s="774"/>
      <c r="BJ33" s="774"/>
      <c r="BK33" s="774"/>
      <c r="BL33" s="774"/>
      <c r="BM33" s="774"/>
      <c r="BN33" s="157"/>
      <c r="BO33" s="157"/>
      <c r="BP33" s="157"/>
      <c r="BQ33" s="157"/>
      <c r="BR33" s="157"/>
      <c r="BS33" s="157"/>
      <c r="BT33" s="157"/>
      <c r="BU33" s="157"/>
      <c r="BV33" s="157"/>
      <c r="BW33" s="157"/>
      <c r="BX33" s="157"/>
      <c r="BY33" s="157"/>
      <c r="BZ33" s="157"/>
      <c r="CA33" s="157"/>
    </row>
    <row r="34" spans="1:79" ht="21" customHeight="1">
      <c r="A34" s="730" t="s">
        <v>178</v>
      </c>
      <c r="B34" s="731"/>
      <c r="C34" s="731"/>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2"/>
      <c r="AE34" s="774">
        <v>990</v>
      </c>
      <c r="AF34" s="774"/>
      <c r="AG34" s="774"/>
      <c r="AH34" s="774"/>
      <c r="AI34" s="774"/>
      <c r="AJ34" s="774"/>
      <c r="AK34" s="774"/>
      <c r="AL34" s="774"/>
      <c r="AM34" s="774"/>
      <c r="AN34" s="774"/>
      <c r="AO34" s="774"/>
      <c r="AP34" s="774"/>
      <c r="AQ34" s="774"/>
      <c r="AR34" s="774"/>
      <c r="AS34" s="774"/>
      <c r="AT34" s="774"/>
      <c r="AU34" s="774"/>
      <c r="AV34" s="774"/>
      <c r="AW34" s="774"/>
      <c r="AX34" s="774"/>
      <c r="AY34" s="774"/>
      <c r="AZ34" s="774"/>
      <c r="BA34" s="774"/>
      <c r="BB34" s="774"/>
      <c r="BC34" s="774"/>
      <c r="BD34" s="774"/>
      <c r="BE34" s="774"/>
      <c r="BF34" s="774"/>
      <c r="BG34" s="774"/>
      <c r="BH34" s="774"/>
      <c r="BI34" s="774"/>
      <c r="BJ34" s="774"/>
      <c r="BK34" s="774"/>
      <c r="BL34" s="774"/>
      <c r="BM34" s="774"/>
      <c r="BN34" s="157"/>
      <c r="BO34" s="157"/>
      <c r="BP34" s="157"/>
      <c r="BQ34" s="157"/>
      <c r="BR34" s="157"/>
      <c r="BS34" s="157"/>
      <c r="BT34" s="157"/>
      <c r="BU34" s="157"/>
      <c r="BV34" s="157"/>
      <c r="BW34" s="157"/>
      <c r="BX34" s="157"/>
      <c r="BY34" s="157"/>
      <c r="BZ34" s="157"/>
      <c r="CA34" s="157"/>
    </row>
    <row r="35" spans="1:79" ht="21" customHeight="1">
      <c r="A35" s="730" t="s">
        <v>558</v>
      </c>
      <c r="B35" s="731"/>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1"/>
      <c r="AB35" s="731"/>
      <c r="AC35" s="731"/>
      <c r="AD35" s="732"/>
      <c r="AE35" s="774">
        <v>990</v>
      </c>
      <c r="AF35" s="774"/>
      <c r="AG35" s="774"/>
      <c r="AH35" s="774"/>
      <c r="AI35" s="774"/>
      <c r="AJ35" s="774"/>
      <c r="AK35" s="774"/>
      <c r="AL35" s="774"/>
      <c r="AM35" s="774"/>
      <c r="AN35" s="774"/>
      <c r="AO35" s="774"/>
      <c r="AP35" s="774"/>
      <c r="AQ35" s="774"/>
      <c r="AR35" s="774"/>
      <c r="AS35" s="774"/>
      <c r="AT35" s="774"/>
      <c r="AU35" s="774"/>
      <c r="AV35" s="774"/>
      <c r="AW35" s="774"/>
      <c r="AX35" s="774"/>
      <c r="AY35" s="774"/>
      <c r="AZ35" s="774"/>
      <c r="BA35" s="774"/>
      <c r="BB35" s="774"/>
      <c r="BC35" s="774"/>
      <c r="BD35" s="774"/>
      <c r="BE35" s="774"/>
      <c r="BF35" s="774"/>
      <c r="BG35" s="774"/>
      <c r="BH35" s="774"/>
      <c r="BI35" s="774"/>
      <c r="BJ35" s="774"/>
      <c r="BK35" s="774"/>
      <c r="BL35" s="774"/>
      <c r="BM35" s="774"/>
      <c r="BN35" s="157"/>
      <c r="BO35" s="157"/>
      <c r="BP35" s="157"/>
      <c r="BQ35" s="157"/>
      <c r="BR35" s="157"/>
      <c r="BS35" s="157"/>
      <c r="BT35" s="157"/>
      <c r="BU35" s="157"/>
      <c r="BV35" s="157"/>
      <c r="BW35" s="157"/>
      <c r="BX35" s="157"/>
      <c r="BY35" s="157"/>
      <c r="BZ35" s="157"/>
      <c r="CA35" s="157"/>
    </row>
    <row r="36" spans="1:79" ht="21" customHeight="1">
      <c r="A36" s="730" t="s">
        <v>554</v>
      </c>
      <c r="B36" s="731"/>
      <c r="C36" s="731"/>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1"/>
      <c r="AB36" s="731"/>
      <c r="AC36" s="731"/>
      <c r="AD36" s="732"/>
      <c r="AE36" s="774" t="s">
        <v>561</v>
      </c>
      <c r="AF36" s="774"/>
      <c r="AG36" s="774"/>
      <c r="AH36" s="774"/>
      <c r="AI36" s="774"/>
      <c r="AJ36" s="774"/>
      <c r="AK36" s="774"/>
      <c r="AL36" s="774"/>
      <c r="AM36" s="774"/>
      <c r="AN36" s="774"/>
      <c r="AO36" s="774"/>
      <c r="AP36" s="774"/>
      <c r="AQ36" s="774"/>
      <c r="AR36" s="774"/>
      <c r="AS36" s="774"/>
      <c r="AT36" s="774"/>
      <c r="AU36" s="774"/>
      <c r="AV36" s="774"/>
      <c r="AW36" s="774"/>
      <c r="AX36" s="774"/>
      <c r="AY36" s="774"/>
      <c r="AZ36" s="774"/>
      <c r="BA36" s="774"/>
      <c r="BB36" s="774"/>
      <c r="BC36" s="774"/>
      <c r="BD36" s="774"/>
      <c r="BE36" s="774"/>
      <c r="BF36" s="774"/>
      <c r="BG36" s="774"/>
      <c r="BH36" s="774"/>
      <c r="BI36" s="774"/>
      <c r="BJ36" s="774"/>
      <c r="BK36" s="774"/>
      <c r="BL36" s="774"/>
      <c r="BM36" s="774"/>
      <c r="BN36" s="157"/>
      <c r="BO36" s="157"/>
      <c r="BP36" s="157"/>
      <c r="BQ36" s="157"/>
      <c r="BR36" s="157"/>
      <c r="BS36" s="157"/>
      <c r="BT36" s="157"/>
      <c r="BU36" s="157"/>
      <c r="BV36" s="157"/>
      <c r="BW36" s="157"/>
      <c r="BX36" s="157"/>
      <c r="BY36" s="157"/>
      <c r="BZ36" s="157"/>
      <c r="CA36" s="157"/>
    </row>
    <row r="37" spans="1:79" ht="21" customHeight="1">
      <c r="A37" s="730" t="s">
        <v>179</v>
      </c>
      <c r="B37" s="731"/>
      <c r="C37" s="731"/>
      <c r="D37" s="731"/>
      <c r="E37" s="731"/>
      <c r="F37" s="731"/>
      <c r="G37" s="731"/>
      <c r="H37" s="731"/>
      <c r="I37" s="731"/>
      <c r="J37" s="731"/>
      <c r="K37" s="731"/>
      <c r="L37" s="731"/>
      <c r="M37" s="731"/>
      <c r="N37" s="731"/>
      <c r="O37" s="731"/>
      <c r="P37" s="731"/>
      <c r="Q37" s="731"/>
      <c r="R37" s="731"/>
      <c r="S37" s="731"/>
      <c r="T37" s="731"/>
      <c r="U37" s="731"/>
      <c r="V37" s="731"/>
      <c r="W37" s="731"/>
      <c r="X37" s="731"/>
      <c r="Y37" s="731"/>
      <c r="Z37" s="731"/>
      <c r="AA37" s="731"/>
      <c r="AB37" s="731"/>
      <c r="AC37" s="731"/>
      <c r="AD37" s="732"/>
      <c r="AE37" s="774">
        <v>1200</v>
      </c>
      <c r="AF37" s="774"/>
      <c r="AG37" s="774"/>
      <c r="AH37" s="774"/>
      <c r="AI37" s="774"/>
      <c r="AJ37" s="774"/>
      <c r="AK37" s="774"/>
      <c r="AL37" s="774"/>
      <c r="AM37" s="774"/>
      <c r="AN37" s="774"/>
      <c r="AO37" s="774"/>
      <c r="AP37" s="774"/>
      <c r="AQ37" s="774"/>
      <c r="AR37" s="774"/>
      <c r="AS37" s="774"/>
      <c r="AT37" s="774"/>
      <c r="AU37" s="774"/>
      <c r="AV37" s="774"/>
      <c r="AW37" s="774"/>
      <c r="AX37" s="774"/>
      <c r="AY37" s="774"/>
      <c r="AZ37" s="774"/>
      <c r="BA37" s="774"/>
      <c r="BB37" s="774"/>
      <c r="BC37" s="774"/>
      <c r="BD37" s="774"/>
      <c r="BE37" s="774"/>
      <c r="BF37" s="774"/>
      <c r="BG37" s="774"/>
      <c r="BH37" s="774"/>
      <c r="BI37" s="774"/>
      <c r="BJ37" s="774"/>
      <c r="BK37" s="774"/>
      <c r="BL37" s="774"/>
      <c r="BM37" s="774"/>
      <c r="BN37" s="157"/>
      <c r="BO37" s="157"/>
      <c r="BP37" s="157"/>
      <c r="BQ37" s="157"/>
      <c r="BR37" s="157"/>
      <c r="BS37" s="157"/>
      <c r="BT37" s="157"/>
      <c r="BU37" s="157"/>
      <c r="BV37" s="157"/>
      <c r="BW37" s="157"/>
      <c r="BX37" s="157"/>
      <c r="BY37" s="157"/>
      <c r="BZ37" s="157"/>
    </row>
    <row r="38" spans="1:79" ht="21" customHeight="1">
      <c r="A38" s="730" t="s">
        <v>552</v>
      </c>
      <c r="B38" s="731"/>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2"/>
      <c r="AE38" s="774">
        <v>1200</v>
      </c>
      <c r="AF38" s="774"/>
      <c r="AG38" s="774"/>
      <c r="AH38" s="774"/>
      <c r="AI38" s="774"/>
      <c r="AJ38" s="774"/>
      <c r="AK38" s="774"/>
      <c r="AL38" s="774"/>
      <c r="AM38" s="774"/>
      <c r="AN38" s="774"/>
      <c r="AO38" s="774"/>
      <c r="AP38" s="774"/>
      <c r="AQ38" s="774"/>
      <c r="AR38" s="774"/>
      <c r="AS38" s="774"/>
      <c r="AT38" s="774"/>
      <c r="AU38" s="774"/>
      <c r="AV38" s="774"/>
      <c r="AW38" s="774"/>
      <c r="AX38" s="774"/>
      <c r="AY38" s="774"/>
      <c r="AZ38" s="774"/>
      <c r="BA38" s="774"/>
      <c r="BB38" s="774"/>
      <c r="BC38" s="774"/>
      <c r="BD38" s="774"/>
      <c r="BE38" s="774"/>
      <c r="BF38" s="774"/>
      <c r="BG38" s="774"/>
      <c r="BH38" s="774"/>
      <c r="BI38" s="774"/>
      <c r="BJ38" s="774"/>
      <c r="BK38" s="774"/>
      <c r="BL38" s="774"/>
      <c r="BM38" s="774"/>
      <c r="BN38" s="336"/>
      <c r="BO38" s="336"/>
      <c r="BP38" s="336"/>
      <c r="BQ38" s="336"/>
      <c r="BR38" s="157"/>
      <c r="BS38" s="157"/>
      <c r="BT38" s="157"/>
      <c r="BU38" s="157"/>
      <c r="BV38" s="157"/>
      <c r="BW38" s="157"/>
      <c r="BX38" s="157"/>
      <c r="BY38" s="157"/>
      <c r="BZ38" s="157"/>
    </row>
    <row r="39" spans="1:79" ht="13.5" customHeight="1">
      <c r="A39" s="147"/>
      <c r="B39" s="147"/>
      <c r="C39" s="147"/>
      <c r="D39" s="148"/>
      <c r="E39" s="148"/>
      <c r="F39" s="147"/>
      <c r="G39" s="147"/>
      <c r="H39" s="147"/>
      <c r="I39" s="148"/>
      <c r="J39" s="148"/>
      <c r="K39" s="88"/>
      <c r="L39" s="235"/>
      <c r="M39" s="235"/>
      <c r="N39" s="235"/>
      <c r="O39" s="88"/>
      <c r="P39" s="158"/>
      <c r="Q39" s="158"/>
      <c r="R39" s="158"/>
      <c r="S39" s="158"/>
      <c r="T39" s="158"/>
      <c r="U39" s="158"/>
      <c r="V39" s="158"/>
      <c r="W39" s="158"/>
      <c r="X39" s="158"/>
      <c r="Y39" s="158"/>
      <c r="Z39" s="158"/>
      <c r="AA39" s="158"/>
      <c r="AB39" s="158"/>
      <c r="AC39" s="158"/>
      <c r="AD39" s="158"/>
      <c r="AE39" s="158"/>
      <c r="AF39" s="158"/>
      <c r="AG39" s="158"/>
      <c r="AH39" s="93"/>
      <c r="AI39" s="93"/>
      <c r="AJ39" s="93"/>
      <c r="AK39" s="93"/>
      <c r="AL39" s="93"/>
      <c r="AM39" s="93"/>
      <c r="AN39" s="93"/>
      <c r="AO39" s="151"/>
      <c r="AP39" s="151"/>
      <c r="AQ39" s="155"/>
      <c r="AR39" s="155"/>
      <c r="AS39" s="155"/>
      <c r="AT39" s="148"/>
      <c r="AU39" s="148"/>
      <c r="AV39" s="156"/>
      <c r="AW39" s="156"/>
      <c r="AX39" s="156"/>
      <c r="AY39" s="80"/>
      <c r="AZ39" s="80"/>
      <c r="BA39" s="148"/>
      <c r="BB39" s="148"/>
      <c r="BC39" s="155"/>
      <c r="BD39" s="155"/>
      <c r="BE39" s="155"/>
      <c r="BF39" s="148"/>
      <c r="BG39" s="148"/>
      <c r="BH39" s="156"/>
      <c r="BI39" s="156"/>
      <c r="BJ39" s="156"/>
      <c r="BK39" s="148"/>
      <c r="BL39" s="148"/>
      <c r="BM39" s="159"/>
      <c r="BN39" s="159"/>
      <c r="BO39" s="159"/>
      <c r="BP39" s="159"/>
      <c r="BQ39" s="151"/>
      <c r="BR39" s="151"/>
      <c r="BS39" s="160"/>
      <c r="BT39" s="160"/>
      <c r="BU39" s="160"/>
      <c r="BV39" s="160"/>
      <c r="BW39" s="160"/>
      <c r="BX39" s="160"/>
      <c r="BY39" s="160"/>
      <c r="BZ39" s="160"/>
      <c r="CA39" s="160"/>
    </row>
    <row r="40" spans="1:79" ht="29.25" customHeight="1">
      <c r="A40" s="743" t="s">
        <v>171</v>
      </c>
      <c r="B40" s="744"/>
      <c r="C40" s="744"/>
      <c r="D40" s="744"/>
      <c r="E40" s="744"/>
      <c r="F40" s="744"/>
      <c r="G40" s="744"/>
      <c r="H40" s="744"/>
      <c r="I40" s="744"/>
      <c r="J40" s="744"/>
      <c r="K40" s="744"/>
      <c r="L40" s="744"/>
      <c r="M40" s="744"/>
      <c r="N40" s="744"/>
      <c r="O40" s="749"/>
      <c r="P40" s="745" t="s">
        <v>180</v>
      </c>
      <c r="Q40" s="745"/>
      <c r="R40" s="745"/>
      <c r="S40" s="745"/>
      <c r="T40" s="745"/>
      <c r="U40" s="745"/>
      <c r="V40" s="745"/>
      <c r="W40" s="745"/>
      <c r="X40" s="745"/>
      <c r="Y40" s="745"/>
      <c r="Z40" s="745"/>
      <c r="AA40" s="745"/>
      <c r="AB40" s="745"/>
      <c r="AC40" s="745"/>
      <c r="AD40" s="745"/>
      <c r="AE40" s="745"/>
      <c r="AF40" s="745"/>
      <c r="AG40" s="745"/>
      <c r="AH40" s="775" t="s">
        <v>181</v>
      </c>
      <c r="AI40" s="776"/>
      <c r="AJ40" s="776"/>
      <c r="AK40" s="776"/>
      <c r="AL40" s="776"/>
      <c r="AM40" s="776"/>
      <c r="AN40" s="777"/>
      <c r="AO40" s="743" t="s">
        <v>173</v>
      </c>
      <c r="AP40" s="744"/>
      <c r="AQ40" s="744"/>
      <c r="AR40" s="744"/>
      <c r="AS40" s="744"/>
      <c r="AT40" s="744"/>
      <c r="AU40" s="744"/>
      <c r="AV40" s="744"/>
      <c r="AW40" s="744"/>
      <c r="AX40" s="744"/>
      <c r="AY40" s="744"/>
      <c r="AZ40" s="744"/>
      <c r="BA40" s="744"/>
      <c r="BB40" s="744"/>
      <c r="BC40" s="744"/>
      <c r="BD40" s="744"/>
      <c r="BE40" s="744"/>
      <c r="BF40" s="744"/>
      <c r="BG40" s="744"/>
      <c r="BH40" s="744"/>
      <c r="BI40" s="744"/>
      <c r="BJ40" s="749"/>
      <c r="BK40" s="750" t="s">
        <v>174</v>
      </c>
      <c r="BL40" s="751"/>
      <c r="BM40" s="751"/>
      <c r="BN40" s="751"/>
      <c r="BO40" s="751"/>
      <c r="BP40" s="751"/>
      <c r="BQ40" s="752"/>
      <c r="BR40" s="342" t="s">
        <v>175</v>
      </c>
      <c r="BS40" s="341"/>
      <c r="BT40" s="341"/>
      <c r="BU40" s="341"/>
      <c r="BV40" s="341"/>
      <c r="BW40" s="341"/>
      <c r="BX40" s="341"/>
      <c r="BY40" s="341"/>
      <c r="BZ40" s="341"/>
      <c r="CA40" s="685"/>
    </row>
    <row r="41" spans="1:79" ht="22.5" customHeight="1">
      <c r="A41" s="1317">
        <v>5</v>
      </c>
      <c r="B41" s="1302"/>
      <c r="C41" s="1302"/>
      <c r="D41" s="339" t="s">
        <v>22</v>
      </c>
      <c r="E41" s="339"/>
      <c r="F41" s="1302">
        <v>8</v>
      </c>
      <c r="G41" s="1302"/>
      <c r="H41" s="1302"/>
      <c r="I41" s="339" t="s">
        <v>15</v>
      </c>
      <c r="J41" s="339"/>
      <c r="K41" s="145" t="s">
        <v>4</v>
      </c>
      <c r="L41" s="757" t="s">
        <v>353</v>
      </c>
      <c r="M41" s="757"/>
      <c r="N41" s="757"/>
      <c r="O41" s="146" t="s">
        <v>5</v>
      </c>
      <c r="P41" s="779" t="s">
        <v>375</v>
      </c>
      <c r="Q41" s="779"/>
      <c r="R41" s="779"/>
      <c r="S41" s="779"/>
      <c r="T41" s="779"/>
      <c r="U41" s="779"/>
      <c r="V41" s="779"/>
      <c r="W41" s="779"/>
      <c r="X41" s="779"/>
      <c r="Y41" s="779"/>
      <c r="Z41" s="779"/>
      <c r="AA41" s="779"/>
      <c r="AB41" s="779"/>
      <c r="AC41" s="779"/>
      <c r="AD41" s="779"/>
      <c r="AE41" s="779"/>
      <c r="AF41" s="779"/>
      <c r="AG41" s="779"/>
      <c r="AH41" s="769" t="s">
        <v>355</v>
      </c>
      <c r="AI41" s="770"/>
      <c r="AJ41" s="770"/>
      <c r="AK41" s="770"/>
      <c r="AL41" s="770"/>
      <c r="AM41" s="770"/>
      <c r="AN41" s="771"/>
      <c r="AO41" s="1305">
        <v>10</v>
      </c>
      <c r="AP41" s="1306"/>
      <c r="AQ41" s="1306"/>
      <c r="AR41" s="339" t="s">
        <v>176</v>
      </c>
      <c r="AS41" s="339"/>
      <c r="AT41" s="1318">
        <v>30</v>
      </c>
      <c r="AU41" s="1318"/>
      <c r="AV41" s="1318"/>
      <c r="AW41" s="768" t="s">
        <v>177</v>
      </c>
      <c r="AX41" s="768"/>
      <c r="AY41" s="339" t="s">
        <v>21</v>
      </c>
      <c r="AZ41" s="339"/>
      <c r="BA41" s="1306">
        <v>12</v>
      </c>
      <c r="BB41" s="1306"/>
      <c r="BC41" s="1306"/>
      <c r="BD41" s="339" t="s">
        <v>176</v>
      </c>
      <c r="BE41" s="339"/>
      <c r="BF41" s="1318">
        <v>0</v>
      </c>
      <c r="BG41" s="1318"/>
      <c r="BH41" s="1318"/>
      <c r="BI41" s="339" t="s">
        <v>177</v>
      </c>
      <c r="BJ41" s="339"/>
      <c r="BK41" s="1303">
        <v>20</v>
      </c>
      <c r="BL41" s="1304"/>
      <c r="BM41" s="1304"/>
      <c r="BN41" s="1304"/>
      <c r="BO41" s="1304"/>
      <c r="BP41" s="761" t="s">
        <v>19</v>
      </c>
      <c r="BQ41" s="762"/>
      <c r="BR41" s="763" t="s">
        <v>356</v>
      </c>
      <c r="BS41" s="764"/>
      <c r="BT41" s="764"/>
      <c r="BU41" s="764"/>
      <c r="BV41" s="764"/>
      <c r="BW41" s="764"/>
      <c r="BX41" s="764"/>
      <c r="BY41" s="764"/>
      <c r="BZ41" s="764"/>
      <c r="CA41" s="765"/>
    </row>
    <row r="42" spans="1:79" ht="22.5" customHeight="1">
      <c r="A42" s="1335"/>
      <c r="B42" s="1336"/>
      <c r="C42" s="1336"/>
      <c r="D42" s="344" t="s">
        <v>22</v>
      </c>
      <c r="E42" s="344"/>
      <c r="F42" s="1336"/>
      <c r="G42" s="1336"/>
      <c r="H42" s="1336"/>
      <c r="I42" s="344" t="s">
        <v>15</v>
      </c>
      <c r="J42" s="344"/>
      <c r="K42" s="145" t="s">
        <v>4</v>
      </c>
      <c r="L42" s="1089"/>
      <c r="M42" s="1089"/>
      <c r="N42" s="1089"/>
      <c r="O42" s="146" t="s">
        <v>5</v>
      </c>
      <c r="P42" s="1330"/>
      <c r="Q42" s="1330"/>
      <c r="R42" s="1330"/>
      <c r="S42" s="1330"/>
      <c r="T42" s="1330"/>
      <c r="U42" s="1330"/>
      <c r="V42" s="1330"/>
      <c r="W42" s="1330"/>
      <c r="X42" s="1330"/>
      <c r="Y42" s="1330"/>
      <c r="Z42" s="1330"/>
      <c r="AA42" s="1330"/>
      <c r="AB42" s="1330"/>
      <c r="AC42" s="1330"/>
      <c r="AD42" s="1330"/>
      <c r="AE42" s="1330"/>
      <c r="AF42" s="1330"/>
      <c r="AG42" s="1330"/>
      <c r="AH42" s="1332"/>
      <c r="AI42" s="1333"/>
      <c r="AJ42" s="1333"/>
      <c r="AK42" s="1333"/>
      <c r="AL42" s="1333"/>
      <c r="AM42" s="1333"/>
      <c r="AN42" s="1334"/>
      <c r="AO42" s="1088"/>
      <c r="AP42" s="1089"/>
      <c r="AQ42" s="1089"/>
      <c r="AR42" s="339" t="s">
        <v>176</v>
      </c>
      <c r="AS42" s="339"/>
      <c r="AT42" s="1331"/>
      <c r="AU42" s="1331"/>
      <c r="AV42" s="1331"/>
      <c r="AW42" s="768" t="s">
        <v>177</v>
      </c>
      <c r="AX42" s="768"/>
      <c r="AY42" s="339" t="s">
        <v>21</v>
      </c>
      <c r="AZ42" s="339"/>
      <c r="BA42" s="1337"/>
      <c r="BB42" s="1337"/>
      <c r="BC42" s="1337"/>
      <c r="BD42" s="339" t="s">
        <v>176</v>
      </c>
      <c r="BE42" s="339"/>
      <c r="BF42" s="1331"/>
      <c r="BG42" s="1331"/>
      <c r="BH42" s="1331"/>
      <c r="BI42" s="339" t="s">
        <v>177</v>
      </c>
      <c r="BJ42" s="339"/>
      <c r="BK42" s="1323"/>
      <c r="BL42" s="1324"/>
      <c r="BM42" s="1324"/>
      <c r="BN42" s="1324"/>
      <c r="BO42" s="1324"/>
      <c r="BP42" s="761" t="s">
        <v>19</v>
      </c>
      <c r="BQ42" s="762"/>
      <c r="BR42" s="1325"/>
      <c r="BS42" s="1326"/>
      <c r="BT42" s="1326"/>
      <c r="BU42" s="1326"/>
      <c r="BV42" s="1326"/>
      <c r="BW42" s="1326"/>
      <c r="BX42" s="1326"/>
      <c r="BY42" s="1326"/>
      <c r="BZ42" s="1326"/>
      <c r="CA42" s="1327"/>
    </row>
    <row r="43" spans="1:79" ht="22.5" customHeight="1">
      <c r="A43" s="1328"/>
      <c r="B43" s="1329"/>
      <c r="C43" s="1329"/>
      <c r="D43" s="339" t="s">
        <v>22</v>
      </c>
      <c r="E43" s="339"/>
      <c r="F43" s="1329"/>
      <c r="G43" s="1329"/>
      <c r="H43" s="1329"/>
      <c r="I43" s="339" t="s">
        <v>15</v>
      </c>
      <c r="J43" s="339"/>
      <c r="K43" s="145" t="s">
        <v>4</v>
      </c>
      <c r="L43" s="1089"/>
      <c r="M43" s="1089"/>
      <c r="N43" s="1089"/>
      <c r="O43" s="146" t="s">
        <v>5</v>
      </c>
      <c r="P43" s="1330"/>
      <c r="Q43" s="1330"/>
      <c r="R43" s="1330"/>
      <c r="S43" s="1330"/>
      <c r="T43" s="1330"/>
      <c r="U43" s="1330"/>
      <c r="V43" s="1330"/>
      <c r="W43" s="1330"/>
      <c r="X43" s="1330"/>
      <c r="Y43" s="1330"/>
      <c r="Z43" s="1330"/>
      <c r="AA43" s="1330"/>
      <c r="AB43" s="1330"/>
      <c r="AC43" s="1330"/>
      <c r="AD43" s="1330"/>
      <c r="AE43" s="1330"/>
      <c r="AF43" s="1330"/>
      <c r="AG43" s="1330"/>
      <c r="AH43" s="1332"/>
      <c r="AI43" s="1333"/>
      <c r="AJ43" s="1333"/>
      <c r="AK43" s="1333"/>
      <c r="AL43" s="1333"/>
      <c r="AM43" s="1333"/>
      <c r="AN43" s="1334"/>
      <c r="AO43" s="1088"/>
      <c r="AP43" s="1089"/>
      <c r="AQ43" s="1089"/>
      <c r="AR43" s="339" t="s">
        <v>176</v>
      </c>
      <c r="AS43" s="339"/>
      <c r="AT43" s="1331"/>
      <c r="AU43" s="1331"/>
      <c r="AV43" s="1331"/>
      <c r="AW43" s="768" t="s">
        <v>177</v>
      </c>
      <c r="AX43" s="768"/>
      <c r="AY43" s="339" t="s">
        <v>21</v>
      </c>
      <c r="AZ43" s="339"/>
      <c r="BA43" s="1337"/>
      <c r="BB43" s="1337"/>
      <c r="BC43" s="1337"/>
      <c r="BD43" s="339" t="s">
        <v>176</v>
      </c>
      <c r="BE43" s="339"/>
      <c r="BF43" s="1331"/>
      <c r="BG43" s="1331"/>
      <c r="BH43" s="1331"/>
      <c r="BI43" s="339" t="s">
        <v>177</v>
      </c>
      <c r="BJ43" s="339"/>
      <c r="BK43" s="1323"/>
      <c r="BL43" s="1324"/>
      <c r="BM43" s="1324"/>
      <c r="BN43" s="1324"/>
      <c r="BO43" s="1324"/>
      <c r="BP43" s="761" t="s">
        <v>19</v>
      </c>
      <c r="BQ43" s="762"/>
      <c r="BR43" s="1325"/>
      <c r="BS43" s="1326"/>
      <c r="BT43" s="1326"/>
      <c r="BU43" s="1326"/>
      <c r="BV43" s="1326"/>
      <c r="BW43" s="1326"/>
      <c r="BX43" s="1326"/>
      <c r="BY43" s="1326"/>
      <c r="BZ43" s="1326"/>
      <c r="CA43" s="1327"/>
    </row>
    <row r="44" spans="1:79" ht="13.5" customHeight="1">
      <c r="A44" s="147"/>
      <c r="B44" s="147"/>
      <c r="C44" s="147"/>
      <c r="D44" s="148"/>
      <c r="E44" s="148"/>
      <c r="F44" s="147"/>
      <c r="G44" s="147"/>
      <c r="H44" s="147"/>
      <c r="I44" s="148"/>
      <c r="J44" s="148"/>
      <c r="K44" s="88"/>
      <c r="L44" s="235"/>
      <c r="M44" s="235"/>
      <c r="N44" s="235"/>
      <c r="O44" s="88"/>
      <c r="P44" s="80"/>
      <c r="Q44" s="80"/>
      <c r="R44" s="80"/>
      <c r="S44" s="80"/>
      <c r="T44" s="80"/>
      <c r="U44" s="80"/>
      <c r="V44" s="80"/>
      <c r="W44" s="80"/>
      <c r="X44" s="80"/>
      <c r="Y44" s="80"/>
      <c r="Z44" s="80"/>
      <c r="AA44" s="80"/>
      <c r="AB44" s="80"/>
      <c r="AC44" s="80"/>
      <c r="AD44" s="80"/>
      <c r="AE44" s="80"/>
      <c r="AF44" s="80"/>
      <c r="AG44" s="80"/>
      <c r="AH44" s="161"/>
      <c r="AI44" s="161"/>
      <c r="AJ44" s="161"/>
      <c r="AK44" s="161"/>
      <c r="AL44" s="161"/>
      <c r="AM44" s="161"/>
      <c r="AN44" s="161"/>
      <c r="AO44" s="235"/>
      <c r="AP44" s="235"/>
      <c r="AQ44" s="235"/>
      <c r="AR44" s="148"/>
      <c r="AS44" s="148"/>
      <c r="AT44" s="162"/>
      <c r="AU44" s="162"/>
      <c r="AV44" s="162"/>
      <c r="AW44" s="80"/>
      <c r="AX44" s="80"/>
      <c r="AY44" s="148"/>
      <c r="AZ44" s="148"/>
      <c r="BA44" s="163"/>
      <c r="BB44" s="163"/>
      <c r="BC44" s="163"/>
      <c r="BD44" s="148"/>
      <c r="BE44" s="148"/>
      <c r="BF44" s="162"/>
      <c r="BG44" s="162"/>
      <c r="BH44" s="162"/>
      <c r="BI44" s="148"/>
      <c r="BJ44" s="148"/>
      <c r="BK44" s="150"/>
      <c r="BL44" s="150"/>
      <c r="BM44" s="150"/>
      <c r="BN44" s="150"/>
      <c r="BO44" s="150"/>
      <c r="BP44" s="151"/>
      <c r="BQ44" s="151"/>
      <c r="BR44" s="154"/>
      <c r="BS44" s="154"/>
      <c r="BT44" s="154"/>
      <c r="BU44" s="154"/>
      <c r="BV44" s="154"/>
      <c r="BW44" s="154"/>
      <c r="BX44" s="154"/>
      <c r="BY44" s="154"/>
      <c r="BZ44" s="154"/>
      <c r="CA44" s="154"/>
    </row>
    <row r="45" spans="1:79" ht="12.75" customHeight="1">
      <c r="A45" s="164"/>
      <c r="B45" s="164"/>
      <c r="C45" s="164"/>
      <c r="D45" s="164"/>
      <c r="E45" s="164"/>
      <c r="F45" s="164"/>
      <c r="G45" s="164"/>
      <c r="H45" s="164"/>
      <c r="I45" s="164"/>
      <c r="J45" s="164"/>
      <c r="K45" s="164"/>
      <c r="L45" s="164"/>
      <c r="M45" s="164"/>
      <c r="N45" s="164"/>
      <c r="O45" s="164"/>
      <c r="P45" s="80"/>
      <c r="Q45" s="80"/>
      <c r="R45" s="80"/>
      <c r="S45" s="80"/>
      <c r="T45" s="80"/>
      <c r="U45" s="80"/>
      <c r="V45" s="80"/>
      <c r="W45" s="80"/>
      <c r="X45" s="80"/>
      <c r="Y45" s="80"/>
      <c r="Z45" s="80"/>
      <c r="AA45" s="80"/>
      <c r="AB45" s="80"/>
      <c r="AC45" s="80"/>
      <c r="AD45" s="80"/>
      <c r="AE45" s="80"/>
      <c r="AF45" s="80"/>
      <c r="AG45" s="80"/>
      <c r="AH45" s="161"/>
      <c r="AI45" s="161"/>
      <c r="AJ45" s="161"/>
      <c r="AK45" s="161"/>
      <c r="AL45" s="161"/>
      <c r="AM45" s="161"/>
      <c r="AN45" s="161"/>
      <c r="AO45" s="235"/>
      <c r="AP45" s="235"/>
      <c r="AQ45" s="235"/>
      <c r="AR45" s="148"/>
      <c r="AS45" s="148"/>
      <c r="AT45" s="162"/>
      <c r="AU45" s="162"/>
      <c r="AV45" s="162"/>
      <c r="AW45" s="80"/>
      <c r="AX45" s="80"/>
      <c r="AY45" s="148"/>
      <c r="AZ45" s="148"/>
      <c r="BA45" s="163"/>
      <c r="BB45" s="163"/>
      <c r="BC45" s="163"/>
      <c r="BD45" s="148"/>
      <c r="BE45" s="148"/>
      <c r="BF45" s="162"/>
      <c r="BG45" s="162"/>
      <c r="BH45" s="162"/>
      <c r="BI45" s="148"/>
      <c r="BJ45" s="148"/>
      <c r="BK45" s="150"/>
      <c r="BL45" s="150"/>
      <c r="BM45" s="150"/>
      <c r="BN45" s="150"/>
      <c r="BO45" s="150"/>
      <c r="BP45" s="151"/>
      <c r="BQ45" s="151"/>
      <c r="BR45" s="154"/>
      <c r="BS45" s="154"/>
      <c r="BT45" s="154"/>
      <c r="BU45" s="154"/>
      <c r="BV45" s="154"/>
      <c r="BW45" s="154"/>
      <c r="BX45" s="154"/>
      <c r="BY45" s="154"/>
      <c r="BZ45" s="154"/>
      <c r="CA45" s="154"/>
    </row>
  </sheetData>
  <mergeCells count="176">
    <mergeCell ref="BI42:BJ42"/>
    <mergeCell ref="BK42:BO42"/>
    <mergeCell ref="BP42:BQ42"/>
    <mergeCell ref="BR42:CA42"/>
    <mergeCell ref="BA42:BC42"/>
    <mergeCell ref="BD42:BE42"/>
    <mergeCell ref="BF42:BH42"/>
    <mergeCell ref="BR43:CA43"/>
    <mergeCell ref="BA43:BC43"/>
    <mergeCell ref="BD43:BE43"/>
    <mergeCell ref="BF43:BH43"/>
    <mergeCell ref="BI43:BJ43"/>
    <mergeCell ref="BK43:BO43"/>
    <mergeCell ref="BP43:BQ43"/>
    <mergeCell ref="A43:C43"/>
    <mergeCell ref="D43:E43"/>
    <mergeCell ref="F43:H43"/>
    <mergeCell ref="I43:J43"/>
    <mergeCell ref="L43:N43"/>
    <mergeCell ref="P43:AG43"/>
    <mergeCell ref="AT42:AV42"/>
    <mergeCell ref="AW42:AX42"/>
    <mergeCell ref="AY42:AZ42"/>
    <mergeCell ref="AH43:AN43"/>
    <mergeCell ref="AO43:AQ43"/>
    <mergeCell ref="AR43:AS43"/>
    <mergeCell ref="AT43:AV43"/>
    <mergeCell ref="AW43:AX43"/>
    <mergeCell ref="AY43:AZ43"/>
    <mergeCell ref="A42:C42"/>
    <mergeCell ref="D42:E42"/>
    <mergeCell ref="F42:H42"/>
    <mergeCell ref="I42:J42"/>
    <mergeCell ref="L42:N42"/>
    <mergeCell ref="P42:AG42"/>
    <mergeCell ref="AH42:AN42"/>
    <mergeCell ref="AO42:AQ42"/>
    <mergeCell ref="AR42:AS42"/>
    <mergeCell ref="BR41:CA41"/>
    <mergeCell ref="AO41:AQ41"/>
    <mergeCell ref="AR41:AS41"/>
    <mergeCell ref="AT41:AV41"/>
    <mergeCell ref="AW41:AX41"/>
    <mergeCell ref="AY41:AZ41"/>
    <mergeCell ref="BA41:BC41"/>
    <mergeCell ref="AO40:BJ40"/>
    <mergeCell ref="BK40:BQ40"/>
    <mergeCell ref="BR40:CA40"/>
    <mergeCell ref="BD41:BE41"/>
    <mergeCell ref="BF41:BH41"/>
    <mergeCell ref="BI41:BJ41"/>
    <mergeCell ref="BK41:BO41"/>
    <mergeCell ref="BP41:BQ41"/>
    <mergeCell ref="A41:C41"/>
    <mergeCell ref="D41:E41"/>
    <mergeCell ref="F41:H41"/>
    <mergeCell ref="I41:J41"/>
    <mergeCell ref="L41:N41"/>
    <mergeCell ref="P41:AG41"/>
    <mergeCell ref="AH41:AN41"/>
    <mergeCell ref="A35:AD35"/>
    <mergeCell ref="A36:AD36"/>
    <mergeCell ref="A40:O40"/>
    <mergeCell ref="P40:AG40"/>
    <mergeCell ref="AH40:AN40"/>
    <mergeCell ref="A37:AD37"/>
    <mergeCell ref="AE37:BM37"/>
    <mergeCell ref="A38:AD38"/>
    <mergeCell ref="AE38:BM38"/>
    <mergeCell ref="BR29:CA29"/>
    <mergeCell ref="A28:C28"/>
    <mergeCell ref="D28:E28"/>
    <mergeCell ref="F28:H28"/>
    <mergeCell ref="A33:AD33"/>
    <mergeCell ref="A34:AD34"/>
    <mergeCell ref="BF29:BH29"/>
    <mergeCell ref="BI29:BJ29"/>
    <mergeCell ref="BK29:BO29"/>
    <mergeCell ref="A31:AD31"/>
    <mergeCell ref="AE31:CA31"/>
    <mergeCell ref="AR29:AS29"/>
    <mergeCell ref="AT29:AV29"/>
    <mergeCell ref="AW29:AX29"/>
    <mergeCell ref="AY29:AZ29"/>
    <mergeCell ref="BA29:BC29"/>
    <mergeCell ref="BD29:BE29"/>
    <mergeCell ref="A32:AD32"/>
    <mergeCell ref="BR28:CA28"/>
    <mergeCell ref="A29:C29"/>
    <mergeCell ref="D29:E29"/>
    <mergeCell ref="F29:H29"/>
    <mergeCell ref="I29:J29"/>
    <mergeCell ref="L29:N29"/>
    <mergeCell ref="BP28:BQ28"/>
    <mergeCell ref="AM28:AN28"/>
    <mergeCell ref="BP29:BQ29"/>
    <mergeCell ref="AO28:AQ28"/>
    <mergeCell ref="AR28:AS28"/>
    <mergeCell ref="AT28:AV28"/>
    <mergeCell ref="AW28:AX28"/>
    <mergeCell ref="AY28:AZ28"/>
    <mergeCell ref="I28:J28"/>
    <mergeCell ref="L28:N28"/>
    <mergeCell ref="P28:AG28"/>
    <mergeCell ref="AH28:AL28"/>
    <mergeCell ref="P29:AG29"/>
    <mergeCell ref="AH29:AL29"/>
    <mergeCell ref="AM29:AN29"/>
    <mergeCell ref="AO29:AQ29"/>
    <mergeCell ref="BA28:BC28"/>
    <mergeCell ref="BD28:BE28"/>
    <mergeCell ref="BF28:BH28"/>
    <mergeCell ref="BI28:BJ28"/>
    <mergeCell ref="BK28:BO28"/>
    <mergeCell ref="AO26:BJ26"/>
    <mergeCell ref="BI27:BJ27"/>
    <mergeCell ref="A27:C27"/>
    <mergeCell ref="D27:E27"/>
    <mergeCell ref="BK27:BO27"/>
    <mergeCell ref="BP27:BQ27"/>
    <mergeCell ref="BR27:CA27"/>
    <mergeCell ref="AR27:AS27"/>
    <mergeCell ref="AT27:AV27"/>
    <mergeCell ref="AW27:AX27"/>
    <mergeCell ref="AY27:AZ27"/>
    <mergeCell ref="BA27:BC27"/>
    <mergeCell ref="BD27:BE27"/>
    <mergeCell ref="BF27:BH27"/>
    <mergeCell ref="CC15:CD16"/>
    <mergeCell ref="A17:AD17"/>
    <mergeCell ref="AE17:CA17"/>
    <mergeCell ref="A18:AD18"/>
    <mergeCell ref="AE18:AN18"/>
    <mergeCell ref="A19:AD19"/>
    <mergeCell ref="AE19:AN23"/>
    <mergeCell ref="A20:AD20"/>
    <mergeCell ref="A21:AD21"/>
    <mergeCell ref="A22:AD22"/>
    <mergeCell ref="AP21:CA23"/>
    <mergeCell ref="A23:AD23"/>
    <mergeCell ref="CC13:CD14"/>
    <mergeCell ref="A14:CA14"/>
    <mergeCell ref="A1:CA1"/>
    <mergeCell ref="A3:G3"/>
    <mergeCell ref="H3:Y3"/>
    <mergeCell ref="A5:G5"/>
    <mergeCell ref="H5:CA5"/>
    <mergeCell ref="A6:G6"/>
    <mergeCell ref="H6:AA6"/>
    <mergeCell ref="AB6:AE6"/>
    <mergeCell ref="AF6:BB6"/>
    <mergeCell ref="A9:CA9"/>
    <mergeCell ref="AE32:BM32"/>
    <mergeCell ref="AE33:BM33"/>
    <mergeCell ref="AE34:BM34"/>
    <mergeCell ref="AE35:BM35"/>
    <mergeCell ref="AE36:BM36"/>
    <mergeCell ref="A24:AD24"/>
    <mergeCell ref="AE24:AN24"/>
    <mergeCell ref="A8:CA8"/>
    <mergeCell ref="A10:CA10"/>
    <mergeCell ref="A11:CA11"/>
    <mergeCell ref="A12:CA12"/>
    <mergeCell ref="A13:CA13"/>
    <mergeCell ref="BK26:BQ26"/>
    <mergeCell ref="BR26:CA26"/>
    <mergeCell ref="F27:H27"/>
    <mergeCell ref="I27:J27"/>
    <mergeCell ref="L27:N27"/>
    <mergeCell ref="P27:AG27"/>
    <mergeCell ref="AH27:AL27"/>
    <mergeCell ref="AM27:AN27"/>
    <mergeCell ref="AO27:AQ27"/>
    <mergeCell ref="A26:O26"/>
    <mergeCell ref="P26:AG26"/>
    <mergeCell ref="AH26:AN26"/>
  </mergeCells>
  <phoneticPr fontId="25"/>
  <dataValidations count="4">
    <dataValidation type="list" allowBlank="1" showInputMessage="1" showErrorMessage="1" sqref="L39:N39 L41:N44 M28:N29 L27:L29" xr:uid="{4C1390F2-1D8F-4785-B874-7294FE7A5586}">
      <formula1>"月,火,水,木,金,土,日"</formula1>
    </dataValidation>
    <dataValidation type="list" allowBlank="1" showInputMessage="1" showErrorMessage="1" sqref="P45 P44:AG44" xr:uid="{FA24B5B3-8596-43CB-ACF2-EDC8F58A50A7}">
      <formula1>"焼板,あけびつるクラフト,グチャグ馬っこ,七宝焼,プラネタリウム,小枝えんぴつ作り,マイスプーン作り"</formula1>
    </dataValidation>
    <dataValidation type="list" allowBlank="1" showInputMessage="1" showErrorMessage="1" sqref="AH41:AN45" xr:uid="{F91DF8C7-E71C-4C34-BD1D-E352A7DF4412}">
      <formula1>"晴天時,雨天時,どちらでも"</formula1>
    </dataValidation>
    <dataValidation type="list" allowBlank="1" showInputMessage="1" showErrorMessage="1" sqref="P27:AG29" xr:uid="{979062E4-B54B-4797-A227-A40E7AB6AE6D}">
      <formula1>"レクリエーション,キャンドルのつどい,キャンプファイヤー,キャップハンディ体験(点字),キャップハンディ体験(手話)"</formula1>
    </dataValidation>
  </dataValidations>
  <hyperlinks>
    <hyperlink ref="CC13:CD14" r:id="rId1" location="%E7%94%B3%E8%BE%BC%E6%9B%B8%E9%A1%9E" display="%E7%94%B3%E8%BE%BC%E6%9B%B8%E9%A1%9E" xr:uid="{384553E3-D787-46B2-ACDE-0845837801A9}"/>
  </hyperlinks>
  <printOptions horizontalCentered="1"/>
  <pageMargins left="1" right="1" top="1" bottom="1" header="0.5" footer="0.5"/>
  <pageSetup paperSize="9" scale="87" fitToWidth="0" orientation="portrait" r:id="rId2"/>
  <headerFooter alignWithMargins="0"/>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8A333B-B7F5-4C8A-8167-87E11B1175DA}">
          <x14:formula1>
            <xm:f>'[【たたき台】宿泊申込書 - コピー.xlsm]プルダウン'!#REF!</xm:f>
          </x14:formula1>
          <xm:sqref>P42:AG43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6F1C-ADE4-4463-97AE-D0289B8F60EB}">
  <sheetPr codeName="Sheet18">
    <tabColor rgb="FFFFC000"/>
  </sheetPr>
  <dimension ref="A1:BN318"/>
  <sheetViews>
    <sheetView workbookViewId="0">
      <selection sqref="A1:U1"/>
    </sheetView>
  </sheetViews>
  <sheetFormatPr defaultColWidth="9" defaultRowHeight="12.6"/>
  <cols>
    <col min="1" max="1" width="4.44140625" style="199" bestFit="1" customWidth="1"/>
    <col min="2" max="2" width="23" style="95" customWidth="1"/>
    <col min="3" max="6" width="3" style="95" customWidth="1"/>
    <col min="7" max="13" width="2.88671875" style="95" customWidth="1"/>
    <col min="14" max="14" width="2.88671875" style="200" customWidth="1"/>
    <col min="15" max="18" width="2.88671875" style="95" customWidth="1"/>
    <col min="19" max="16384" width="9" style="95"/>
  </cols>
  <sheetData>
    <row r="1" spans="1:21" ht="26.25" customHeight="1">
      <c r="A1" s="883" t="s">
        <v>540</v>
      </c>
      <c r="B1" s="883"/>
      <c r="C1" s="883"/>
      <c r="D1" s="883"/>
      <c r="E1" s="883"/>
      <c r="F1" s="883"/>
      <c r="G1" s="883"/>
      <c r="H1" s="883"/>
      <c r="I1" s="883"/>
      <c r="J1" s="883"/>
      <c r="K1" s="883"/>
      <c r="L1" s="883"/>
      <c r="M1" s="883"/>
      <c r="N1" s="883"/>
      <c r="O1" s="883"/>
      <c r="P1" s="883"/>
      <c r="Q1" s="883"/>
      <c r="R1" s="883"/>
      <c r="S1" s="883"/>
      <c r="T1" s="883"/>
      <c r="U1" s="883"/>
    </row>
    <row r="2" spans="1:21" ht="3.9" customHeight="1" thickBot="1">
      <c r="A2" s="183"/>
      <c r="B2" s="184"/>
      <c r="C2" s="184"/>
      <c r="D2" s="184"/>
      <c r="E2" s="184"/>
      <c r="F2" s="184"/>
      <c r="G2" s="184"/>
      <c r="H2" s="184"/>
      <c r="I2" s="184"/>
      <c r="J2" s="184"/>
      <c r="K2" s="184"/>
      <c r="L2" s="184"/>
      <c r="M2" s="184"/>
      <c r="N2" s="185"/>
    </row>
    <row r="3" spans="1:21" ht="14.1" customHeight="1">
      <c r="A3" s="884" t="s">
        <v>63</v>
      </c>
      <c r="B3" s="885"/>
      <c r="C3" s="1347" t="str">
        <f>IF(【記入例】利用申込書!K9=0,"",【記入例】利用申込書!K9)</f>
        <v>岩手山青少年交流の家</v>
      </c>
      <c r="D3" s="1348"/>
      <c r="E3" s="1348"/>
      <c r="F3" s="1348"/>
      <c r="G3" s="1348"/>
      <c r="H3" s="1348"/>
      <c r="I3" s="1348"/>
      <c r="J3" s="1348"/>
      <c r="K3" s="1348"/>
      <c r="L3" s="1348"/>
      <c r="M3" s="1348"/>
      <c r="N3" s="1348"/>
      <c r="O3" s="1348"/>
      <c r="P3" s="1348"/>
      <c r="Q3" s="1348"/>
      <c r="R3" s="1348"/>
      <c r="S3" s="1348"/>
      <c r="T3" s="1348"/>
      <c r="U3" s="1349"/>
    </row>
    <row r="4" spans="1:21" ht="13.5" customHeight="1" thickBot="1">
      <c r="A4" s="886"/>
      <c r="B4" s="887"/>
      <c r="C4" s="1350"/>
      <c r="D4" s="1351"/>
      <c r="E4" s="1351"/>
      <c r="F4" s="1351"/>
      <c r="G4" s="1351"/>
      <c r="H4" s="1351"/>
      <c r="I4" s="1351"/>
      <c r="J4" s="1351"/>
      <c r="K4" s="1351"/>
      <c r="L4" s="1351"/>
      <c r="M4" s="1351"/>
      <c r="N4" s="1351"/>
      <c r="O4" s="1351"/>
      <c r="P4" s="1351"/>
      <c r="Q4" s="1351"/>
      <c r="R4" s="1351"/>
      <c r="S4" s="1351"/>
      <c r="T4" s="1351"/>
      <c r="U4" s="1352"/>
    </row>
    <row r="5" spans="1:21" ht="22.2" customHeight="1">
      <c r="A5" s="795" t="s">
        <v>542</v>
      </c>
      <c r="B5" s="796"/>
      <c r="C5" s="1353" t="s">
        <v>545</v>
      </c>
      <c r="D5" s="1354"/>
      <c r="E5" s="1354"/>
      <c r="F5" s="1354"/>
      <c r="G5" s="1354"/>
      <c r="H5" s="1354"/>
      <c r="I5" s="1354"/>
      <c r="J5" s="1354"/>
      <c r="K5" s="1354"/>
      <c r="L5" s="1354"/>
      <c r="M5" s="1354"/>
      <c r="N5" s="1354"/>
      <c r="O5" s="1354"/>
      <c r="P5" s="1354"/>
      <c r="Q5" s="1354"/>
      <c r="R5" s="1354"/>
      <c r="S5" s="1354"/>
      <c r="T5" s="1354"/>
      <c r="U5" s="1355"/>
    </row>
    <row r="6" spans="1:21" ht="22.2" customHeight="1">
      <c r="A6" s="797" t="s">
        <v>544</v>
      </c>
      <c r="B6" s="798"/>
      <c r="C6" s="1356" t="s">
        <v>546</v>
      </c>
      <c r="D6" s="1357"/>
      <c r="E6" s="1357"/>
      <c r="F6" s="1357"/>
      <c r="G6" s="1357"/>
      <c r="H6" s="1357"/>
      <c r="I6" s="1357"/>
      <c r="J6" s="1357"/>
      <c r="K6" s="1357"/>
      <c r="L6" s="1357"/>
      <c r="M6" s="1357"/>
      <c r="N6" s="1357"/>
      <c r="O6" s="1357"/>
      <c r="P6" s="1357"/>
      <c r="Q6" s="1357"/>
      <c r="R6" s="1357"/>
      <c r="S6" s="1357"/>
      <c r="T6" s="1357"/>
      <c r="U6" s="1358"/>
    </row>
    <row r="7" spans="1:21" ht="22.2" customHeight="1" thickBot="1">
      <c r="A7" s="799" t="s">
        <v>543</v>
      </c>
      <c r="B7" s="800"/>
      <c r="C7" s="1359" t="s">
        <v>547</v>
      </c>
      <c r="D7" s="1360"/>
      <c r="E7" s="1360"/>
      <c r="F7" s="1360"/>
      <c r="G7" s="1360"/>
      <c r="H7" s="1360"/>
      <c r="I7" s="1360"/>
      <c r="J7" s="1360"/>
      <c r="K7" s="1360"/>
      <c r="L7" s="1360"/>
      <c r="M7" s="1360"/>
      <c r="N7" s="1360"/>
      <c r="O7" s="1360"/>
      <c r="P7" s="1360"/>
      <c r="Q7" s="1360"/>
      <c r="R7" s="1360"/>
      <c r="S7" s="1360"/>
      <c r="T7" s="1360"/>
      <c r="U7" s="1361"/>
    </row>
    <row r="8" spans="1:21" ht="13.5" customHeight="1" thickBot="1">
      <c r="A8" s="335"/>
      <c r="B8" s="335"/>
      <c r="C8" s="332"/>
      <c r="D8" s="332"/>
      <c r="E8" s="332"/>
      <c r="F8" s="332"/>
      <c r="G8" s="332"/>
      <c r="H8" s="332"/>
      <c r="I8" s="332"/>
      <c r="J8" s="332"/>
      <c r="K8" s="332"/>
      <c r="L8" s="332"/>
      <c r="M8" s="332"/>
      <c r="N8" s="333"/>
      <c r="O8" s="334"/>
      <c r="P8" s="334"/>
      <c r="Q8" s="334"/>
      <c r="R8" s="334"/>
      <c r="S8" s="334"/>
      <c r="T8" s="334"/>
      <c r="U8" s="334"/>
    </row>
    <row r="9" spans="1:21" ht="22.2" customHeight="1">
      <c r="A9" s="894" t="s">
        <v>57</v>
      </c>
      <c r="B9" s="895"/>
      <c r="C9" s="900"/>
      <c r="D9" s="802"/>
      <c r="E9" s="802"/>
      <c r="F9" s="901"/>
      <c r="G9" s="902" t="s">
        <v>60</v>
      </c>
      <c r="H9" s="903"/>
      <c r="I9" s="902" t="s">
        <v>59</v>
      </c>
      <c r="J9" s="903"/>
      <c r="K9" s="879" t="s">
        <v>58</v>
      </c>
      <c r="L9" s="903"/>
      <c r="M9" s="879" t="s">
        <v>124</v>
      </c>
      <c r="N9" s="903"/>
      <c r="O9" s="879" t="s">
        <v>125</v>
      </c>
      <c r="P9" s="903"/>
      <c r="Q9" s="879" t="s">
        <v>126</v>
      </c>
      <c r="R9" s="880"/>
      <c r="S9" s="1338" t="s">
        <v>54</v>
      </c>
      <c r="T9" s="1339"/>
      <c r="U9" s="1340"/>
    </row>
    <row r="10" spans="1:21" ht="22.5" customHeight="1">
      <c r="A10" s="896"/>
      <c r="B10" s="897"/>
      <c r="C10" s="881" t="s">
        <v>74</v>
      </c>
      <c r="D10" s="882"/>
      <c r="E10" s="835" t="s">
        <v>56</v>
      </c>
      <c r="F10" s="836"/>
      <c r="G10" s="843">
        <f>COUNTIFS(G$19:H$318, "○", $E$19:$F$318, "男")</f>
        <v>12</v>
      </c>
      <c r="H10" s="844"/>
      <c r="I10" s="843">
        <f>COUNTIFS(I$19:J$318, "○", $E$19:$F$318, "男")</f>
        <v>12</v>
      </c>
      <c r="J10" s="844"/>
      <c r="K10" s="843">
        <f>COUNTIFS(K$19:L$318, "○", $E$19:$F$318, "男")</f>
        <v>0</v>
      </c>
      <c r="L10" s="848"/>
      <c r="M10" s="843">
        <f>COUNTIFS(M$19:N$318, "○", $E$19:$F$318, "男")</f>
        <v>0</v>
      </c>
      <c r="N10" s="848"/>
      <c r="O10" s="843">
        <f>COUNTIFS(O$19:P$318, "○", $E$19:$F$318, "男")</f>
        <v>0</v>
      </c>
      <c r="P10" s="848"/>
      <c r="Q10" s="840">
        <f>COUNTIFS(Q$19:R$318, "○", $E$19:$F$318, "男")</f>
        <v>0</v>
      </c>
      <c r="R10" s="849"/>
      <c r="S10" s="1341"/>
      <c r="T10" s="1342"/>
      <c r="U10" s="1343"/>
    </row>
    <row r="11" spans="1:21" ht="22.5" customHeight="1">
      <c r="A11" s="896"/>
      <c r="B11" s="897"/>
      <c r="C11" s="881"/>
      <c r="D11" s="882"/>
      <c r="E11" s="850" t="s">
        <v>55</v>
      </c>
      <c r="F11" s="851"/>
      <c r="G11" s="843">
        <f>COUNTIFS(G$19:H$318, "○", $E$19:$F$318, "女")</f>
        <v>12</v>
      </c>
      <c r="H11" s="844"/>
      <c r="I11" s="843">
        <f>COUNTIFS(I$19:J$318, "○", $E$19:$F$318, "女")</f>
        <v>12</v>
      </c>
      <c r="J11" s="844"/>
      <c r="K11" s="843">
        <f>COUNTIFS(K$19:L$318, "○", $E$19:$F$318, "女")</f>
        <v>0</v>
      </c>
      <c r="L11" s="848"/>
      <c r="M11" s="843">
        <f>COUNTIFS(M$19:N$318, "○", $E$19:$F$318, "女")</f>
        <v>0</v>
      </c>
      <c r="N11" s="848"/>
      <c r="O11" s="843">
        <f>COUNTIFS(O$19:P$318, "○", $E$19:$F$318, "女")</f>
        <v>0</v>
      </c>
      <c r="P11" s="848"/>
      <c r="Q11" s="840">
        <f>COUNTIFS(Q$19:R$318, "○", $E$19:$F$318, "女")</f>
        <v>0</v>
      </c>
      <c r="R11" s="849"/>
      <c r="S11" s="1341"/>
      <c r="T11" s="1342"/>
      <c r="U11" s="1343"/>
    </row>
    <row r="12" spans="1:21" ht="22.2" customHeight="1">
      <c r="A12" s="896"/>
      <c r="B12" s="897"/>
      <c r="C12" s="905" t="s">
        <v>75</v>
      </c>
      <c r="D12" s="906"/>
      <c r="E12" s="832" t="s">
        <v>56</v>
      </c>
      <c r="F12" s="833"/>
      <c r="G12" s="843">
        <f>COUNTIFS(G$19:H$318, "△", $E$19:$F$318, "男")</f>
        <v>1</v>
      </c>
      <c r="H12" s="844"/>
      <c r="I12" s="843">
        <f>COUNTIFS(I$19:J$318, "△", $E$19:$F$318, "男")</f>
        <v>1</v>
      </c>
      <c r="J12" s="844"/>
      <c r="K12" s="843">
        <f>COUNTIFS(K$19:L$318, "△", $E$19:$F$318, "男")</f>
        <v>13</v>
      </c>
      <c r="L12" s="848"/>
      <c r="M12" s="843">
        <f>COUNTIFS(M$19:N$318, "△", $E$19:$F$318, "男")</f>
        <v>0</v>
      </c>
      <c r="N12" s="848"/>
      <c r="O12" s="843">
        <f>COUNTIFS(O$19:P$318, "△", $E$19:$F$318, "男")</f>
        <v>0</v>
      </c>
      <c r="P12" s="848"/>
      <c r="Q12" s="840">
        <f>COUNTIFS(Q$19:R$318, "△", $E$19:$F$318, "男")</f>
        <v>0</v>
      </c>
      <c r="R12" s="849"/>
      <c r="S12" s="1341"/>
      <c r="T12" s="1342"/>
      <c r="U12" s="1343"/>
    </row>
    <row r="13" spans="1:21" ht="22.5" customHeight="1" thickBot="1">
      <c r="A13" s="898"/>
      <c r="B13" s="899"/>
      <c r="C13" s="907"/>
      <c r="D13" s="908"/>
      <c r="E13" s="828" t="s">
        <v>55</v>
      </c>
      <c r="F13" s="829"/>
      <c r="G13" s="819">
        <f>COUNTIFS(G$19:H$318, "△", $E$19:$F$318, "女")</f>
        <v>1</v>
      </c>
      <c r="H13" s="904"/>
      <c r="I13" s="819">
        <f>COUNTIFS(I$19:J$318, "△", $E$19:$F$318, "女")</f>
        <v>1</v>
      </c>
      <c r="J13" s="904"/>
      <c r="K13" s="819">
        <f>COUNTIFS(K$19:L$318, "△", $E$19:$F$318, "女")</f>
        <v>13</v>
      </c>
      <c r="L13" s="904"/>
      <c r="M13" s="819">
        <f>COUNTIFS(M$19:N$318, "△", $E$19:$F$318, "女")</f>
        <v>0</v>
      </c>
      <c r="N13" s="904"/>
      <c r="O13" s="819">
        <f>COUNTIFS(O$19:P$318, "△", $E$19:$F$318, "女")</f>
        <v>0</v>
      </c>
      <c r="P13" s="904"/>
      <c r="Q13" s="819">
        <f>COUNTIFS(Q$19:R$318, "△", $E$19:$F$318, "女")</f>
        <v>0</v>
      </c>
      <c r="R13" s="820"/>
      <c r="S13" s="1344"/>
      <c r="T13" s="1345"/>
      <c r="U13" s="1346"/>
    </row>
    <row r="14" spans="1:21" ht="10.5" customHeight="1">
      <c r="A14" s="186"/>
      <c r="B14" s="186"/>
      <c r="C14" s="186"/>
      <c r="D14" s="186"/>
      <c r="E14" s="187"/>
      <c r="F14" s="187"/>
      <c r="G14" s="188"/>
      <c r="H14" s="188"/>
      <c r="I14" s="188"/>
      <c r="J14" s="188"/>
      <c r="K14" s="188"/>
      <c r="L14" s="188"/>
      <c r="M14" s="188"/>
      <c r="N14" s="189"/>
    </row>
    <row r="15" spans="1:21" ht="18.75" customHeight="1">
      <c r="A15" s="860" t="s">
        <v>127</v>
      </c>
      <c r="B15" s="860"/>
      <c r="C15" s="860"/>
      <c r="D15" s="860"/>
      <c r="E15" s="860"/>
      <c r="F15" s="860"/>
      <c r="G15" s="860"/>
      <c r="H15" s="860"/>
      <c r="I15" s="860"/>
      <c r="J15" s="860"/>
      <c r="K15" s="860"/>
      <c r="L15" s="860"/>
      <c r="M15" s="860"/>
      <c r="N15" s="860"/>
      <c r="O15" s="860"/>
      <c r="P15" s="860"/>
      <c r="Q15" s="860"/>
      <c r="R15" s="860"/>
    </row>
    <row r="16" spans="1:21" ht="15" customHeight="1" thickBot="1">
      <c r="A16" s="861"/>
      <c r="B16" s="861"/>
      <c r="C16" s="861"/>
      <c r="D16" s="861"/>
      <c r="E16" s="861"/>
      <c r="F16" s="861"/>
      <c r="G16" s="861"/>
      <c r="H16" s="861"/>
      <c r="I16" s="861"/>
      <c r="J16" s="861"/>
      <c r="K16" s="861"/>
      <c r="L16" s="861"/>
      <c r="M16" s="861"/>
      <c r="N16" s="861"/>
      <c r="O16" s="861"/>
      <c r="P16" s="861"/>
      <c r="Q16" s="861"/>
      <c r="R16" s="861"/>
    </row>
    <row r="17" spans="1:66" ht="17.100000000000001" customHeight="1">
      <c r="A17" s="862"/>
      <c r="B17" s="864" t="s">
        <v>62</v>
      </c>
      <c r="C17" s="866" t="s">
        <v>278</v>
      </c>
      <c r="D17" s="867"/>
      <c r="E17" s="868" t="s">
        <v>61</v>
      </c>
      <c r="F17" s="869"/>
      <c r="G17" s="852" t="s">
        <v>60</v>
      </c>
      <c r="H17" s="853"/>
      <c r="I17" s="852" t="s">
        <v>59</v>
      </c>
      <c r="J17" s="853"/>
      <c r="K17" s="852" t="s">
        <v>58</v>
      </c>
      <c r="L17" s="853"/>
      <c r="M17" s="852" t="s">
        <v>124</v>
      </c>
      <c r="N17" s="853"/>
      <c r="O17" s="852" t="s">
        <v>125</v>
      </c>
      <c r="P17" s="853"/>
      <c r="Q17" s="852" t="s">
        <v>126</v>
      </c>
      <c r="R17" s="853"/>
      <c r="S17" s="856" t="s">
        <v>54</v>
      </c>
      <c r="T17" s="346"/>
      <c r="U17" s="347"/>
    </row>
    <row r="18" spans="1:66" ht="21" customHeight="1" thickBot="1">
      <c r="A18" s="1362"/>
      <c r="B18" s="1363"/>
      <c r="C18" s="1364"/>
      <c r="D18" s="1365"/>
      <c r="E18" s="1366"/>
      <c r="F18" s="1367"/>
      <c r="G18" s="1368"/>
      <c r="H18" s="1369"/>
      <c r="I18" s="1368"/>
      <c r="J18" s="1369"/>
      <c r="K18" s="1368"/>
      <c r="L18" s="1369"/>
      <c r="M18" s="1368"/>
      <c r="N18" s="1369"/>
      <c r="O18" s="1368"/>
      <c r="P18" s="1369"/>
      <c r="Q18" s="1368"/>
      <c r="R18" s="1369"/>
      <c r="S18" s="1377"/>
      <c r="T18" s="348"/>
      <c r="U18" s="349"/>
    </row>
    <row r="19" spans="1:66" ht="22.5" customHeight="1">
      <c r="A19" s="190">
        <v>1</v>
      </c>
      <c r="B19" s="262" t="s">
        <v>114</v>
      </c>
      <c r="C19" s="1378">
        <v>54</v>
      </c>
      <c r="D19" s="1379"/>
      <c r="E19" s="1378" t="s">
        <v>72</v>
      </c>
      <c r="F19" s="1379"/>
      <c r="G19" s="1380" t="s">
        <v>64</v>
      </c>
      <c r="H19" s="1380"/>
      <c r="I19" s="1381" t="s">
        <v>64</v>
      </c>
      <c r="J19" s="1381"/>
      <c r="K19" s="1376" t="s">
        <v>107</v>
      </c>
      <c r="L19" s="1376"/>
      <c r="M19" s="821"/>
      <c r="N19" s="821"/>
      <c r="O19" s="821"/>
      <c r="P19" s="821"/>
      <c r="Q19" s="1382"/>
      <c r="R19" s="1383"/>
      <c r="S19" s="1370"/>
      <c r="T19" s="1371"/>
      <c r="U19" s="1372"/>
    </row>
    <row r="20" spans="1:66" ht="22.5" customHeight="1">
      <c r="A20" s="191">
        <v>2</v>
      </c>
      <c r="B20" s="262" t="s">
        <v>114</v>
      </c>
      <c r="C20" s="1373">
        <v>45</v>
      </c>
      <c r="D20" s="1373"/>
      <c r="E20" s="1374" t="s">
        <v>73</v>
      </c>
      <c r="F20" s="1375"/>
      <c r="G20" s="1376" t="s">
        <v>64</v>
      </c>
      <c r="H20" s="1376"/>
      <c r="I20" s="1376" t="s">
        <v>64</v>
      </c>
      <c r="J20" s="1376"/>
      <c r="K20" s="1376" t="s">
        <v>107</v>
      </c>
      <c r="L20" s="1376"/>
      <c r="M20" s="821"/>
      <c r="N20" s="821"/>
      <c r="O20" s="821"/>
      <c r="P20" s="821"/>
      <c r="Q20" s="822"/>
      <c r="R20" s="823"/>
      <c r="S20" s="824"/>
      <c r="T20" s="825"/>
      <c r="U20" s="826"/>
    </row>
    <row r="21" spans="1:66" ht="22.5" customHeight="1">
      <c r="A21" s="191">
        <v>3</v>
      </c>
      <c r="B21" s="262" t="s">
        <v>114</v>
      </c>
      <c r="C21" s="1373">
        <v>35</v>
      </c>
      <c r="D21" s="1373"/>
      <c r="E21" s="1374" t="s">
        <v>72</v>
      </c>
      <c r="F21" s="1375"/>
      <c r="G21" s="1376" t="s">
        <v>64</v>
      </c>
      <c r="H21" s="1376"/>
      <c r="I21" s="1376" t="s">
        <v>64</v>
      </c>
      <c r="J21" s="1376"/>
      <c r="K21" s="1376" t="s">
        <v>107</v>
      </c>
      <c r="L21" s="1376"/>
      <c r="M21" s="821"/>
      <c r="N21" s="821"/>
      <c r="O21" s="821"/>
      <c r="P21" s="821"/>
      <c r="Q21" s="822"/>
      <c r="R21" s="823"/>
      <c r="S21" s="824"/>
      <c r="T21" s="825"/>
      <c r="U21" s="826"/>
    </row>
    <row r="22" spans="1:66" ht="22.5" customHeight="1">
      <c r="A22" s="191">
        <v>4</v>
      </c>
      <c r="B22" s="262" t="s">
        <v>114</v>
      </c>
      <c r="C22" s="1373">
        <v>24</v>
      </c>
      <c r="D22" s="1373"/>
      <c r="E22" s="1374" t="s">
        <v>72</v>
      </c>
      <c r="F22" s="1375"/>
      <c r="G22" s="1376" t="s">
        <v>64</v>
      </c>
      <c r="H22" s="1376"/>
      <c r="I22" s="1376" t="s">
        <v>64</v>
      </c>
      <c r="J22" s="1376"/>
      <c r="K22" s="1376" t="s">
        <v>107</v>
      </c>
      <c r="L22" s="1376"/>
      <c r="M22" s="821"/>
      <c r="N22" s="821"/>
      <c r="O22" s="821"/>
      <c r="P22" s="821"/>
      <c r="Q22" s="822"/>
      <c r="R22" s="823"/>
      <c r="S22" s="824"/>
      <c r="T22" s="825"/>
      <c r="U22" s="826"/>
    </row>
    <row r="23" spans="1:66" ht="22.5" customHeight="1">
      <c r="A23" s="191">
        <v>5</v>
      </c>
      <c r="B23" s="262" t="s">
        <v>114</v>
      </c>
      <c r="C23" s="1373" t="s">
        <v>357</v>
      </c>
      <c r="D23" s="1373"/>
      <c r="E23" s="1374" t="s">
        <v>72</v>
      </c>
      <c r="F23" s="1375"/>
      <c r="G23" s="1376" t="s">
        <v>64</v>
      </c>
      <c r="H23" s="1376"/>
      <c r="I23" s="1376" t="s">
        <v>64</v>
      </c>
      <c r="J23" s="1376"/>
      <c r="K23" s="1376" t="s">
        <v>107</v>
      </c>
      <c r="L23" s="1376"/>
      <c r="M23" s="821"/>
      <c r="N23" s="821"/>
      <c r="O23" s="821"/>
      <c r="P23" s="821"/>
      <c r="Q23" s="822"/>
      <c r="R23" s="823"/>
      <c r="S23" s="824"/>
      <c r="T23" s="825"/>
      <c r="U23" s="826"/>
    </row>
    <row r="24" spans="1:66" ht="22.5" customHeight="1">
      <c r="A24" s="191">
        <v>6</v>
      </c>
      <c r="B24" s="262" t="s">
        <v>114</v>
      </c>
      <c r="C24" s="1373" t="s">
        <v>357</v>
      </c>
      <c r="D24" s="1373"/>
      <c r="E24" s="1374" t="s">
        <v>72</v>
      </c>
      <c r="F24" s="1375"/>
      <c r="G24" s="1376" t="s">
        <v>64</v>
      </c>
      <c r="H24" s="1376"/>
      <c r="I24" s="1376" t="s">
        <v>64</v>
      </c>
      <c r="J24" s="1376"/>
      <c r="K24" s="1376" t="s">
        <v>107</v>
      </c>
      <c r="L24" s="1376"/>
      <c r="M24" s="821"/>
      <c r="N24" s="821"/>
      <c r="O24" s="821"/>
      <c r="P24" s="821"/>
      <c r="Q24" s="822"/>
      <c r="R24" s="823"/>
      <c r="S24" s="824"/>
      <c r="T24" s="825"/>
      <c r="U24" s="826"/>
      <c r="BN24" s="95">
        <f>CX26</f>
        <v>0</v>
      </c>
    </row>
    <row r="25" spans="1:66" ht="22.5" customHeight="1">
      <c r="A25" s="191">
        <v>7</v>
      </c>
      <c r="B25" s="262" t="s">
        <v>114</v>
      </c>
      <c r="C25" s="1373" t="s">
        <v>357</v>
      </c>
      <c r="D25" s="1373"/>
      <c r="E25" s="1374" t="s">
        <v>72</v>
      </c>
      <c r="F25" s="1375"/>
      <c r="G25" s="1376" t="s">
        <v>64</v>
      </c>
      <c r="H25" s="1376"/>
      <c r="I25" s="1376" t="s">
        <v>64</v>
      </c>
      <c r="J25" s="1376"/>
      <c r="K25" s="1376" t="s">
        <v>107</v>
      </c>
      <c r="L25" s="1376"/>
      <c r="M25" s="821"/>
      <c r="N25" s="821"/>
      <c r="O25" s="821"/>
      <c r="P25" s="821"/>
      <c r="Q25" s="822"/>
      <c r="R25" s="823"/>
      <c r="S25" s="824"/>
      <c r="T25" s="825"/>
      <c r="U25" s="826"/>
    </row>
    <row r="26" spans="1:66" ht="22.5" customHeight="1">
      <c r="A26" s="191">
        <v>8</v>
      </c>
      <c r="B26" s="262" t="s">
        <v>114</v>
      </c>
      <c r="C26" s="1373" t="s">
        <v>357</v>
      </c>
      <c r="D26" s="1373"/>
      <c r="E26" s="1374" t="s">
        <v>72</v>
      </c>
      <c r="F26" s="1375"/>
      <c r="G26" s="1376" t="s">
        <v>64</v>
      </c>
      <c r="H26" s="1376"/>
      <c r="I26" s="1376" t="s">
        <v>64</v>
      </c>
      <c r="J26" s="1376"/>
      <c r="K26" s="1376" t="s">
        <v>107</v>
      </c>
      <c r="L26" s="1376"/>
      <c r="M26" s="821"/>
      <c r="N26" s="821"/>
      <c r="O26" s="821"/>
      <c r="P26" s="821"/>
      <c r="Q26" s="822"/>
      <c r="R26" s="823"/>
      <c r="S26" s="824"/>
      <c r="T26" s="825"/>
      <c r="U26" s="826"/>
    </row>
    <row r="27" spans="1:66" ht="22.5" customHeight="1">
      <c r="A27" s="191">
        <v>9</v>
      </c>
      <c r="B27" s="262" t="s">
        <v>114</v>
      </c>
      <c r="C27" s="1373" t="s">
        <v>357</v>
      </c>
      <c r="D27" s="1373"/>
      <c r="E27" s="1374" t="s">
        <v>72</v>
      </c>
      <c r="F27" s="1375"/>
      <c r="G27" s="1376" t="s">
        <v>64</v>
      </c>
      <c r="H27" s="1376"/>
      <c r="I27" s="1376" t="s">
        <v>64</v>
      </c>
      <c r="J27" s="1376"/>
      <c r="K27" s="1376" t="s">
        <v>107</v>
      </c>
      <c r="L27" s="1376"/>
      <c r="M27" s="821"/>
      <c r="N27" s="821"/>
      <c r="O27" s="821"/>
      <c r="P27" s="821"/>
      <c r="Q27" s="822"/>
      <c r="R27" s="823"/>
      <c r="S27" s="824"/>
      <c r="T27" s="825"/>
      <c r="U27" s="826"/>
    </row>
    <row r="28" spans="1:66" ht="22.5" customHeight="1">
      <c r="A28" s="191">
        <v>10</v>
      </c>
      <c r="B28" s="262" t="s">
        <v>114</v>
      </c>
      <c r="C28" s="1373" t="s">
        <v>357</v>
      </c>
      <c r="D28" s="1373"/>
      <c r="E28" s="1374" t="s">
        <v>72</v>
      </c>
      <c r="F28" s="1375"/>
      <c r="G28" s="1376" t="s">
        <v>64</v>
      </c>
      <c r="H28" s="1376"/>
      <c r="I28" s="1376" t="s">
        <v>64</v>
      </c>
      <c r="J28" s="1376"/>
      <c r="K28" s="1376" t="s">
        <v>107</v>
      </c>
      <c r="L28" s="1376"/>
      <c r="M28" s="821"/>
      <c r="N28" s="821"/>
      <c r="O28" s="821"/>
      <c r="P28" s="821"/>
      <c r="Q28" s="822"/>
      <c r="R28" s="823"/>
      <c r="S28" s="824"/>
      <c r="T28" s="825"/>
      <c r="U28" s="826"/>
    </row>
    <row r="29" spans="1:66" ht="22.5" customHeight="1">
      <c r="A29" s="191">
        <v>11</v>
      </c>
      <c r="B29" s="262" t="s">
        <v>114</v>
      </c>
      <c r="C29" s="1373" t="s">
        <v>357</v>
      </c>
      <c r="D29" s="1373"/>
      <c r="E29" s="1374" t="s">
        <v>72</v>
      </c>
      <c r="F29" s="1375"/>
      <c r="G29" s="1376" t="s">
        <v>64</v>
      </c>
      <c r="H29" s="1376"/>
      <c r="I29" s="1376" t="s">
        <v>64</v>
      </c>
      <c r="J29" s="1376"/>
      <c r="K29" s="1376" t="s">
        <v>107</v>
      </c>
      <c r="L29" s="1376"/>
      <c r="M29" s="821"/>
      <c r="N29" s="821"/>
      <c r="O29" s="821"/>
      <c r="P29" s="821"/>
      <c r="Q29" s="822"/>
      <c r="R29" s="823"/>
      <c r="S29" s="824"/>
      <c r="T29" s="825"/>
      <c r="U29" s="826"/>
    </row>
    <row r="30" spans="1:66" ht="22.5" customHeight="1">
      <c r="A30" s="191">
        <v>12</v>
      </c>
      <c r="B30" s="262" t="s">
        <v>114</v>
      </c>
      <c r="C30" s="1373" t="s">
        <v>357</v>
      </c>
      <c r="D30" s="1373"/>
      <c r="E30" s="1374" t="s">
        <v>72</v>
      </c>
      <c r="F30" s="1375"/>
      <c r="G30" s="1376" t="s">
        <v>64</v>
      </c>
      <c r="H30" s="1376"/>
      <c r="I30" s="1376" t="s">
        <v>64</v>
      </c>
      <c r="J30" s="1376"/>
      <c r="K30" s="1376" t="s">
        <v>107</v>
      </c>
      <c r="L30" s="1376"/>
      <c r="M30" s="821"/>
      <c r="N30" s="821"/>
      <c r="O30" s="821"/>
      <c r="P30" s="821"/>
      <c r="Q30" s="822"/>
      <c r="R30" s="823"/>
      <c r="S30" s="824"/>
      <c r="T30" s="825"/>
      <c r="U30" s="826"/>
    </row>
    <row r="31" spans="1:66" ht="22.5" customHeight="1">
      <c r="A31" s="191">
        <v>13</v>
      </c>
      <c r="B31" s="262" t="s">
        <v>114</v>
      </c>
      <c r="C31" s="1373" t="s">
        <v>357</v>
      </c>
      <c r="D31" s="1373"/>
      <c r="E31" s="1374" t="s">
        <v>72</v>
      </c>
      <c r="F31" s="1375"/>
      <c r="G31" s="1376" t="s">
        <v>64</v>
      </c>
      <c r="H31" s="1376"/>
      <c r="I31" s="1376" t="s">
        <v>64</v>
      </c>
      <c r="J31" s="1376"/>
      <c r="K31" s="1376" t="s">
        <v>107</v>
      </c>
      <c r="L31" s="1376"/>
      <c r="M31" s="821"/>
      <c r="N31" s="821"/>
      <c r="O31" s="821"/>
      <c r="P31" s="821"/>
      <c r="Q31" s="822"/>
      <c r="R31" s="823"/>
      <c r="S31" s="824"/>
      <c r="T31" s="825"/>
      <c r="U31" s="826"/>
    </row>
    <row r="32" spans="1:66" ht="22.5" customHeight="1">
      <c r="A32" s="191">
        <v>14</v>
      </c>
      <c r="B32" s="262" t="s">
        <v>114</v>
      </c>
      <c r="C32" s="1373" t="s">
        <v>357</v>
      </c>
      <c r="D32" s="1373"/>
      <c r="E32" s="1374" t="s">
        <v>73</v>
      </c>
      <c r="F32" s="1375"/>
      <c r="G32" s="1376" t="s">
        <v>64</v>
      </c>
      <c r="H32" s="1376"/>
      <c r="I32" s="1376" t="s">
        <v>64</v>
      </c>
      <c r="J32" s="1376"/>
      <c r="K32" s="1376" t="s">
        <v>107</v>
      </c>
      <c r="L32" s="1376"/>
      <c r="M32" s="821"/>
      <c r="N32" s="821"/>
      <c r="O32" s="821"/>
      <c r="P32" s="821"/>
      <c r="Q32" s="822"/>
      <c r="R32" s="823"/>
      <c r="S32" s="824"/>
      <c r="T32" s="825"/>
      <c r="U32" s="826"/>
    </row>
    <row r="33" spans="1:21" ht="22.5" customHeight="1">
      <c r="A33" s="191">
        <v>15</v>
      </c>
      <c r="B33" s="262" t="s">
        <v>114</v>
      </c>
      <c r="C33" s="1373" t="s">
        <v>357</v>
      </c>
      <c r="D33" s="1373"/>
      <c r="E33" s="1374" t="s">
        <v>73</v>
      </c>
      <c r="F33" s="1375"/>
      <c r="G33" s="1376" t="s">
        <v>64</v>
      </c>
      <c r="H33" s="1376"/>
      <c r="I33" s="1376" t="s">
        <v>64</v>
      </c>
      <c r="J33" s="1376"/>
      <c r="K33" s="1376" t="s">
        <v>107</v>
      </c>
      <c r="L33" s="1376"/>
      <c r="M33" s="821"/>
      <c r="N33" s="821"/>
      <c r="O33" s="821"/>
      <c r="P33" s="821"/>
      <c r="Q33" s="822"/>
      <c r="R33" s="823"/>
      <c r="S33" s="824"/>
      <c r="T33" s="825"/>
      <c r="U33" s="826"/>
    </row>
    <row r="34" spans="1:21" ht="22.5" customHeight="1">
      <c r="A34" s="191">
        <v>16</v>
      </c>
      <c r="B34" s="262" t="s">
        <v>114</v>
      </c>
      <c r="C34" s="1373" t="s">
        <v>357</v>
      </c>
      <c r="D34" s="1373"/>
      <c r="E34" s="1374" t="s">
        <v>73</v>
      </c>
      <c r="F34" s="1375"/>
      <c r="G34" s="1376" t="s">
        <v>64</v>
      </c>
      <c r="H34" s="1376"/>
      <c r="I34" s="1376" t="s">
        <v>64</v>
      </c>
      <c r="J34" s="1376"/>
      <c r="K34" s="1376" t="s">
        <v>107</v>
      </c>
      <c r="L34" s="1376"/>
      <c r="M34" s="821" t="s">
        <v>76</v>
      </c>
      <c r="N34" s="821"/>
      <c r="O34" s="821" t="s">
        <v>76</v>
      </c>
      <c r="P34" s="821"/>
      <c r="Q34" s="822" t="s">
        <v>76</v>
      </c>
      <c r="R34" s="823"/>
      <c r="S34" s="824"/>
      <c r="T34" s="825"/>
      <c r="U34" s="826"/>
    </row>
    <row r="35" spans="1:21" ht="22.5" customHeight="1">
      <c r="A35" s="191">
        <v>17</v>
      </c>
      <c r="B35" s="262" t="s">
        <v>114</v>
      </c>
      <c r="C35" s="1373" t="s">
        <v>357</v>
      </c>
      <c r="D35" s="1373"/>
      <c r="E35" s="1374" t="s">
        <v>73</v>
      </c>
      <c r="F35" s="1375"/>
      <c r="G35" s="1376" t="s">
        <v>64</v>
      </c>
      <c r="H35" s="1376"/>
      <c r="I35" s="1376" t="s">
        <v>64</v>
      </c>
      <c r="J35" s="1376"/>
      <c r="K35" s="1376" t="s">
        <v>107</v>
      </c>
      <c r="L35" s="1376"/>
      <c r="M35" s="821" t="s">
        <v>76</v>
      </c>
      <c r="N35" s="821"/>
      <c r="O35" s="821" t="s">
        <v>76</v>
      </c>
      <c r="P35" s="821"/>
      <c r="Q35" s="822" t="s">
        <v>76</v>
      </c>
      <c r="R35" s="823"/>
      <c r="S35" s="824"/>
      <c r="T35" s="825"/>
      <c r="U35" s="826"/>
    </row>
    <row r="36" spans="1:21" ht="22.5" customHeight="1">
      <c r="A36" s="191">
        <v>18</v>
      </c>
      <c r="B36" s="262" t="s">
        <v>114</v>
      </c>
      <c r="C36" s="1373" t="s">
        <v>357</v>
      </c>
      <c r="D36" s="1373"/>
      <c r="E36" s="1374" t="s">
        <v>73</v>
      </c>
      <c r="F36" s="1375"/>
      <c r="G36" s="1376" t="s">
        <v>64</v>
      </c>
      <c r="H36" s="1376"/>
      <c r="I36" s="1376" t="s">
        <v>64</v>
      </c>
      <c r="J36" s="1376"/>
      <c r="K36" s="1376" t="s">
        <v>107</v>
      </c>
      <c r="L36" s="1376"/>
      <c r="M36" s="821" t="s">
        <v>76</v>
      </c>
      <c r="N36" s="821"/>
      <c r="O36" s="821" t="s">
        <v>76</v>
      </c>
      <c r="P36" s="821"/>
      <c r="Q36" s="822" t="s">
        <v>76</v>
      </c>
      <c r="R36" s="823"/>
      <c r="S36" s="824"/>
      <c r="T36" s="825"/>
      <c r="U36" s="826"/>
    </row>
    <row r="37" spans="1:21" ht="22.5" customHeight="1">
      <c r="A37" s="191">
        <v>19</v>
      </c>
      <c r="B37" s="262" t="s">
        <v>114</v>
      </c>
      <c r="C37" s="1373" t="s">
        <v>357</v>
      </c>
      <c r="D37" s="1373"/>
      <c r="E37" s="1374" t="s">
        <v>73</v>
      </c>
      <c r="F37" s="1375"/>
      <c r="G37" s="1376" t="s">
        <v>64</v>
      </c>
      <c r="H37" s="1376"/>
      <c r="I37" s="1376" t="s">
        <v>64</v>
      </c>
      <c r="J37" s="1376"/>
      <c r="K37" s="1376" t="s">
        <v>107</v>
      </c>
      <c r="L37" s="1376"/>
      <c r="M37" s="821" t="s">
        <v>76</v>
      </c>
      <c r="N37" s="821"/>
      <c r="O37" s="821" t="s">
        <v>76</v>
      </c>
      <c r="P37" s="821"/>
      <c r="Q37" s="822" t="s">
        <v>76</v>
      </c>
      <c r="R37" s="823"/>
      <c r="S37" s="824"/>
      <c r="T37" s="825"/>
      <c r="U37" s="826"/>
    </row>
    <row r="38" spans="1:21" ht="22.5" customHeight="1">
      <c r="A38" s="191">
        <v>20</v>
      </c>
      <c r="B38" s="262" t="s">
        <v>114</v>
      </c>
      <c r="C38" s="1373" t="s">
        <v>357</v>
      </c>
      <c r="D38" s="1373"/>
      <c r="E38" s="1374" t="s">
        <v>73</v>
      </c>
      <c r="F38" s="1375"/>
      <c r="G38" s="1376" t="s">
        <v>64</v>
      </c>
      <c r="H38" s="1376"/>
      <c r="I38" s="1376" t="s">
        <v>64</v>
      </c>
      <c r="J38" s="1376"/>
      <c r="K38" s="1376" t="s">
        <v>107</v>
      </c>
      <c r="L38" s="1376"/>
      <c r="M38" s="821" t="s">
        <v>76</v>
      </c>
      <c r="N38" s="821"/>
      <c r="O38" s="821" t="s">
        <v>76</v>
      </c>
      <c r="P38" s="821"/>
      <c r="Q38" s="822" t="s">
        <v>76</v>
      </c>
      <c r="R38" s="823"/>
      <c r="S38" s="824"/>
      <c r="T38" s="825"/>
      <c r="U38" s="826"/>
    </row>
    <row r="39" spans="1:21" ht="22.5" customHeight="1">
      <c r="A39" s="191">
        <v>21</v>
      </c>
      <c r="B39" s="262" t="s">
        <v>114</v>
      </c>
      <c r="C39" s="1373" t="s">
        <v>357</v>
      </c>
      <c r="D39" s="1373"/>
      <c r="E39" s="1374" t="s">
        <v>73</v>
      </c>
      <c r="F39" s="1375"/>
      <c r="G39" s="1376" t="s">
        <v>64</v>
      </c>
      <c r="H39" s="1376"/>
      <c r="I39" s="1376" t="s">
        <v>64</v>
      </c>
      <c r="J39" s="1376"/>
      <c r="K39" s="1376" t="s">
        <v>107</v>
      </c>
      <c r="L39" s="1376"/>
      <c r="M39" s="821" t="s">
        <v>76</v>
      </c>
      <c r="N39" s="821"/>
      <c r="O39" s="821" t="s">
        <v>76</v>
      </c>
      <c r="P39" s="821"/>
      <c r="Q39" s="822" t="s">
        <v>76</v>
      </c>
      <c r="R39" s="823"/>
      <c r="S39" s="824"/>
      <c r="T39" s="825"/>
      <c r="U39" s="826"/>
    </row>
    <row r="40" spans="1:21" ht="22.5" customHeight="1">
      <c r="A40" s="191">
        <v>22</v>
      </c>
      <c r="B40" s="262" t="s">
        <v>114</v>
      </c>
      <c r="C40" s="1373" t="s">
        <v>357</v>
      </c>
      <c r="D40" s="1373"/>
      <c r="E40" s="1374" t="s">
        <v>73</v>
      </c>
      <c r="F40" s="1375"/>
      <c r="G40" s="1376" t="s">
        <v>64</v>
      </c>
      <c r="H40" s="1376"/>
      <c r="I40" s="1376" t="s">
        <v>64</v>
      </c>
      <c r="J40" s="1376"/>
      <c r="K40" s="1376" t="s">
        <v>107</v>
      </c>
      <c r="L40" s="1376"/>
      <c r="M40" s="821" t="s">
        <v>76</v>
      </c>
      <c r="N40" s="821"/>
      <c r="O40" s="821" t="s">
        <v>76</v>
      </c>
      <c r="P40" s="821"/>
      <c r="Q40" s="822" t="s">
        <v>76</v>
      </c>
      <c r="R40" s="823"/>
      <c r="S40" s="824"/>
      <c r="T40" s="825"/>
      <c r="U40" s="826"/>
    </row>
    <row r="41" spans="1:21" ht="22.5" customHeight="1">
      <c r="A41" s="191">
        <v>23</v>
      </c>
      <c r="B41" s="262" t="s">
        <v>114</v>
      </c>
      <c r="C41" s="1373" t="s">
        <v>357</v>
      </c>
      <c r="D41" s="1373"/>
      <c r="E41" s="1374" t="s">
        <v>73</v>
      </c>
      <c r="F41" s="1375"/>
      <c r="G41" s="1376" t="s">
        <v>64</v>
      </c>
      <c r="H41" s="1376"/>
      <c r="I41" s="1376" t="s">
        <v>64</v>
      </c>
      <c r="J41" s="1376"/>
      <c r="K41" s="1376" t="s">
        <v>107</v>
      </c>
      <c r="L41" s="1376"/>
      <c r="M41" s="821" t="s">
        <v>76</v>
      </c>
      <c r="N41" s="821"/>
      <c r="O41" s="821" t="s">
        <v>76</v>
      </c>
      <c r="P41" s="821"/>
      <c r="Q41" s="822" t="s">
        <v>76</v>
      </c>
      <c r="R41" s="823"/>
      <c r="S41" s="824"/>
      <c r="T41" s="825"/>
      <c r="U41" s="826"/>
    </row>
    <row r="42" spans="1:21" ht="22.5" customHeight="1">
      <c r="A42" s="191">
        <v>24</v>
      </c>
      <c r="B42" s="262" t="s">
        <v>114</v>
      </c>
      <c r="C42" s="1373" t="s">
        <v>357</v>
      </c>
      <c r="D42" s="1373"/>
      <c r="E42" s="1374" t="s">
        <v>73</v>
      </c>
      <c r="F42" s="1375"/>
      <c r="G42" s="1376" t="s">
        <v>64</v>
      </c>
      <c r="H42" s="1376"/>
      <c r="I42" s="1376" t="s">
        <v>64</v>
      </c>
      <c r="J42" s="1376"/>
      <c r="K42" s="1376" t="s">
        <v>107</v>
      </c>
      <c r="L42" s="1376"/>
      <c r="M42" s="821" t="s">
        <v>76</v>
      </c>
      <c r="N42" s="821"/>
      <c r="O42" s="821" t="s">
        <v>76</v>
      </c>
      <c r="P42" s="821"/>
      <c r="Q42" s="822" t="s">
        <v>76</v>
      </c>
      <c r="R42" s="823"/>
      <c r="S42" s="824"/>
      <c r="T42" s="825"/>
      <c r="U42" s="826"/>
    </row>
    <row r="43" spans="1:21" ht="22.5" customHeight="1">
      <c r="A43" s="191">
        <v>25</v>
      </c>
      <c r="B43" s="262" t="s">
        <v>114</v>
      </c>
      <c r="C43" s="1373">
        <v>45</v>
      </c>
      <c r="D43" s="1373"/>
      <c r="E43" s="1374" t="s">
        <v>72</v>
      </c>
      <c r="F43" s="1375"/>
      <c r="G43" s="1376" t="s">
        <v>107</v>
      </c>
      <c r="H43" s="1376"/>
      <c r="I43" s="1376" t="s">
        <v>107</v>
      </c>
      <c r="J43" s="1376"/>
      <c r="K43" s="1376" t="s">
        <v>107</v>
      </c>
      <c r="L43" s="1376"/>
      <c r="M43" s="821" t="s">
        <v>76</v>
      </c>
      <c r="N43" s="821"/>
      <c r="O43" s="821" t="s">
        <v>76</v>
      </c>
      <c r="P43" s="821"/>
      <c r="Q43" s="822" t="s">
        <v>76</v>
      </c>
      <c r="R43" s="823"/>
      <c r="S43" s="1384" t="s">
        <v>358</v>
      </c>
      <c r="T43" s="1385"/>
      <c r="U43" s="1386"/>
    </row>
    <row r="44" spans="1:21" ht="22.5" customHeight="1">
      <c r="A44" s="191">
        <v>26</v>
      </c>
      <c r="B44" s="262" t="s">
        <v>114</v>
      </c>
      <c r="C44" s="1387">
        <v>35</v>
      </c>
      <c r="D44" s="1387"/>
      <c r="E44" s="1388" t="s">
        <v>73</v>
      </c>
      <c r="F44" s="1389"/>
      <c r="G44" s="1390" t="s">
        <v>107</v>
      </c>
      <c r="H44" s="1390"/>
      <c r="I44" s="1390" t="s">
        <v>107</v>
      </c>
      <c r="J44" s="1390"/>
      <c r="K44" s="1376" t="s">
        <v>107</v>
      </c>
      <c r="L44" s="1376"/>
      <c r="M44" s="821" t="s">
        <v>76</v>
      </c>
      <c r="N44" s="821"/>
      <c r="O44" s="821" t="s">
        <v>76</v>
      </c>
      <c r="P44" s="821"/>
      <c r="Q44" s="822" t="s">
        <v>76</v>
      </c>
      <c r="R44" s="823"/>
      <c r="S44" s="1384" t="s">
        <v>571</v>
      </c>
      <c r="T44" s="1385"/>
      <c r="U44" s="1386"/>
    </row>
    <row r="45" spans="1:21" ht="22.5" customHeight="1">
      <c r="A45" s="191">
        <v>27</v>
      </c>
      <c r="B45" s="192"/>
      <c r="C45" s="831"/>
      <c r="D45" s="831"/>
      <c r="E45" s="832"/>
      <c r="F45" s="833"/>
      <c r="G45" s="821" t="s">
        <v>76</v>
      </c>
      <c r="H45" s="821"/>
      <c r="I45" s="821" t="s">
        <v>76</v>
      </c>
      <c r="J45" s="821"/>
      <c r="K45" s="821" t="s">
        <v>76</v>
      </c>
      <c r="L45" s="821"/>
      <c r="M45" s="821" t="s">
        <v>76</v>
      </c>
      <c r="N45" s="821"/>
      <c r="O45" s="821" t="s">
        <v>76</v>
      </c>
      <c r="P45" s="821"/>
      <c r="Q45" s="822" t="s">
        <v>76</v>
      </c>
      <c r="R45" s="823"/>
      <c r="S45" s="824"/>
      <c r="T45" s="825"/>
      <c r="U45" s="826"/>
    </row>
    <row r="46" spans="1:21" ht="22.5" customHeight="1">
      <c r="A46" s="191">
        <v>28</v>
      </c>
      <c r="B46" s="192"/>
      <c r="C46" s="831"/>
      <c r="D46" s="831"/>
      <c r="E46" s="832"/>
      <c r="F46" s="833"/>
      <c r="G46" s="821" t="s">
        <v>76</v>
      </c>
      <c r="H46" s="821"/>
      <c r="I46" s="821" t="s">
        <v>76</v>
      </c>
      <c r="J46" s="821"/>
      <c r="K46" s="821" t="s">
        <v>76</v>
      </c>
      <c r="L46" s="821"/>
      <c r="M46" s="821" t="s">
        <v>76</v>
      </c>
      <c r="N46" s="821"/>
      <c r="O46" s="821" t="s">
        <v>76</v>
      </c>
      <c r="P46" s="821"/>
      <c r="Q46" s="822" t="s">
        <v>76</v>
      </c>
      <c r="R46" s="823"/>
      <c r="S46" s="824"/>
      <c r="T46" s="825"/>
      <c r="U46" s="826"/>
    </row>
    <row r="47" spans="1:21" ht="22.5" customHeight="1">
      <c r="A47" s="191">
        <v>29</v>
      </c>
      <c r="B47" s="192"/>
      <c r="C47" s="831"/>
      <c r="D47" s="831"/>
      <c r="E47" s="832"/>
      <c r="F47" s="833"/>
      <c r="G47" s="821" t="s">
        <v>76</v>
      </c>
      <c r="H47" s="821"/>
      <c r="I47" s="821" t="s">
        <v>76</v>
      </c>
      <c r="J47" s="821"/>
      <c r="K47" s="821" t="s">
        <v>76</v>
      </c>
      <c r="L47" s="821"/>
      <c r="M47" s="821" t="s">
        <v>76</v>
      </c>
      <c r="N47" s="821"/>
      <c r="O47" s="821" t="s">
        <v>76</v>
      </c>
      <c r="P47" s="821"/>
      <c r="Q47" s="822" t="s">
        <v>76</v>
      </c>
      <c r="R47" s="823"/>
      <c r="S47" s="824"/>
      <c r="T47" s="825"/>
      <c r="U47" s="826"/>
    </row>
    <row r="48" spans="1:21" ht="22.5" customHeight="1">
      <c r="A48" s="191">
        <v>30</v>
      </c>
      <c r="B48" s="193"/>
      <c r="C48" s="831"/>
      <c r="D48" s="831"/>
      <c r="E48" s="832"/>
      <c r="F48" s="833"/>
      <c r="G48" s="821" t="s">
        <v>76</v>
      </c>
      <c r="H48" s="821"/>
      <c r="I48" s="821" t="s">
        <v>76</v>
      </c>
      <c r="J48" s="821"/>
      <c r="K48" s="821" t="s">
        <v>76</v>
      </c>
      <c r="L48" s="821"/>
      <c r="M48" s="821" t="s">
        <v>76</v>
      </c>
      <c r="N48" s="821"/>
      <c r="O48" s="821" t="s">
        <v>76</v>
      </c>
      <c r="P48" s="821"/>
      <c r="Q48" s="822" t="s">
        <v>76</v>
      </c>
      <c r="R48" s="823"/>
      <c r="S48" s="824"/>
      <c r="T48" s="825"/>
      <c r="U48" s="826"/>
    </row>
    <row r="49" spans="1:21" ht="22.5" customHeight="1">
      <c r="A49" s="191">
        <v>31</v>
      </c>
      <c r="B49" s="192"/>
      <c r="C49" s="831"/>
      <c r="D49" s="831"/>
      <c r="E49" s="832"/>
      <c r="F49" s="833"/>
      <c r="G49" s="821" t="s">
        <v>76</v>
      </c>
      <c r="H49" s="821"/>
      <c r="I49" s="821" t="s">
        <v>76</v>
      </c>
      <c r="J49" s="821"/>
      <c r="K49" s="821" t="s">
        <v>76</v>
      </c>
      <c r="L49" s="821"/>
      <c r="M49" s="821" t="s">
        <v>76</v>
      </c>
      <c r="N49" s="821"/>
      <c r="O49" s="821" t="s">
        <v>76</v>
      </c>
      <c r="P49" s="821"/>
      <c r="Q49" s="822" t="s">
        <v>76</v>
      </c>
      <c r="R49" s="823"/>
      <c r="S49" s="824"/>
      <c r="T49" s="825"/>
      <c r="U49" s="826"/>
    </row>
    <row r="50" spans="1:21" ht="22.5" customHeight="1">
      <c r="A50" s="191">
        <v>32</v>
      </c>
      <c r="B50" s="192"/>
      <c r="C50" s="831"/>
      <c r="D50" s="831"/>
      <c r="E50" s="832"/>
      <c r="F50" s="833"/>
      <c r="G50" s="821" t="s">
        <v>76</v>
      </c>
      <c r="H50" s="821"/>
      <c r="I50" s="821" t="s">
        <v>76</v>
      </c>
      <c r="J50" s="821"/>
      <c r="K50" s="821" t="s">
        <v>76</v>
      </c>
      <c r="L50" s="821"/>
      <c r="M50" s="821" t="s">
        <v>76</v>
      </c>
      <c r="N50" s="821"/>
      <c r="O50" s="821" t="s">
        <v>76</v>
      </c>
      <c r="P50" s="821"/>
      <c r="Q50" s="822" t="s">
        <v>76</v>
      </c>
      <c r="R50" s="823"/>
      <c r="S50" s="824"/>
      <c r="T50" s="825"/>
      <c r="U50" s="826"/>
    </row>
    <row r="51" spans="1:21" ht="22.5" customHeight="1">
      <c r="A51" s="191">
        <v>33</v>
      </c>
      <c r="B51" s="192"/>
      <c r="C51" s="831"/>
      <c r="D51" s="831"/>
      <c r="E51" s="832"/>
      <c r="F51" s="833"/>
      <c r="G51" s="821" t="s">
        <v>76</v>
      </c>
      <c r="H51" s="821"/>
      <c r="I51" s="821" t="s">
        <v>76</v>
      </c>
      <c r="J51" s="821"/>
      <c r="K51" s="821" t="s">
        <v>76</v>
      </c>
      <c r="L51" s="821"/>
      <c r="M51" s="821" t="s">
        <v>76</v>
      </c>
      <c r="N51" s="821"/>
      <c r="O51" s="821" t="s">
        <v>76</v>
      </c>
      <c r="P51" s="821"/>
      <c r="Q51" s="822" t="s">
        <v>76</v>
      </c>
      <c r="R51" s="823"/>
      <c r="S51" s="824"/>
      <c r="T51" s="825"/>
      <c r="U51" s="826"/>
    </row>
    <row r="52" spans="1:21" ht="22.5" customHeight="1">
      <c r="A52" s="191">
        <v>34</v>
      </c>
      <c r="B52" s="192"/>
      <c r="C52" s="831"/>
      <c r="D52" s="831"/>
      <c r="E52" s="832"/>
      <c r="F52" s="833"/>
      <c r="G52" s="821" t="s">
        <v>76</v>
      </c>
      <c r="H52" s="821"/>
      <c r="I52" s="821" t="s">
        <v>76</v>
      </c>
      <c r="J52" s="821"/>
      <c r="K52" s="821" t="s">
        <v>76</v>
      </c>
      <c r="L52" s="821"/>
      <c r="M52" s="821" t="s">
        <v>76</v>
      </c>
      <c r="N52" s="821"/>
      <c r="O52" s="821" t="s">
        <v>76</v>
      </c>
      <c r="P52" s="821"/>
      <c r="Q52" s="822" t="s">
        <v>76</v>
      </c>
      <c r="R52" s="823"/>
      <c r="S52" s="824"/>
      <c r="T52" s="825"/>
      <c r="U52" s="826"/>
    </row>
    <row r="53" spans="1:21" ht="22.5" customHeight="1">
      <c r="A53" s="191">
        <v>35</v>
      </c>
      <c r="B53" s="192"/>
      <c r="C53" s="831"/>
      <c r="D53" s="831"/>
      <c r="E53" s="832"/>
      <c r="F53" s="833"/>
      <c r="G53" s="821" t="s">
        <v>76</v>
      </c>
      <c r="H53" s="821"/>
      <c r="I53" s="821" t="s">
        <v>76</v>
      </c>
      <c r="J53" s="821"/>
      <c r="K53" s="821" t="s">
        <v>76</v>
      </c>
      <c r="L53" s="821"/>
      <c r="M53" s="821" t="s">
        <v>76</v>
      </c>
      <c r="N53" s="821"/>
      <c r="O53" s="821" t="s">
        <v>76</v>
      </c>
      <c r="P53" s="821"/>
      <c r="Q53" s="822" t="s">
        <v>76</v>
      </c>
      <c r="R53" s="823"/>
      <c r="S53" s="824"/>
      <c r="T53" s="825"/>
      <c r="U53" s="826"/>
    </row>
    <row r="54" spans="1:21" ht="22.5" customHeight="1">
      <c r="A54" s="191">
        <v>36</v>
      </c>
      <c r="B54" s="192"/>
      <c r="C54" s="831"/>
      <c r="D54" s="831"/>
      <c r="E54" s="832"/>
      <c r="F54" s="833"/>
      <c r="G54" s="821" t="s">
        <v>76</v>
      </c>
      <c r="H54" s="821"/>
      <c r="I54" s="821" t="s">
        <v>76</v>
      </c>
      <c r="J54" s="821"/>
      <c r="K54" s="821" t="s">
        <v>76</v>
      </c>
      <c r="L54" s="821"/>
      <c r="M54" s="821" t="s">
        <v>76</v>
      </c>
      <c r="N54" s="821"/>
      <c r="O54" s="821" t="s">
        <v>76</v>
      </c>
      <c r="P54" s="821"/>
      <c r="Q54" s="822" t="s">
        <v>76</v>
      </c>
      <c r="R54" s="823"/>
      <c r="S54" s="824"/>
      <c r="T54" s="825"/>
      <c r="U54" s="826"/>
    </row>
    <row r="55" spans="1:21" ht="22.5" customHeight="1">
      <c r="A55" s="191">
        <v>37</v>
      </c>
      <c r="B55" s="192"/>
      <c r="C55" s="831"/>
      <c r="D55" s="831"/>
      <c r="E55" s="832"/>
      <c r="F55" s="833"/>
      <c r="G55" s="821" t="s">
        <v>76</v>
      </c>
      <c r="H55" s="821"/>
      <c r="I55" s="821" t="s">
        <v>76</v>
      </c>
      <c r="J55" s="821"/>
      <c r="K55" s="821" t="s">
        <v>76</v>
      </c>
      <c r="L55" s="821"/>
      <c r="M55" s="821" t="s">
        <v>76</v>
      </c>
      <c r="N55" s="821"/>
      <c r="O55" s="821" t="s">
        <v>76</v>
      </c>
      <c r="P55" s="821"/>
      <c r="Q55" s="822" t="s">
        <v>76</v>
      </c>
      <c r="R55" s="823"/>
      <c r="S55" s="824"/>
      <c r="T55" s="825"/>
      <c r="U55" s="826"/>
    </row>
    <row r="56" spans="1:21" ht="22.5" customHeight="1">
      <c r="A56" s="191">
        <v>38</v>
      </c>
      <c r="B56" s="192"/>
      <c r="C56" s="831"/>
      <c r="D56" s="831"/>
      <c r="E56" s="832"/>
      <c r="F56" s="833"/>
      <c r="G56" s="821" t="s">
        <v>76</v>
      </c>
      <c r="H56" s="821"/>
      <c r="I56" s="821" t="s">
        <v>76</v>
      </c>
      <c r="J56" s="821"/>
      <c r="K56" s="821" t="s">
        <v>76</v>
      </c>
      <c r="L56" s="821"/>
      <c r="M56" s="821" t="s">
        <v>76</v>
      </c>
      <c r="N56" s="821"/>
      <c r="O56" s="821" t="s">
        <v>76</v>
      </c>
      <c r="P56" s="821"/>
      <c r="Q56" s="822" t="s">
        <v>76</v>
      </c>
      <c r="R56" s="823"/>
      <c r="S56" s="824"/>
      <c r="T56" s="825"/>
      <c r="U56" s="826"/>
    </row>
    <row r="57" spans="1:21" ht="22.5" customHeight="1">
      <c r="A57" s="191">
        <v>39</v>
      </c>
      <c r="B57" s="192"/>
      <c r="C57" s="831"/>
      <c r="D57" s="831"/>
      <c r="E57" s="832"/>
      <c r="F57" s="833"/>
      <c r="G57" s="821" t="s">
        <v>76</v>
      </c>
      <c r="H57" s="821"/>
      <c r="I57" s="821" t="s">
        <v>76</v>
      </c>
      <c r="J57" s="821"/>
      <c r="K57" s="821" t="s">
        <v>76</v>
      </c>
      <c r="L57" s="821"/>
      <c r="M57" s="821" t="s">
        <v>76</v>
      </c>
      <c r="N57" s="821"/>
      <c r="O57" s="821" t="s">
        <v>76</v>
      </c>
      <c r="P57" s="821"/>
      <c r="Q57" s="822" t="s">
        <v>76</v>
      </c>
      <c r="R57" s="823"/>
      <c r="S57" s="824"/>
      <c r="T57" s="825"/>
      <c r="U57" s="826"/>
    </row>
    <row r="58" spans="1:21" ht="22.5" customHeight="1">
      <c r="A58" s="191">
        <v>40</v>
      </c>
      <c r="B58" s="192"/>
      <c r="C58" s="831"/>
      <c r="D58" s="831"/>
      <c r="E58" s="832"/>
      <c r="F58" s="833"/>
      <c r="G58" s="821" t="s">
        <v>76</v>
      </c>
      <c r="H58" s="821"/>
      <c r="I58" s="821" t="s">
        <v>76</v>
      </c>
      <c r="J58" s="821"/>
      <c r="K58" s="821" t="s">
        <v>76</v>
      </c>
      <c r="L58" s="821"/>
      <c r="M58" s="821" t="s">
        <v>76</v>
      </c>
      <c r="N58" s="821"/>
      <c r="O58" s="821" t="s">
        <v>76</v>
      </c>
      <c r="P58" s="821"/>
      <c r="Q58" s="822" t="s">
        <v>76</v>
      </c>
      <c r="R58" s="823"/>
      <c r="S58" s="824"/>
      <c r="T58" s="825"/>
      <c r="U58" s="826"/>
    </row>
    <row r="59" spans="1:21" ht="22.5" customHeight="1">
      <c r="A59" s="191">
        <v>41</v>
      </c>
      <c r="B59" s="192"/>
      <c r="C59" s="831"/>
      <c r="D59" s="831"/>
      <c r="E59" s="832"/>
      <c r="F59" s="833"/>
      <c r="G59" s="821" t="s">
        <v>76</v>
      </c>
      <c r="H59" s="821"/>
      <c r="I59" s="821" t="s">
        <v>76</v>
      </c>
      <c r="J59" s="821"/>
      <c r="K59" s="821" t="s">
        <v>76</v>
      </c>
      <c r="L59" s="821"/>
      <c r="M59" s="821" t="s">
        <v>76</v>
      </c>
      <c r="N59" s="821"/>
      <c r="O59" s="821" t="s">
        <v>76</v>
      </c>
      <c r="P59" s="821"/>
      <c r="Q59" s="822" t="s">
        <v>76</v>
      </c>
      <c r="R59" s="823"/>
      <c r="S59" s="824"/>
      <c r="T59" s="825"/>
      <c r="U59" s="826"/>
    </row>
    <row r="60" spans="1:21" ht="22.5" customHeight="1">
      <c r="A60" s="191">
        <v>42</v>
      </c>
      <c r="B60" s="192"/>
      <c r="C60" s="831"/>
      <c r="D60" s="831"/>
      <c r="E60" s="832"/>
      <c r="F60" s="833"/>
      <c r="G60" s="821" t="s">
        <v>76</v>
      </c>
      <c r="H60" s="821"/>
      <c r="I60" s="821" t="s">
        <v>76</v>
      </c>
      <c r="J60" s="821"/>
      <c r="K60" s="821" t="s">
        <v>76</v>
      </c>
      <c r="L60" s="821"/>
      <c r="M60" s="821" t="s">
        <v>76</v>
      </c>
      <c r="N60" s="821"/>
      <c r="O60" s="821" t="s">
        <v>76</v>
      </c>
      <c r="P60" s="821"/>
      <c r="Q60" s="822" t="s">
        <v>76</v>
      </c>
      <c r="R60" s="823"/>
      <c r="S60" s="824"/>
      <c r="T60" s="825"/>
      <c r="U60" s="826"/>
    </row>
    <row r="61" spans="1:21" ht="22.5" customHeight="1">
      <c r="A61" s="191">
        <v>43</v>
      </c>
      <c r="B61" s="192"/>
      <c r="C61" s="831"/>
      <c r="D61" s="831"/>
      <c r="E61" s="832"/>
      <c r="F61" s="833"/>
      <c r="G61" s="821" t="s">
        <v>76</v>
      </c>
      <c r="H61" s="821"/>
      <c r="I61" s="821" t="s">
        <v>76</v>
      </c>
      <c r="J61" s="821"/>
      <c r="K61" s="821" t="s">
        <v>76</v>
      </c>
      <c r="L61" s="821"/>
      <c r="M61" s="821" t="s">
        <v>76</v>
      </c>
      <c r="N61" s="821"/>
      <c r="O61" s="821" t="s">
        <v>76</v>
      </c>
      <c r="P61" s="821"/>
      <c r="Q61" s="822" t="s">
        <v>76</v>
      </c>
      <c r="R61" s="823"/>
      <c r="S61" s="824"/>
      <c r="T61" s="825"/>
      <c r="U61" s="826"/>
    </row>
    <row r="62" spans="1:21" ht="22.5" customHeight="1">
      <c r="A62" s="191">
        <v>44</v>
      </c>
      <c r="B62" s="192"/>
      <c r="C62" s="831"/>
      <c r="D62" s="831"/>
      <c r="E62" s="832"/>
      <c r="F62" s="833"/>
      <c r="G62" s="821" t="s">
        <v>76</v>
      </c>
      <c r="H62" s="821"/>
      <c r="I62" s="821" t="s">
        <v>76</v>
      </c>
      <c r="J62" s="821"/>
      <c r="K62" s="821" t="s">
        <v>76</v>
      </c>
      <c r="L62" s="821"/>
      <c r="M62" s="821" t="s">
        <v>76</v>
      </c>
      <c r="N62" s="821"/>
      <c r="O62" s="821" t="s">
        <v>76</v>
      </c>
      <c r="P62" s="821"/>
      <c r="Q62" s="822" t="s">
        <v>76</v>
      </c>
      <c r="R62" s="823"/>
      <c r="S62" s="824"/>
      <c r="T62" s="825"/>
      <c r="U62" s="826"/>
    </row>
    <row r="63" spans="1:21" ht="22.5" customHeight="1">
      <c r="A63" s="191">
        <v>45</v>
      </c>
      <c r="B63" s="192"/>
      <c r="C63" s="831"/>
      <c r="D63" s="831"/>
      <c r="E63" s="832"/>
      <c r="F63" s="833"/>
      <c r="G63" s="821" t="s">
        <v>76</v>
      </c>
      <c r="H63" s="821"/>
      <c r="I63" s="821" t="s">
        <v>76</v>
      </c>
      <c r="J63" s="821"/>
      <c r="K63" s="821" t="s">
        <v>76</v>
      </c>
      <c r="L63" s="821"/>
      <c r="M63" s="821" t="s">
        <v>76</v>
      </c>
      <c r="N63" s="821"/>
      <c r="O63" s="821" t="s">
        <v>76</v>
      </c>
      <c r="P63" s="821"/>
      <c r="Q63" s="822" t="s">
        <v>76</v>
      </c>
      <c r="R63" s="823"/>
      <c r="S63" s="824"/>
      <c r="T63" s="825"/>
      <c r="U63" s="826"/>
    </row>
    <row r="64" spans="1:21" ht="22.5" customHeight="1">
      <c r="A64" s="191">
        <v>46</v>
      </c>
      <c r="B64" s="192"/>
      <c r="C64" s="831"/>
      <c r="D64" s="831"/>
      <c r="E64" s="832"/>
      <c r="F64" s="833"/>
      <c r="G64" s="821" t="s">
        <v>76</v>
      </c>
      <c r="H64" s="821"/>
      <c r="I64" s="821" t="s">
        <v>76</v>
      </c>
      <c r="J64" s="821"/>
      <c r="K64" s="821" t="s">
        <v>76</v>
      </c>
      <c r="L64" s="821"/>
      <c r="M64" s="821" t="s">
        <v>76</v>
      </c>
      <c r="N64" s="821"/>
      <c r="O64" s="821" t="s">
        <v>76</v>
      </c>
      <c r="P64" s="821"/>
      <c r="Q64" s="822" t="s">
        <v>76</v>
      </c>
      <c r="R64" s="823"/>
      <c r="S64" s="824"/>
      <c r="T64" s="825"/>
      <c r="U64" s="826"/>
    </row>
    <row r="65" spans="1:21" ht="22.5" customHeight="1">
      <c r="A65" s="191">
        <v>47</v>
      </c>
      <c r="B65" s="192"/>
      <c r="C65" s="831"/>
      <c r="D65" s="831"/>
      <c r="E65" s="832"/>
      <c r="F65" s="833"/>
      <c r="G65" s="821" t="s">
        <v>76</v>
      </c>
      <c r="H65" s="821"/>
      <c r="I65" s="821" t="s">
        <v>76</v>
      </c>
      <c r="J65" s="821"/>
      <c r="K65" s="821" t="s">
        <v>76</v>
      </c>
      <c r="L65" s="821"/>
      <c r="M65" s="821" t="s">
        <v>76</v>
      </c>
      <c r="N65" s="821"/>
      <c r="O65" s="821" t="s">
        <v>76</v>
      </c>
      <c r="P65" s="821"/>
      <c r="Q65" s="822" t="s">
        <v>76</v>
      </c>
      <c r="R65" s="823"/>
      <c r="S65" s="824"/>
      <c r="T65" s="825"/>
      <c r="U65" s="826"/>
    </row>
    <row r="66" spans="1:21" ht="22.5" customHeight="1">
      <c r="A66" s="191">
        <v>48</v>
      </c>
      <c r="B66" s="192"/>
      <c r="C66" s="831"/>
      <c r="D66" s="831"/>
      <c r="E66" s="832"/>
      <c r="F66" s="833"/>
      <c r="G66" s="821" t="s">
        <v>76</v>
      </c>
      <c r="H66" s="821"/>
      <c r="I66" s="821" t="s">
        <v>76</v>
      </c>
      <c r="J66" s="821"/>
      <c r="K66" s="821" t="s">
        <v>76</v>
      </c>
      <c r="L66" s="821"/>
      <c r="M66" s="821" t="s">
        <v>76</v>
      </c>
      <c r="N66" s="821"/>
      <c r="O66" s="821" t="s">
        <v>76</v>
      </c>
      <c r="P66" s="821"/>
      <c r="Q66" s="822" t="s">
        <v>76</v>
      </c>
      <c r="R66" s="823"/>
      <c r="S66" s="824"/>
      <c r="T66" s="825"/>
      <c r="U66" s="826"/>
    </row>
    <row r="67" spans="1:21" ht="22.5" customHeight="1">
      <c r="A67" s="191">
        <v>49</v>
      </c>
      <c r="B67" s="192"/>
      <c r="C67" s="831"/>
      <c r="D67" s="831"/>
      <c r="E67" s="832"/>
      <c r="F67" s="833"/>
      <c r="G67" s="821" t="s">
        <v>76</v>
      </c>
      <c r="H67" s="821"/>
      <c r="I67" s="821" t="s">
        <v>76</v>
      </c>
      <c r="J67" s="821"/>
      <c r="K67" s="821" t="s">
        <v>76</v>
      </c>
      <c r="L67" s="821"/>
      <c r="M67" s="821" t="s">
        <v>76</v>
      </c>
      <c r="N67" s="821"/>
      <c r="O67" s="821" t="s">
        <v>76</v>
      </c>
      <c r="P67" s="821"/>
      <c r="Q67" s="822" t="s">
        <v>76</v>
      </c>
      <c r="R67" s="823"/>
      <c r="S67" s="824"/>
      <c r="T67" s="825"/>
      <c r="U67" s="826"/>
    </row>
    <row r="68" spans="1:21" ht="22.5" customHeight="1">
      <c r="A68" s="191">
        <v>50</v>
      </c>
      <c r="B68" s="192"/>
      <c r="C68" s="831"/>
      <c r="D68" s="831"/>
      <c r="E68" s="832"/>
      <c r="F68" s="833"/>
      <c r="G68" s="821" t="s">
        <v>76</v>
      </c>
      <c r="H68" s="821"/>
      <c r="I68" s="821" t="s">
        <v>76</v>
      </c>
      <c r="J68" s="821"/>
      <c r="K68" s="821" t="s">
        <v>76</v>
      </c>
      <c r="L68" s="821"/>
      <c r="M68" s="821" t="s">
        <v>76</v>
      </c>
      <c r="N68" s="821"/>
      <c r="O68" s="821" t="s">
        <v>76</v>
      </c>
      <c r="P68" s="821"/>
      <c r="Q68" s="822" t="s">
        <v>76</v>
      </c>
      <c r="R68" s="823"/>
      <c r="S68" s="824"/>
      <c r="T68" s="825"/>
      <c r="U68" s="826"/>
    </row>
    <row r="69" spans="1:21" ht="22.5" customHeight="1">
      <c r="A69" s="191">
        <v>51</v>
      </c>
      <c r="B69" s="192"/>
      <c r="C69" s="831"/>
      <c r="D69" s="831"/>
      <c r="E69" s="832"/>
      <c r="F69" s="833"/>
      <c r="G69" s="821" t="s">
        <v>76</v>
      </c>
      <c r="H69" s="821"/>
      <c r="I69" s="821" t="s">
        <v>76</v>
      </c>
      <c r="J69" s="821"/>
      <c r="K69" s="821" t="s">
        <v>76</v>
      </c>
      <c r="L69" s="821"/>
      <c r="M69" s="821" t="s">
        <v>76</v>
      </c>
      <c r="N69" s="821"/>
      <c r="O69" s="821" t="s">
        <v>76</v>
      </c>
      <c r="P69" s="821"/>
      <c r="Q69" s="822" t="s">
        <v>76</v>
      </c>
      <c r="R69" s="823"/>
      <c r="S69" s="824"/>
      <c r="T69" s="825"/>
      <c r="U69" s="826"/>
    </row>
    <row r="70" spans="1:21" ht="22.5" customHeight="1">
      <c r="A70" s="191">
        <v>52</v>
      </c>
      <c r="B70" s="192"/>
      <c r="C70" s="831"/>
      <c r="D70" s="831"/>
      <c r="E70" s="832"/>
      <c r="F70" s="833"/>
      <c r="G70" s="821" t="s">
        <v>76</v>
      </c>
      <c r="H70" s="821"/>
      <c r="I70" s="821" t="s">
        <v>76</v>
      </c>
      <c r="J70" s="821"/>
      <c r="K70" s="821" t="s">
        <v>76</v>
      </c>
      <c r="L70" s="821"/>
      <c r="M70" s="821" t="s">
        <v>76</v>
      </c>
      <c r="N70" s="821"/>
      <c r="O70" s="821" t="s">
        <v>76</v>
      </c>
      <c r="P70" s="821"/>
      <c r="Q70" s="822" t="s">
        <v>76</v>
      </c>
      <c r="R70" s="823"/>
      <c r="S70" s="824"/>
      <c r="T70" s="825"/>
      <c r="U70" s="826"/>
    </row>
    <row r="71" spans="1:21" ht="22.5" customHeight="1">
      <c r="A71" s="191">
        <v>53</v>
      </c>
      <c r="B71" s="192"/>
      <c r="C71" s="831"/>
      <c r="D71" s="831"/>
      <c r="E71" s="832"/>
      <c r="F71" s="833"/>
      <c r="G71" s="821" t="s">
        <v>76</v>
      </c>
      <c r="H71" s="821"/>
      <c r="I71" s="821" t="s">
        <v>76</v>
      </c>
      <c r="J71" s="821"/>
      <c r="K71" s="821" t="s">
        <v>76</v>
      </c>
      <c r="L71" s="821"/>
      <c r="M71" s="821" t="s">
        <v>76</v>
      </c>
      <c r="N71" s="821"/>
      <c r="O71" s="821" t="s">
        <v>76</v>
      </c>
      <c r="P71" s="821"/>
      <c r="Q71" s="822" t="s">
        <v>76</v>
      </c>
      <c r="R71" s="823"/>
      <c r="S71" s="824"/>
      <c r="T71" s="825"/>
      <c r="U71" s="826"/>
    </row>
    <row r="72" spans="1:21" ht="22.5" customHeight="1">
      <c r="A72" s="191">
        <v>54</v>
      </c>
      <c r="B72" s="192"/>
      <c r="C72" s="831"/>
      <c r="D72" s="831"/>
      <c r="E72" s="832"/>
      <c r="F72" s="833"/>
      <c r="G72" s="821" t="s">
        <v>76</v>
      </c>
      <c r="H72" s="821"/>
      <c r="I72" s="821" t="s">
        <v>76</v>
      </c>
      <c r="J72" s="821"/>
      <c r="K72" s="821" t="s">
        <v>76</v>
      </c>
      <c r="L72" s="821"/>
      <c r="M72" s="821" t="s">
        <v>76</v>
      </c>
      <c r="N72" s="821"/>
      <c r="O72" s="821" t="s">
        <v>76</v>
      </c>
      <c r="P72" s="821"/>
      <c r="Q72" s="822" t="s">
        <v>76</v>
      </c>
      <c r="R72" s="823"/>
      <c r="S72" s="824"/>
      <c r="T72" s="825"/>
      <c r="U72" s="826"/>
    </row>
    <row r="73" spans="1:21" ht="22.5" customHeight="1">
      <c r="A73" s="191">
        <v>55</v>
      </c>
      <c r="B73" s="193"/>
      <c r="C73" s="834"/>
      <c r="D73" s="834"/>
      <c r="E73" s="832"/>
      <c r="F73" s="833"/>
      <c r="G73" s="821" t="s">
        <v>76</v>
      </c>
      <c r="H73" s="821"/>
      <c r="I73" s="821" t="s">
        <v>76</v>
      </c>
      <c r="J73" s="821"/>
      <c r="K73" s="821" t="s">
        <v>76</v>
      </c>
      <c r="L73" s="821"/>
      <c r="M73" s="821" t="s">
        <v>76</v>
      </c>
      <c r="N73" s="821"/>
      <c r="O73" s="821" t="s">
        <v>76</v>
      </c>
      <c r="P73" s="821"/>
      <c r="Q73" s="822" t="s">
        <v>76</v>
      </c>
      <c r="R73" s="823"/>
      <c r="S73" s="824"/>
      <c r="T73" s="825"/>
      <c r="U73" s="826"/>
    </row>
    <row r="74" spans="1:21" ht="22.5" customHeight="1">
      <c r="A74" s="191">
        <v>56</v>
      </c>
      <c r="B74" s="192"/>
      <c r="C74" s="831"/>
      <c r="D74" s="831"/>
      <c r="E74" s="832"/>
      <c r="F74" s="833"/>
      <c r="G74" s="821" t="s">
        <v>76</v>
      </c>
      <c r="H74" s="821"/>
      <c r="I74" s="821" t="s">
        <v>76</v>
      </c>
      <c r="J74" s="821"/>
      <c r="K74" s="821" t="s">
        <v>76</v>
      </c>
      <c r="L74" s="821"/>
      <c r="M74" s="821" t="s">
        <v>76</v>
      </c>
      <c r="N74" s="821"/>
      <c r="O74" s="821" t="s">
        <v>76</v>
      </c>
      <c r="P74" s="821"/>
      <c r="Q74" s="822" t="s">
        <v>76</v>
      </c>
      <c r="R74" s="823"/>
      <c r="S74" s="824"/>
      <c r="T74" s="825"/>
      <c r="U74" s="826"/>
    </row>
    <row r="75" spans="1:21" ht="22.5" customHeight="1">
      <c r="A75" s="191">
        <v>57</v>
      </c>
      <c r="B75" s="192"/>
      <c r="C75" s="831"/>
      <c r="D75" s="831"/>
      <c r="E75" s="832"/>
      <c r="F75" s="833"/>
      <c r="G75" s="821" t="s">
        <v>76</v>
      </c>
      <c r="H75" s="821"/>
      <c r="I75" s="821" t="s">
        <v>76</v>
      </c>
      <c r="J75" s="821"/>
      <c r="K75" s="821" t="s">
        <v>76</v>
      </c>
      <c r="L75" s="821"/>
      <c r="M75" s="821" t="s">
        <v>76</v>
      </c>
      <c r="N75" s="821"/>
      <c r="O75" s="821" t="s">
        <v>76</v>
      </c>
      <c r="P75" s="821"/>
      <c r="Q75" s="822" t="s">
        <v>76</v>
      </c>
      <c r="R75" s="823"/>
      <c r="S75" s="824"/>
      <c r="T75" s="825"/>
      <c r="U75" s="826"/>
    </row>
    <row r="76" spans="1:21" ht="22.5" customHeight="1">
      <c r="A76" s="191">
        <v>58</v>
      </c>
      <c r="B76" s="192"/>
      <c r="C76" s="831"/>
      <c r="D76" s="831"/>
      <c r="E76" s="832"/>
      <c r="F76" s="833"/>
      <c r="G76" s="821" t="s">
        <v>76</v>
      </c>
      <c r="H76" s="821"/>
      <c r="I76" s="821" t="s">
        <v>76</v>
      </c>
      <c r="J76" s="821"/>
      <c r="K76" s="821" t="s">
        <v>76</v>
      </c>
      <c r="L76" s="821"/>
      <c r="M76" s="821" t="s">
        <v>76</v>
      </c>
      <c r="N76" s="821"/>
      <c r="O76" s="821" t="s">
        <v>76</v>
      </c>
      <c r="P76" s="821"/>
      <c r="Q76" s="822" t="s">
        <v>76</v>
      </c>
      <c r="R76" s="823"/>
      <c r="S76" s="824"/>
      <c r="T76" s="825"/>
      <c r="U76" s="826"/>
    </row>
    <row r="77" spans="1:21" ht="22.5" customHeight="1">
      <c r="A77" s="191">
        <v>59</v>
      </c>
      <c r="B77" s="192"/>
      <c r="C77" s="831"/>
      <c r="D77" s="831"/>
      <c r="E77" s="832"/>
      <c r="F77" s="833"/>
      <c r="G77" s="821" t="s">
        <v>76</v>
      </c>
      <c r="H77" s="821"/>
      <c r="I77" s="821" t="s">
        <v>76</v>
      </c>
      <c r="J77" s="821"/>
      <c r="K77" s="821" t="s">
        <v>76</v>
      </c>
      <c r="L77" s="821"/>
      <c r="M77" s="821" t="s">
        <v>76</v>
      </c>
      <c r="N77" s="821"/>
      <c r="O77" s="821" t="s">
        <v>76</v>
      </c>
      <c r="P77" s="821"/>
      <c r="Q77" s="822" t="s">
        <v>76</v>
      </c>
      <c r="R77" s="823"/>
      <c r="S77" s="824"/>
      <c r="T77" s="825"/>
      <c r="U77" s="826"/>
    </row>
    <row r="78" spans="1:21" ht="22.5" customHeight="1">
      <c r="A78" s="191">
        <v>60</v>
      </c>
      <c r="B78" s="192"/>
      <c r="C78" s="831"/>
      <c r="D78" s="831"/>
      <c r="E78" s="832"/>
      <c r="F78" s="833"/>
      <c r="G78" s="821" t="s">
        <v>76</v>
      </c>
      <c r="H78" s="821"/>
      <c r="I78" s="821" t="s">
        <v>76</v>
      </c>
      <c r="J78" s="821"/>
      <c r="K78" s="821" t="s">
        <v>76</v>
      </c>
      <c r="L78" s="821"/>
      <c r="M78" s="821" t="s">
        <v>76</v>
      </c>
      <c r="N78" s="821"/>
      <c r="O78" s="821" t="s">
        <v>76</v>
      </c>
      <c r="P78" s="821"/>
      <c r="Q78" s="822" t="s">
        <v>76</v>
      </c>
      <c r="R78" s="823"/>
      <c r="S78" s="824"/>
      <c r="T78" s="825"/>
      <c r="U78" s="826"/>
    </row>
    <row r="79" spans="1:21" ht="22.5" customHeight="1">
      <c r="A79" s="191">
        <v>61</v>
      </c>
      <c r="B79" s="192"/>
      <c r="C79" s="831"/>
      <c r="D79" s="831"/>
      <c r="E79" s="832"/>
      <c r="F79" s="833"/>
      <c r="G79" s="821" t="s">
        <v>76</v>
      </c>
      <c r="H79" s="821"/>
      <c r="I79" s="821" t="s">
        <v>76</v>
      </c>
      <c r="J79" s="821"/>
      <c r="K79" s="821" t="s">
        <v>76</v>
      </c>
      <c r="L79" s="821"/>
      <c r="M79" s="821" t="s">
        <v>76</v>
      </c>
      <c r="N79" s="821"/>
      <c r="O79" s="821" t="s">
        <v>76</v>
      </c>
      <c r="P79" s="821"/>
      <c r="Q79" s="822" t="s">
        <v>76</v>
      </c>
      <c r="R79" s="823"/>
      <c r="S79" s="824"/>
      <c r="T79" s="825"/>
      <c r="U79" s="826"/>
    </row>
    <row r="80" spans="1:21" ht="22.5" customHeight="1">
      <c r="A80" s="191">
        <v>62</v>
      </c>
      <c r="B80" s="192"/>
      <c r="C80" s="831"/>
      <c r="D80" s="831"/>
      <c r="E80" s="832"/>
      <c r="F80" s="833"/>
      <c r="G80" s="821" t="s">
        <v>76</v>
      </c>
      <c r="H80" s="821"/>
      <c r="I80" s="821" t="s">
        <v>76</v>
      </c>
      <c r="J80" s="821"/>
      <c r="K80" s="821" t="s">
        <v>76</v>
      </c>
      <c r="L80" s="821"/>
      <c r="M80" s="821" t="s">
        <v>76</v>
      </c>
      <c r="N80" s="821"/>
      <c r="O80" s="821" t="s">
        <v>76</v>
      </c>
      <c r="P80" s="821"/>
      <c r="Q80" s="822" t="s">
        <v>76</v>
      </c>
      <c r="R80" s="823"/>
      <c r="S80" s="824"/>
      <c r="T80" s="825"/>
      <c r="U80" s="826"/>
    </row>
    <row r="81" spans="1:21" ht="22.5" customHeight="1">
      <c r="A81" s="191">
        <v>63</v>
      </c>
      <c r="B81" s="192"/>
      <c r="C81" s="831"/>
      <c r="D81" s="831"/>
      <c r="E81" s="832"/>
      <c r="F81" s="833"/>
      <c r="G81" s="821" t="s">
        <v>76</v>
      </c>
      <c r="H81" s="821"/>
      <c r="I81" s="821" t="s">
        <v>76</v>
      </c>
      <c r="J81" s="821"/>
      <c r="K81" s="821" t="s">
        <v>76</v>
      </c>
      <c r="L81" s="821"/>
      <c r="M81" s="821" t="s">
        <v>76</v>
      </c>
      <c r="N81" s="821"/>
      <c r="O81" s="821" t="s">
        <v>76</v>
      </c>
      <c r="P81" s="821"/>
      <c r="Q81" s="822" t="s">
        <v>76</v>
      </c>
      <c r="R81" s="823"/>
      <c r="S81" s="824"/>
      <c r="T81" s="825"/>
      <c r="U81" s="826"/>
    </row>
    <row r="82" spans="1:21" ht="22.5" customHeight="1">
      <c r="A82" s="191">
        <v>64</v>
      </c>
      <c r="B82" s="192"/>
      <c r="C82" s="831"/>
      <c r="D82" s="831"/>
      <c r="E82" s="832"/>
      <c r="F82" s="833"/>
      <c r="G82" s="821" t="s">
        <v>76</v>
      </c>
      <c r="H82" s="821"/>
      <c r="I82" s="821" t="s">
        <v>76</v>
      </c>
      <c r="J82" s="821"/>
      <c r="K82" s="821" t="s">
        <v>76</v>
      </c>
      <c r="L82" s="821"/>
      <c r="M82" s="821" t="s">
        <v>76</v>
      </c>
      <c r="N82" s="821"/>
      <c r="O82" s="821" t="s">
        <v>76</v>
      </c>
      <c r="P82" s="821"/>
      <c r="Q82" s="822" t="s">
        <v>76</v>
      </c>
      <c r="R82" s="823"/>
      <c r="S82" s="824"/>
      <c r="T82" s="825"/>
      <c r="U82" s="826"/>
    </row>
    <row r="83" spans="1:21" ht="22.5" customHeight="1">
      <c r="A83" s="191">
        <v>65</v>
      </c>
      <c r="B83" s="192"/>
      <c r="C83" s="831"/>
      <c r="D83" s="831"/>
      <c r="E83" s="832"/>
      <c r="F83" s="833"/>
      <c r="G83" s="821" t="s">
        <v>76</v>
      </c>
      <c r="H83" s="821"/>
      <c r="I83" s="821" t="s">
        <v>76</v>
      </c>
      <c r="J83" s="821"/>
      <c r="K83" s="821" t="s">
        <v>76</v>
      </c>
      <c r="L83" s="821"/>
      <c r="M83" s="821" t="s">
        <v>76</v>
      </c>
      <c r="N83" s="821"/>
      <c r="O83" s="821" t="s">
        <v>76</v>
      </c>
      <c r="P83" s="821"/>
      <c r="Q83" s="822" t="s">
        <v>76</v>
      </c>
      <c r="R83" s="823"/>
      <c r="S83" s="824"/>
      <c r="T83" s="825"/>
      <c r="U83" s="826"/>
    </row>
    <row r="84" spans="1:21" ht="22.5" customHeight="1">
      <c r="A84" s="191">
        <v>66</v>
      </c>
      <c r="B84" s="192"/>
      <c r="C84" s="831"/>
      <c r="D84" s="831"/>
      <c r="E84" s="832"/>
      <c r="F84" s="833"/>
      <c r="G84" s="821" t="s">
        <v>76</v>
      </c>
      <c r="H84" s="821"/>
      <c r="I84" s="821" t="s">
        <v>76</v>
      </c>
      <c r="J84" s="821"/>
      <c r="K84" s="821" t="s">
        <v>76</v>
      </c>
      <c r="L84" s="821"/>
      <c r="M84" s="821" t="s">
        <v>76</v>
      </c>
      <c r="N84" s="821"/>
      <c r="O84" s="821" t="s">
        <v>76</v>
      </c>
      <c r="P84" s="821"/>
      <c r="Q84" s="822" t="s">
        <v>76</v>
      </c>
      <c r="R84" s="823"/>
      <c r="S84" s="824"/>
      <c r="T84" s="825"/>
      <c r="U84" s="826"/>
    </row>
    <row r="85" spans="1:21" ht="22.5" customHeight="1">
      <c r="A85" s="191">
        <v>67</v>
      </c>
      <c r="B85" s="192"/>
      <c r="C85" s="831"/>
      <c r="D85" s="831"/>
      <c r="E85" s="832"/>
      <c r="F85" s="833"/>
      <c r="G85" s="821" t="s">
        <v>76</v>
      </c>
      <c r="H85" s="821"/>
      <c r="I85" s="821" t="s">
        <v>76</v>
      </c>
      <c r="J85" s="821"/>
      <c r="K85" s="821" t="s">
        <v>76</v>
      </c>
      <c r="L85" s="821"/>
      <c r="M85" s="821" t="s">
        <v>76</v>
      </c>
      <c r="N85" s="821"/>
      <c r="O85" s="821" t="s">
        <v>76</v>
      </c>
      <c r="P85" s="821"/>
      <c r="Q85" s="822" t="s">
        <v>76</v>
      </c>
      <c r="R85" s="823"/>
      <c r="S85" s="824"/>
      <c r="T85" s="825"/>
      <c r="U85" s="826"/>
    </row>
    <row r="86" spans="1:21" ht="22.5" customHeight="1">
      <c r="A86" s="191">
        <v>68</v>
      </c>
      <c r="B86" s="192"/>
      <c r="C86" s="831"/>
      <c r="D86" s="831"/>
      <c r="E86" s="832"/>
      <c r="F86" s="833"/>
      <c r="G86" s="821" t="s">
        <v>76</v>
      </c>
      <c r="H86" s="821"/>
      <c r="I86" s="821" t="s">
        <v>76</v>
      </c>
      <c r="J86" s="821"/>
      <c r="K86" s="821" t="s">
        <v>76</v>
      </c>
      <c r="L86" s="821"/>
      <c r="M86" s="821" t="s">
        <v>76</v>
      </c>
      <c r="N86" s="821"/>
      <c r="O86" s="821" t="s">
        <v>76</v>
      </c>
      <c r="P86" s="821"/>
      <c r="Q86" s="822" t="s">
        <v>76</v>
      </c>
      <c r="R86" s="823"/>
      <c r="S86" s="824"/>
      <c r="T86" s="825"/>
      <c r="U86" s="826"/>
    </row>
    <row r="87" spans="1:21" ht="22.5" customHeight="1">
      <c r="A87" s="191">
        <v>69</v>
      </c>
      <c r="B87" s="192"/>
      <c r="C87" s="831"/>
      <c r="D87" s="831"/>
      <c r="E87" s="832"/>
      <c r="F87" s="833"/>
      <c r="G87" s="821" t="s">
        <v>76</v>
      </c>
      <c r="H87" s="821"/>
      <c r="I87" s="821" t="s">
        <v>76</v>
      </c>
      <c r="J87" s="821"/>
      <c r="K87" s="821" t="s">
        <v>76</v>
      </c>
      <c r="L87" s="821"/>
      <c r="M87" s="821" t="s">
        <v>76</v>
      </c>
      <c r="N87" s="821"/>
      <c r="O87" s="821" t="s">
        <v>76</v>
      </c>
      <c r="P87" s="821"/>
      <c r="Q87" s="822" t="s">
        <v>76</v>
      </c>
      <c r="R87" s="823"/>
      <c r="S87" s="824"/>
      <c r="T87" s="825"/>
      <c r="U87" s="826"/>
    </row>
    <row r="88" spans="1:21" ht="22.5" customHeight="1">
      <c r="A88" s="191">
        <v>70</v>
      </c>
      <c r="B88" s="192"/>
      <c r="C88" s="831"/>
      <c r="D88" s="831"/>
      <c r="E88" s="832"/>
      <c r="F88" s="833"/>
      <c r="G88" s="821" t="s">
        <v>76</v>
      </c>
      <c r="H88" s="821"/>
      <c r="I88" s="821" t="s">
        <v>76</v>
      </c>
      <c r="J88" s="821"/>
      <c r="K88" s="821" t="s">
        <v>76</v>
      </c>
      <c r="L88" s="821"/>
      <c r="M88" s="821" t="s">
        <v>76</v>
      </c>
      <c r="N88" s="821"/>
      <c r="O88" s="821" t="s">
        <v>76</v>
      </c>
      <c r="P88" s="821"/>
      <c r="Q88" s="822" t="s">
        <v>76</v>
      </c>
      <c r="R88" s="823"/>
      <c r="S88" s="824"/>
      <c r="T88" s="825"/>
      <c r="U88" s="826"/>
    </row>
    <row r="89" spans="1:21" ht="22.5" customHeight="1">
      <c r="A89" s="191">
        <v>71</v>
      </c>
      <c r="B89" s="192"/>
      <c r="C89" s="831"/>
      <c r="D89" s="831"/>
      <c r="E89" s="832"/>
      <c r="F89" s="833"/>
      <c r="G89" s="821" t="s">
        <v>76</v>
      </c>
      <c r="H89" s="821"/>
      <c r="I89" s="821" t="s">
        <v>76</v>
      </c>
      <c r="J89" s="821"/>
      <c r="K89" s="821" t="s">
        <v>76</v>
      </c>
      <c r="L89" s="821"/>
      <c r="M89" s="821" t="s">
        <v>76</v>
      </c>
      <c r="N89" s="821"/>
      <c r="O89" s="821" t="s">
        <v>76</v>
      </c>
      <c r="P89" s="821"/>
      <c r="Q89" s="822" t="s">
        <v>76</v>
      </c>
      <c r="R89" s="823"/>
      <c r="S89" s="824"/>
      <c r="T89" s="825"/>
      <c r="U89" s="826"/>
    </row>
    <row r="90" spans="1:21" ht="22.5" customHeight="1">
      <c r="A90" s="191">
        <v>72</v>
      </c>
      <c r="B90" s="192"/>
      <c r="C90" s="831"/>
      <c r="D90" s="831"/>
      <c r="E90" s="832"/>
      <c r="F90" s="833"/>
      <c r="G90" s="821" t="s">
        <v>76</v>
      </c>
      <c r="H90" s="821"/>
      <c r="I90" s="821" t="s">
        <v>76</v>
      </c>
      <c r="J90" s="821"/>
      <c r="K90" s="821" t="s">
        <v>76</v>
      </c>
      <c r="L90" s="821"/>
      <c r="M90" s="821" t="s">
        <v>76</v>
      </c>
      <c r="N90" s="821"/>
      <c r="O90" s="821" t="s">
        <v>76</v>
      </c>
      <c r="P90" s="821"/>
      <c r="Q90" s="822" t="s">
        <v>76</v>
      </c>
      <c r="R90" s="823"/>
      <c r="S90" s="824"/>
      <c r="T90" s="825"/>
      <c r="U90" s="826"/>
    </row>
    <row r="91" spans="1:21" ht="22.5" customHeight="1">
      <c r="A91" s="191">
        <v>73</v>
      </c>
      <c r="B91" s="192"/>
      <c r="C91" s="831"/>
      <c r="D91" s="831"/>
      <c r="E91" s="832"/>
      <c r="F91" s="833"/>
      <c r="G91" s="821" t="s">
        <v>76</v>
      </c>
      <c r="H91" s="821"/>
      <c r="I91" s="821" t="s">
        <v>76</v>
      </c>
      <c r="J91" s="821"/>
      <c r="K91" s="821" t="s">
        <v>76</v>
      </c>
      <c r="L91" s="821"/>
      <c r="M91" s="821" t="s">
        <v>76</v>
      </c>
      <c r="N91" s="821"/>
      <c r="O91" s="821" t="s">
        <v>76</v>
      </c>
      <c r="P91" s="821"/>
      <c r="Q91" s="822" t="s">
        <v>76</v>
      </c>
      <c r="R91" s="823"/>
      <c r="S91" s="824"/>
      <c r="T91" s="825"/>
      <c r="U91" s="826"/>
    </row>
    <row r="92" spans="1:21" ht="22.5" customHeight="1">
      <c r="A92" s="191">
        <v>74</v>
      </c>
      <c r="B92" s="192"/>
      <c r="C92" s="831"/>
      <c r="D92" s="831"/>
      <c r="E92" s="832"/>
      <c r="F92" s="833"/>
      <c r="G92" s="821" t="s">
        <v>76</v>
      </c>
      <c r="H92" s="821"/>
      <c r="I92" s="821" t="s">
        <v>76</v>
      </c>
      <c r="J92" s="821"/>
      <c r="K92" s="821" t="s">
        <v>76</v>
      </c>
      <c r="L92" s="821"/>
      <c r="M92" s="821" t="s">
        <v>76</v>
      </c>
      <c r="N92" s="821"/>
      <c r="O92" s="821" t="s">
        <v>76</v>
      </c>
      <c r="P92" s="821"/>
      <c r="Q92" s="822" t="s">
        <v>76</v>
      </c>
      <c r="R92" s="823"/>
      <c r="S92" s="824"/>
      <c r="T92" s="825"/>
      <c r="U92" s="826"/>
    </row>
    <row r="93" spans="1:21" ht="22.5" customHeight="1">
      <c r="A93" s="191">
        <v>75</v>
      </c>
      <c r="B93" s="192"/>
      <c r="C93" s="831"/>
      <c r="D93" s="831"/>
      <c r="E93" s="832"/>
      <c r="F93" s="833"/>
      <c r="G93" s="821" t="s">
        <v>76</v>
      </c>
      <c r="H93" s="821"/>
      <c r="I93" s="821" t="s">
        <v>76</v>
      </c>
      <c r="J93" s="821"/>
      <c r="K93" s="821" t="s">
        <v>76</v>
      </c>
      <c r="L93" s="821"/>
      <c r="M93" s="821" t="s">
        <v>76</v>
      </c>
      <c r="N93" s="821"/>
      <c r="O93" s="821" t="s">
        <v>76</v>
      </c>
      <c r="P93" s="821"/>
      <c r="Q93" s="822" t="s">
        <v>76</v>
      </c>
      <c r="R93" s="823"/>
      <c r="S93" s="824"/>
      <c r="T93" s="825"/>
      <c r="U93" s="826"/>
    </row>
    <row r="94" spans="1:21" ht="22.5" customHeight="1">
      <c r="A94" s="191">
        <v>76</v>
      </c>
      <c r="B94" s="192"/>
      <c r="C94" s="831"/>
      <c r="D94" s="831"/>
      <c r="E94" s="832"/>
      <c r="F94" s="833"/>
      <c r="G94" s="821" t="s">
        <v>76</v>
      </c>
      <c r="H94" s="821"/>
      <c r="I94" s="821" t="s">
        <v>76</v>
      </c>
      <c r="J94" s="821"/>
      <c r="K94" s="821" t="s">
        <v>76</v>
      </c>
      <c r="L94" s="821"/>
      <c r="M94" s="821" t="s">
        <v>76</v>
      </c>
      <c r="N94" s="821"/>
      <c r="O94" s="821" t="s">
        <v>76</v>
      </c>
      <c r="P94" s="821"/>
      <c r="Q94" s="822" t="s">
        <v>76</v>
      </c>
      <c r="R94" s="823"/>
      <c r="S94" s="824"/>
      <c r="T94" s="825"/>
      <c r="U94" s="826"/>
    </row>
    <row r="95" spans="1:21" ht="22.5" customHeight="1">
      <c r="A95" s="191">
        <v>77</v>
      </c>
      <c r="B95" s="192"/>
      <c r="C95" s="831"/>
      <c r="D95" s="831"/>
      <c r="E95" s="832"/>
      <c r="F95" s="833"/>
      <c r="G95" s="821" t="s">
        <v>76</v>
      </c>
      <c r="H95" s="821"/>
      <c r="I95" s="821" t="s">
        <v>76</v>
      </c>
      <c r="J95" s="821"/>
      <c r="K95" s="821" t="s">
        <v>76</v>
      </c>
      <c r="L95" s="821"/>
      <c r="M95" s="821" t="s">
        <v>76</v>
      </c>
      <c r="N95" s="821"/>
      <c r="O95" s="821" t="s">
        <v>76</v>
      </c>
      <c r="P95" s="821"/>
      <c r="Q95" s="822" t="s">
        <v>76</v>
      </c>
      <c r="R95" s="823"/>
      <c r="S95" s="824"/>
      <c r="T95" s="825"/>
      <c r="U95" s="826"/>
    </row>
    <row r="96" spans="1:21" ht="22.5" customHeight="1">
      <c r="A96" s="191">
        <v>78</v>
      </c>
      <c r="B96" s="192"/>
      <c r="C96" s="831"/>
      <c r="D96" s="831"/>
      <c r="E96" s="832"/>
      <c r="F96" s="833"/>
      <c r="G96" s="821" t="s">
        <v>76</v>
      </c>
      <c r="H96" s="821"/>
      <c r="I96" s="821" t="s">
        <v>76</v>
      </c>
      <c r="J96" s="821"/>
      <c r="K96" s="821" t="s">
        <v>76</v>
      </c>
      <c r="L96" s="821"/>
      <c r="M96" s="821" t="s">
        <v>76</v>
      </c>
      <c r="N96" s="821"/>
      <c r="O96" s="821" t="s">
        <v>76</v>
      </c>
      <c r="P96" s="821"/>
      <c r="Q96" s="822" t="s">
        <v>76</v>
      </c>
      <c r="R96" s="823"/>
      <c r="S96" s="824"/>
      <c r="T96" s="825"/>
      <c r="U96" s="826"/>
    </row>
    <row r="97" spans="1:21" ht="22.5" customHeight="1">
      <c r="A97" s="191">
        <v>79</v>
      </c>
      <c r="B97" s="192"/>
      <c r="C97" s="831"/>
      <c r="D97" s="831"/>
      <c r="E97" s="832"/>
      <c r="F97" s="833"/>
      <c r="G97" s="821" t="s">
        <v>76</v>
      </c>
      <c r="H97" s="821"/>
      <c r="I97" s="821" t="s">
        <v>76</v>
      </c>
      <c r="J97" s="821"/>
      <c r="K97" s="821" t="s">
        <v>76</v>
      </c>
      <c r="L97" s="821"/>
      <c r="M97" s="821" t="s">
        <v>76</v>
      </c>
      <c r="N97" s="821"/>
      <c r="O97" s="821" t="s">
        <v>76</v>
      </c>
      <c r="P97" s="821"/>
      <c r="Q97" s="822" t="s">
        <v>76</v>
      </c>
      <c r="R97" s="823"/>
      <c r="S97" s="824"/>
      <c r="T97" s="825"/>
      <c r="U97" s="826"/>
    </row>
    <row r="98" spans="1:21" ht="22.5" customHeight="1">
      <c r="A98" s="191">
        <v>80</v>
      </c>
      <c r="B98" s="193"/>
      <c r="C98" s="834"/>
      <c r="D98" s="834"/>
      <c r="E98" s="832"/>
      <c r="F98" s="833"/>
      <c r="G98" s="821" t="s">
        <v>76</v>
      </c>
      <c r="H98" s="821"/>
      <c r="I98" s="821" t="s">
        <v>76</v>
      </c>
      <c r="J98" s="821"/>
      <c r="K98" s="821" t="s">
        <v>76</v>
      </c>
      <c r="L98" s="821"/>
      <c r="M98" s="821" t="s">
        <v>76</v>
      </c>
      <c r="N98" s="821"/>
      <c r="O98" s="821" t="s">
        <v>76</v>
      </c>
      <c r="P98" s="821"/>
      <c r="Q98" s="822" t="s">
        <v>76</v>
      </c>
      <c r="R98" s="823"/>
      <c r="S98" s="824"/>
      <c r="T98" s="825"/>
      <c r="U98" s="826"/>
    </row>
    <row r="99" spans="1:21" ht="22.5" customHeight="1">
      <c r="A99" s="191">
        <v>81</v>
      </c>
      <c r="B99" s="192"/>
      <c r="C99" s="831"/>
      <c r="D99" s="831"/>
      <c r="E99" s="832"/>
      <c r="F99" s="833"/>
      <c r="G99" s="821" t="s">
        <v>76</v>
      </c>
      <c r="H99" s="821"/>
      <c r="I99" s="821" t="s">
        <v>76</v>
      </c>
      <c r="J99" s="821"/>
      <c r="K99" s="821" t="s">
        <v>76</v>
      </c>
      <c r="L99" s="821"/>
      <c r="M99" s="821" t="s">
        <v>76</v>
      </c>
      <c r="N99" s="821"/>
      <c r="O99" s="821" t="s">
        <v>76</v>
      </c>
      <c r="P99" s="821"/>
      <c r="Q99" s="822" t="s">
        <v>76</v>
      </c>
      <c r="R99" s="823"/>
      <c r="S99" s="824"/>
      <c r="T99" s="825"/>
      <c r="U99" s="826"/>
    </row>
    <row r="100" spans="1:21" ht="22.5" customHeight="1">
      <c r="A100" s="191">
        <v>82</v>
      </c>
      <c r="B100" s="192"/>
      <c r="C100" s="831"/>
      <c r="D100" s="831"/>
      <c r="E100" s="832"/>
      <c r="F100" s="833"/>
      <c r="G100" s="821" t="s">
        <v>76</v>
      </c>
      <c r="H100" s="821"/>
      <c r="I100" s="821" t="s">
        <v>76</v>
      </c>
      <c r="J100" s="821"/>
      <c r="K100" s="821" t="s">
        <v>76</v>
      </c>
      <c r="L100" s="821"/>
      <c r="M100" s="821" t="s">
        <v>76</v>
      </c>
      <c r="N100" s="821"/>
      <c r="O100" s="821" t="s">
        <v>76</v>
      </c>
      <c r="P100" s="821"/>
      <c r="Q100" s="822" t="s">
        <v>76</v>
      </c>
      <c r="R100" s="823"/>
      <c r="S100" s="824"/>
      <c r="T100" s="825"/>
      <c r="U100" s="826"/>
    </row>
    <row r="101" spans="1:21" ht="22.5" customHeight="1">
      <c r="A101" s="191">
        <v>83</v>
      </c>
      <c r="B101" s="192"/>
      <c r="C101" s="831"/>
      <c r="D101" s="831"/>
      <c r="E101" s="832"/>
      <c r="F101" s="833"/>
      <c r="G101" s="821" t="s">
        <v>76</v>
      </c>
      <c r="H101" s="821"/>
      <c r="I101" s="821" t="s">
        <v>76</v>
      </c>
      <c r="J101" s="821"/>
      <c r="K101" s="821" t="s">
        <v>76</v>
      </c>
      <c r="L101" s="821"/>
      <c r="M101" s="821" t="s">
        <v>76</v>
      </c>
      <c r="N101" s="821"/>
      <c r="O101" s="821" t="s">
        <v>76</v>
      </c>
      <c r="P101" s="821"/>
      <c r="Q101" s="822" t="s">
        <v>76</v>
      </c>
      <c r="R101" s="823"/>
      <c r="S101" s="824"/>
      <c r="T101" s="825"/>
      <c r="U101" s="826"/>
    </row>
    <row r="102" spans="1:21" ht="22.5" customHeight="1">
      <c r="A102" s="191">
        <v>84</v>
      </c>
      <c r="B102" s="192"/>
      <c r="C102" s="831"/>
      <c r="D102" s="831"/>
      <c r="E102" s="832"/>
      <c r="F102" s="833"/>
      <c r="G102" s="821" t="s">
        <v>76</v>
      </c>
      <c r="H102" s="821"/>
      <c r="I102" s="821" t="s">
        <v>76</v>
      </c>
      <c r="J102" s="821"/>
      <c r="K102" s="821" t="s">
        <v>76</v>
      </c>
      <c r="L102" s="821"/>
      <c r="M102" s="821" t="s">
        <v>76</v>
      </c>
      <c r="N102" s="821"/>
      <c r="O102" s="821" t="s">
        <v>76</v>
      </c>
      <c r="P102" s="821"/>
      <c r="Q102" s="822" t="s">
        <v>76</v>
      </c>
      <c r="R102" s="823"/>
      <c r="S102" s="824"/>
      <c r="T102" s="825"/>
      <c r="U102" s="826"/>
    </row>
    <row r="103" spans="1:21" ht="22.5" customHeight="1">
      <c r="A103" s="191">
        <v>85</v>
      </c>
      <c r="B103" s="192"/>
      <c r="C103" s="831"/>
      <c r="D103" s="831"/>
      <c r="E103" s="832"/>
      <c r="F103" s="833"/>
      <c r="G103" s="821" t="s">
        <v>76</v>
      </c>
      <c r="H103" s="821"/>
      <c r="I103" s="821" t="s">
        <v>76</v>
      </c>
      <c r="J103" s="821"/>
      <c r="K103" s="821" t="s">
        <v>76</v>
      </c>
      <c r="L103" s="821"/>
      <c r="M103" s="821" t="s">
        <v>76</v>
      </c>
      <c r="N103" s="821"/>
      <c r="O103" s="821" t="s">
        <v>76</v>
      </c>
      <c r="P103" s="821"/>
      <c r="Q103" s="822" t="s">
        <v>76</v>
      </c>
      <c r="R103" s="823"/>
      <c r="S103" s="824"/>
      <c r="T103" s="825"/>
      <c r="U103" s="826"/>
    </row>
    <row r="104" spans="1:21" ht="22.5" customHeight="1">
      <c r="A104" s="191">
        <v>86</v>
      </c>
      <c r="B104" s="192"/>
      <c r="C104" s="831"/>
      <c r="D104" s="831"/>
      <c r="E104" s="832"/>
      <c r="F104" s="833"/>
      <c r="G104" s="821" t="s">
        <v>76</v>
      </c>
      <c r="H104" s="821"/>
      <c r="I104" s="821" t="s">
        <v>76</v>
      </c>
      <c r="J104" s="821"/>
      <c r="K104" s="821" t="s">
        <v>76</v>
      </c>
      <c r="L104" s="821"/>
      <c r="M104" s="821" t="s">
        <v>76</v>
      </c>
      <c r="N104" s="821"/>
      <c r="O104" s="821" t="s">
        <v>76</v>
      </c>
      <c r="P104" s="821"/>
      <c r="Q104" s="822" t="s">
        <v>76</v>
      </c>
      <c r="R104" s="823"/>
      <c r="S104" s="824"/>
      <c r="T104" s="825"/>
      <c r="U104" s="826"/>
    </row>
    <row r="105" spans="1:21" ht="22.5" customHeight="1">
      <c r="A105" s="191">
        <v>87</v>
      </c>
      <c r="B105" s="192"/>
      <c r="C105" s="831"/>
      <c r="D105" s="831"/>
      <c r="E105" s="832"/>
      <c r="F105" s="833"/>
      <c r="G105" s="821" t="s">
        <v>76</v>
      </c>
      <c r="H105" s="821"/>
      <c r="I105" s="821" t="s">
        <v>76</v>
      </c>
      <c r="J105" s="821"/>
      <c r="K105" s="821" t="s">
        <v>76</v>
      </c>
      <c r="L105" s="821"/>
      <c r="M105" s="821" t="s">
        <v>76</v>
      </c>
      <c r="N105" s="821"/>
      <c r="O105" s="821" t="s">
        <v>76</v>
      </c>
      <c r="P105" s="821"/>
      <c r="Q105" s="822" t="s">
        <v>76</v>
      </c>
      <c r="R105" s="823"/>
      <c r="S105" s="824"/>
      <c r="T105" s="825"/>
      <c r="U105" s="826"/>
    </row>
    <row r="106" spans="1:21" ht="22.5" customHeight="1">
      <c r="A106" s="191">
        <v>88</v>
      </c>
      <c r="B106" s="192"/>
      <c r="C106" s="831"/>
      <c r="D106" s="831"/>
      <c r="E106" s="832"/>
      <c r="F106" s="833"/>
      <c r="G106" s="821" t="s">
        <v>76</v>
      </c>
      <c r="H106" s="821"/>
      <c r="I106" s="821" t="s">
        <v>76</v>
      </c>
      <c r="J106" s="821"/>
      <c r="K106" s="821" t="s">
        <v>76</v>
      </c>
      <c r="L106" s="821"/>
      <c r="M106" s="821" t="s">
        <v>76</v>
      </c>
      <c r="N106" s="821"/>
      <c r="O106" s="821" t="s">
        <v>76</v>
      </c>
      <c r="P106" s="821"/>
      <c r="Q106" s="822" t="s">
        <v>76</v>
      </c>
      <c r="R106" s="823"/>
      <c r="S106" s="824"/>
      <c r="T106" s="825"/>
      <c r="U106" s="826"/>
    </row>
    <row r="107" spans="1:21" ht="22.5" customHeight="1">
      <c r="A107" s="191">
        <v>89</v>
      </c>
      <c r="B107" s="192"/>
      <c r="C107" s="831"/>
      <c r="D107" s="831"/>
      <c r="E107" s="832"/>
      <c r="F107" s="833"/>
      <c r="G107" s="821" t="s">
        <v>76</v>
      </c>
      <c r="H107" s="821"/>
      <c r="I107" s="821" t="s">
        <v>76</v>
      </c>
      <c r="J107" s="821"/>
      <c r="K107" s="821" t="s">
        <v>76</v>
      </c>
      <c r="L107" s="821"/>
      <c r="M107" s="821" t="s">
        <v>76</v>
      </c>
      <c r="N107" s="821"/>
      <c r="O107" s="821" t="s">
        <v>76</v>
      </c>
      <c r="P107" s="821"/>
      <c r="Q107" s="822" t="s">
        <v>76</v>
      </c>
      <c r="R107" s="823"/>
      <c r="S107" s="824"/>
      <c r="T107" s="825"/>
      <c r="U107" s="826"/>
    </row>
    <row r="108" spans="1:21" ht="22.5" customHeight="1">
      <c r="A108" s="191">
        <v>90</v>
      </c>
      <c r="B108" s="192"/>
      <c r="C108" s="831"/>
      <c r="D108" s="831"/>
      <c r="E108" s="832"/>
      <c r="F108" s="833"/>
      <c r="G108" s="821" t="s">
        <v>76</v>
      </c>
      <c r="H108" s="821"/>
      <c r="I108" s="821" t="s">
        <v>76</v>
      </c>
      <c r="J108" s="821"/>
      <c r="K108" s="821" t="s">
        <v>76</v>
      </c>
      <c r="L108" s="821"/>
      <c r="M108" s="821" t="s">
        <v>76</v>
      </c>
      <c r="N108" s="821"/>
      <c r="O108" s="821" t="s">
        <v>76</v>
      </c>
      <c r="P108" s="821"/>
      <c r="Q108" s="822" t="s">
        <v>76</v>
      </c>
      <c r="R108" s="823"/>
      <c r="S108" s="824"/>
      <c r="T108" s="825"/>
      <c r="U108" s="826"/>
    </row>
    <row r="109" spans="1:21" ht="22.5" customHeight="1">
      <c r="A109" s="191">
        <v>91</v>
      </c>
      <c r="B109" s="192"/>
      <c r="C109" s="831"/>
      <c r="D109" s="831"/>
      <c r="E109" s="832"/>
      <c r="F109" s="833"/>
      <c r="G109" s="821" t="s">
        <v>76</v>
      </c>
      <c r="H109" s="821"/>
      <c r="I109" s="821" t="s">
        <v>76</v>
      </c>
      <c r="J109" s="821"/>
      <c r="K109" s="821" t="s">
        <v>76</v>
      </c>
      <c r="L109" s="821"/>
      <c r="M109" s="821" t="s">
        <v>76</v>
      </c>
      <c r="N109" s="821"/>
      <c r="O109" s="821" t="s">
        <v>76</v>
      </c>
      <c r="P109" s="821"/>
      <c r="Q109" s="822" t="s">
        <v>76</v>
      </c>
      <c r="R109" s="823"/>
      <c r="S109" s="824"/>
      <c r="T109" s="825"/>
      <c r="U109" s="826"/>
    </row>
    <row r="110" spans="1:21" ht="22.5" customHeight="1">
      <c r="A110" s="191">
        <v>92</v>
      </c>
      <c r="B110" s="192"/>
      <c r="C110" s="831"/>
      <c r="D110" s="831"/>
      <c r="E110" s="832"/>
      <c r="F110" s="833"/>
      <c r="G110" s="821" t="s">
        <v>76</v>
      </c>
      <c r="H110" s="821"/>
      <c r="I110" s="821" t="s">
        <v>76</v>
      </c>
      <c r="J110" s="821"/>
      <c r="K110" s="821" t="s">
        <v>76</v>
      </c>
      <c r="L110" s="821"/>
      <c r="M110" s="821" t="s">
        <v>76</v>
      </c>
      <c r="N110" s="821"/>
      <c r="O110" s="821" t="s">
        <v>76</v>
      </c>
      <c r="P110" s="821"/>
      <c r="Q110" s="822" t="s">
        <v>76</v>
      </c>
      <c r="R110" s="823"/>
      <c r="S110" s="824"/>
      <c r="T110" s="825"/>
      <c r="U110" s="826"/>
    </row>
    <row r="111" spans="1:21" ht="22.5" customHeight="1">
      <c r="A111" s="191">
        <v>93</v>
      </c>
      <c r="B111" s="192"/>
      <c r="C111" s="831"/>
      <c r="D111" s="831"/>
      <c r="E111" s="832"/>
      <c r="F111" s="833"/>
      <c r="G111" s="821" t="s">
        <v>76</v>
      </c>
      <c r="H111" s="821"/>
      <c r="I111" s="821" t="s">
        <v>76</v>
      </c>
      <c r="J111" s="821"/>
      <c r="K111" s="821" t="s">
        <v>76</v>
      </c>
      <c r="L111" s="821"/>
      <c r="M111" s="821" t="s">
        <v>76</v>
      </c>
      <c r="N111" s="821"/>
      <c r="O111" s="821" t="s">
        <v>76</v>
      </c>
      <c r="P111" s="821"/>
      <c r="Q111" s="822" t="s">
        <v>76</v>
      </c>
      <c r="R111" s="823"/>
      <c r="S111" s="824"/>
      <c r="T111" s="825"/>
      <c r="U111" s="826"/>
    </row>
    <row r="112" spans="1:21" ht="22.5" customHeight="1">
      <c r="A112" s="191">
        <v>94</v>
      </c>
      <c r="B112" s="192"/>
      <c r="C112" s="831"/>
      <c r="D112" s="831"/>
      <c r="E112" s="832"/>
      <c r="F112" s="833"/>
      <c r="G112" s="821" t="s">
        <v>76</v>
      </c>
      <c r="H112" s="821"/>
      <c r="I112" s="821" t="s">
        <v>76</v>
      </c>
      <c r="J112" s="821"/>
      <c r="K112" s="821" t="s">
        <v>76</v>
      </c>
      <c r="L112" s="821"/>
      <c r="M112" s="821" t="s">
        <v>76</v>
      </c>
      <c r="N112" s="821"/>
      <c r="O112" s="821" t="s">
        <v>76</v>
      </c>
      <c r="P112" s="821"/>
      <c r="Q112" s="822" t="s">
        <v>76</v>
      </c>
      <c r="R112" s="823"/>
      <c r="S112" s="824"/>
      <c r="T112" s="825"/>
      <c r="U112" s="826"/>
    </row>
    <row r="113" spans="1:21" ht="22.5" customHeight="1">
      <c r="A113" s="191">
        <v>95</v>
      </c>
      <c r="B113" s="192"/>
      <c r="C113" s="831"/>
      <c r="D113" s="831"/>
      <c r="E113" s="832"/>
      <c r="F113" s="833"/>
      <c r="G113" s="821" t="s">
        <v>76</v>
      </c>
      <c r="H113" s="821"/>
      <c r="I113" s="821" t="s">
        <v>76</v>
      </c>
      <c r="J113" s="821"/>
      <c r="K113" s="821" t="s">
        <v>76</v>
      </c>
      <c r="L113" s="821"/>
      <c r="M113" s="821" t="s">
        <v>76</v>
      </c>
      <c r="N113" s="821"/>
      <c r="O113" s="821" t="s">
        <v>76</v>
      </c>
      <c r="P113" s="821"/>
      <c r="Q113" s="822" t="s">
        <v>76</v>
      </c>
      <c r="R113" s="823"/>
      <c r="S113" s="824"/>
      <c r="T113" s="825"/>
      <c r="U113" s="826"/>
    </row>
    <row r="114" spans="1:21" ht="22.5" customHeight="1">
      <c r="A114" s="191">
        <v>96</v>
      </c>
      <c r="B114" s="192"/>
      <c r="C114" s="831"/>
      <c r="D114" s="831"/>
      <c r="E114" s="832"/>
      <c r="F114" s="833"/>
      <c r="G114" s="821" t="s">
        <v>76</v>
      </c>
      <c r="H114" s="821"/>
      <c r="I114" s="821" t="s">
        <v>76</v>
      </c>
      <c r="J114" s="821"/>
      <c r="K114" s="821" t="s">
        <v>76</v>
      </c>
      <c r="L114" s="821"/>
      <c r="M114" s="821" t="s">
        <v>76</v>
      </c>
      <c r="N114" s="821"/>
      <c r="O114" s="821" t="s">
        <v>76</v>
      </c>
      <c r="P114" s="821"/>
      <c r="Q114" s="822" t="s">
        <v>76</v>
      </c>
      <c r="R114" s="823"/>
      <c r="S114" s="824"/>
      <c r="T114" s="825"/>
      <c r="U114" s="826"/>
    </row>
    <row r="115" spans="1:21" ht="22.5" customHeight="1">
      <c r="A115" s="191">
        <v>97</v>
      </c>
      <c r="B115" s="192"/>
      <c r="C115" s="831"/>
      <c r="D115" s="831"/>
      <c r="E115" s="832"/>
      <c r="F115" s="833"/>
      <c r="G115" s="821" t="s">
        <v>76</v>
      </c>
      <c r="H115" s="821"/>
      <c r="I115" s="821" t="s">
        <v>76</v>
      </c>
      <c r="J115" s="821"/>
      <c r="K115" s="821" t="s">
        <v>76</v>
      </c>
      <c r="L115" s="821"/>
      <c r="M115" s="821" t="s">
        <v>76</v>
      </c>
      <c r="N115" s="821"/>
      <c r="O115" s="821" t="s">
        <v>76</v>
      </c>
      <c r="P115" s="821"/>
      <c r="Q115" s="822" t="s">
        <v>76</v>
      </c>
      <c r="R115" s="823"/>
      <c r="S115" s="824"/>
      <c r="T115" s="825"/>
      <c r="U115" s="826"/>
    </row>
    <row r="116" spans="1:21" ht="22.5" customHeight="1">
      <c r="A116" s="191">
        <v>98</v>
      </c>
      <c r="B116" s="192"/>
      <c r="C116" s="831"/>
      <c r="D116" s="831"/>
      <c r="E116" s="832"/>
      <c r="F116" s="833"/>
      <c r="G116" s="821" t="s">
        <v>76</v>
      </c>
      <c r="H116" s="821"/>
      <c r="I116" s="821" t="s">
        <v>76</v>
      </c>
      <c r="J116" s="821"/>
      <c r="K116" s="821" t="s">
        <v>76</v>
      </c>
      <c r="L116" s="821"/>
      <c r="M116" s="821" t="s">
        <v>76</v>
      </c>
      <c r="N116" s="821"/>
      <c r="O116" s="821" t="s">
        <v>76</v>
      </c>
      <c r="P116" s="821"/>
      <c r="Q116" s="822" t="s">
        <v>76</v>
      </c>
      <c r="R116" s="823"/>
      <c r="S116" s="824"/>
      <c r="T116" s="825"/>
      <c r="U116" s="826"/>
    </row>
    <row r="117" spans="1:21" ht="22.5" customHeight="1">
      <c r="A117" s="191">
        <v>99</v>
      </c>
      <c r="B117" s="192"/>
      <c r="C117" s="831"/>
      <c r="D117" s="831"/>
      <c r="E117" s="832"/>
      <c r="F117" s="833"/>
      <c r="G117" s="821" t="s">
        <v>76</v>
      </c>
      <c r="H117" s="821"/>
      <c r="I117" s="821" t="s">
        <v>76</v>
      </c>
      <c r="J117" s="821"/>
      <c r="K117" s="821" t="s">
        <v>76</v>
      </c>
      <c r="L117" s="821"/>
      <c r="M117" s="821" t="s">
        <v>76</v>
      </c>
      <c r="N117" s="821"/>
      <c r="O117" s="821" t="s">
        <v>76</v>
      </c>
      <c r="P117" s="821"/>
      <c r="Q117" s="822" t="s">
        <v>76</v>
      </c>
      <c r="R117" s="823"/>
      <c r="S117" s="824"/>
      <c r="T117" s="825"/>
      <c r="U117" s="826"/>
    </row>
    <row r="118" spans="1:21" ht="22.5" customHeight="1">
      <c r="A118" s="191">
        <v>100</v>
      </c>
      <c r="B118" s="194"/>
      <c r="C118" s="831"/>
      <c r="D118" s="831"/>
      <c r="E118" s="832"/>
      <c r="F118" s="833"/>
      <c r="G118" s="821" t="s">
        <v>76</v>
      </c>
      <c r="H118" s="821"/>
      <c r="I118" s="821" t="s">
        <v>76</v>
      </c>
      <c r="J118" s="821"/>
      <c r="K118" s="821" t="s">
        <v>76</v>
      </c>
      <c r="L118" s="821"/>
      <c r="M118" s="821" t="s">
        <v>76</v>
      </c>
      <c r="N118" s="821"/>
      <c r="O118" s="821" t="s">
        <v>76</v>
      </c>
      <c r="P118" s="821"/>
      <c r="Q118" s="822" t="s">
        <v>76</v>
      </c>
      <c r="R118" s="823"/>
      <c r="S118" s="824"/>
      <c r="T118" s="825"/>
      <c r="U118" s="826"/>
    </row>
    <row r="119" spans="1:21" ht="22.5" customHeight="1">
      <c r="A119" s="191">
        <v>101</v>
      </c>
      <c r="B119" s="195"/>
      <c r="C119" s="835"/>
      <c r="D119" s="836"/>
      <c r="E119" s="835"/>
      <c r="F119" s="836"/>
      <c r="G119" s="837"/>
      <c r="H119" s="837"/>
      <c r="I119" s="837"/>
      <c r="J119" s="837"/>
      <c r="K119" s="838"/>
      <c r="L119" s="838"/>
      <c r="M119" s="838"/>
      <c r="N119" s="838"/>
      <c r="O119" s="838"/>
      <c r="P119" s="838"/>
      <c r="Q119" s="822"/>
      <c r="R119" s="823"/>
      <c r="S119" s="824"/>
      <c r="T119" s="825"/>
      <c r="U119" s="826"/>
    </row>
    <row r="120" spans="1:21" ht="22.5" customHeight="1">
      <c r="A120" s="191">
        <v>102</v>
      </c>
      <c r="B120" s="196"/>
      <c r="C120" s="831"/>
      <c r="D120" s="831"/>
      <c r="E120" s="832"/>
      <c r="F120" s="833"/>
      <c r="G120" s="821"/>
      <c r="H120" s="821"/>
      <c r="I120" s="821"/>
      <c r="J120" s="821"/>
      <c r="K120" s="821"/>
      <c r="L120" s="821"/>
      <c r="M120" s="821"/>
      <c r="N120" s="821"/>
      <c r="O120" s="821"/>
      <c r="P120" s="821"/>
      <c r="Q120" s="822"/>
      <c r="R120" s="823"/>
      <c r="S120" s="824"/>
      <c r="T120" s="825"/>
      <c r="U120" s="826"/>
    </row>
    <row r="121" spans="1:21" ht="22.5" customHeight="1">
      <c r="A121" s="191">
        <v>103</v>
      </c>
      <c r="B121" s="196"/>
      <c r="C121" s="831"/>
      <c r="D121" s="831"/>
      <c r="E121" s="832"/>
      <c r="F121" s="833"/>
      <c r="G121" s="821"/>
      <c r="H121" s="821"/>
      <c r="I121" s="821"/>
      <c r="J121" s="821"/>
      <c r="K121" s="821"/>
      <c r="L121" s="821"/>
      <c r="M121" s="821"/>
      <c r="N121" s="821"/>
      <c r="O121" s="821"/>
      <c r="P121" s="821"/>
      <c r="Q121" s="822"/>
      <c r="R121" s="823"/>
      <c r="S121" s="824"/>
      <c r="T121" s="825"/>
      <c r="U121" s="826"/>
    </row>
    <row r="122" spans="1:21" ht="22.5" customHeight="1">
      <c r="A122" s="191">
        <v>104</v>
      </c>
      <c r="B122" s="196"/>
      <c r="C122" s="831"/>
      <c r="D122" s="831"/>
      <c r="E122" s="832"/>
      <c r="F122" s="833"/>
      <c r="G122" s="821"/>
      <c r="H122" s="821"/>
      <c r="I122" s="821"/>
      <c r="J122" s="821"/>
      <c r="K122" s="821"/>
      <c r="L122" s="821"/>
      <c r="M122" s="821"/>
      <c r="N122" s="821"/>
      <c r="O122" s="821"/>
      <c r="P122" s="821"/>
      <c r="Q122" s="822"/>
      <c r="R122" s="823"/>
      <c r="S122" s="824"/>
      <c r="T122" s="825"/>
      <c r="U122" s="826"/>
    </row>
    <row r="123" spans="1:21" ht="22.5" customHeight="1">
      <c r="A123" s="191">
        <v>105</v>
      </c>
      <c r="B123" s="196"/>
      <c r="C123" s="831"/>
      <c r="D123" s="831"/>
      <c r="E123" s="832"/>
      <c r="F123" s="833"/>
      <c r="G123" s="821"/>
      <c r="H123" s="821"/>
      <c r="I123" s="821"/>
      <c r="J123" s="821"/>
      <c r="K123" s="821"/>
      <c r="L123" s="821"/>
      <c r="M123" s="821"/>
      <c r="N123" s="821"/>
      <c r="O123" s="821"/>
      <c r="P123" s="821"/>
      <c r="Q123" s="822"/>
      <c r="R123" s="823"/>
      <c r="S123" s="824"/>
      <c r="T123" s="825"/>
      <c r="U123" s="826"/>
    </row>
    <row r="124" spans="1:21" ht="22.5" customHeight="1">
      <c r="A124" s="191">
        <v>106</v>
      </c>
      <c r="B124" s="196"/>
      <c r="C124" s="831"/>
      <c r="D124" s="831"/>
      <c r="E124" s="832"/>
      <c r="F124" s="833"/>
      <c r="G124" s="821"/>
      <c r="H124" s="821"/>
      <c r="I124" s="821"/>
      <c r="J124" s="821"/>
      <c r="K124" s="821"/>
      <c r="L124" s="821"/>
      <c r="M124" s="821"/>
      <c r="N124" s="821"/>
      <c r="O124" s="821"/>
      <c r="P124" s="821"/>
      <c r="Q124" s="822"/>
      <c r="R124" s="823"/>
      <c r="S124" s="824"/>
      <c r="T124" s="825"/>
      <c r="U124" s="826"/>
    </row>
    <row r="125" spans="1:21" ht="22.5" customHeight="1">
      <c r="A125" s="191">
        <v>107</v>
      </c>
      <c r="B125" s="196"/>
      <c r="C125" s="831"/>
      <c r="D125" s="831"/>
      <c r="E125" s="832"/>
      <c r="F125" s="833"/>
      <c r="G125" s="821"/>
      <c r="H125" s="821"/>
      <c r="I125" s="821"/>
      <c r="J125" s="821"/>
      <c r="K125" s="821"/>
      <c r="L125" s="821"/>
      <c r="M125" s="821"/>
      <c r="N125" s="821"/>
      <c r="O125" s="821"/>
      <c r="P125" s="821"/>
      <c r="Q125" s="822"/>
      <c r="R125" s="823"/>
      <c r="S125" s="824"/>
      <c r="T125" s="825"/>
      <c r="U125" s="826"/>
    </row>
    <row r="126" spans="1:21" ht="22.5" customHeight="1">
      <c r="A126" s="191">
        <v>108</v>
      </c>
      <c r="B126" s="196"/>
      <c r="C126" s="831"/>
      <c r="D126" s="831"/>
      <c r="E126" s="832"/>
      <c r="F126" s="833"/>
      <c r="G126" s="821"/>
      <c r="H126" s="821"/>
      <c r="I126" s="821"/>
      <c r="J126" s="821"/>
      <c r="K126" s="821"/>
      <c r="L126" s="821"/>
      <c r="M126" s="821"/>
      <c r="N126" s="821"/>
      <c r="O126" s="821"/>
      <c r="P126" s="821"/>
      <c r="Q126" s="822"/>
      <c r="R126" s="823"/>
      <c r="S126" s="824"/>
      <c r="T126" s="825"/>
      <c r="U126" s="826"/>
    </row>
    <row r="127" spans="1:21" ht="22.5" customHeight="1">
      <c r="A127" s="191">
        <v>109</v>
      </c>
      <c r="B127" s="196"/>
      <c r="C127" s="831"/>
      <c r="D127" s="831"/>
      <c r="E127" s="832"/>
      <c r="F127" s="833"/>
      <c r="G127" s="821"/>
      <c r="H127" s="821"/>
      <c r="I127" s="821"/>
      <c r="J127" s="821"/>
      <c r="K127" s="821"/>
      <c r="L127" s="821"/>
      <c r="M127" s="821"/>
      <c r="N127" s="821"/>
      <c r="O127" s="821"/>
      <c r="P127" s="821"/>
      <c r="Q127" s="822"/>
      <c r="R127" s="823"/>
      <c r="S127" s="824"/>
      <c r="T127" s="825"/>
      <c r="U127" s="826"/>
    </row>
    <row r="128" spans="1:21" ht="22.5" customHeight="1">
      <c r="A128" s="191">
        <v>110</v>
      </c>
      <c r="B128" s="196"/>
      <c r="C128" s="831"/>
      <c r="D128" s="831"/>
      <c r="E128" s="832"/>
      <c r="F128" s="833"/>
      <c r="G128" s="821"/>
      <c r="H128" s="821"/>
      <c r="I128" s="821"/>
      <c r="J128" s="821"/>
      <c r="K128" s="821"/>
      <c r="L128" s="821"/>
      <c r="M128" s="821"/>
      <c r="N128" s="821"/>
      <c r="O128" s="821"/>
      <c r="P128" s="821"/>
      <c r="Q128" s="822"/>
      <c r="R128" s="823"/>
      <c r="S128" s="824"/>
      <c r="T128" s="825"/>
      <c r="U128" s="826"/>
    </row>
    <row r="129" spans="1:21" ht="22.5" customHeight="1">
      <c r="A129" s="191">
        <v>111</v>
      </c>
      <c r="B129" s="196"/>
      <c r="C129" s="831"/>
      <c r="D129" s="831"/>
      <c r="E129" s="832"/>
      <c r="F129" s="833"/>
      <c r="G129" s="821"/>
      <c r="H129" s="821"/>
      <c r="I129" s="821"/>
      <c r="J129" s="821"/>
      <c r="K129" s="821"/>
      <c r="L129" s="821"/>
      <c r="M129" s="821"/>
      <c r="N129" s="821"/>
      <c r="O129" s="821"/>
      <c r="P129" s="821"/>
      <c r="Q129" s="822"/>
      <c r="R129" s="823"/>
      <c r="S129" s="824"/>
      <c r="T129" s="825"/>
      <c r="U129" s="826"/>
    </row>
    <row r="130" spans="1:21" ht="22.5" customHeight="1">
      <c r="A130" s="191">
        <v>112</v>
      </c>
      <c r="B130" s="196"/>
      <c r="C130" s="831"/>
      <c r="D130" s="831"/>
      <c r="E130" s="832"/>
      <c r="F130" s="833"/>
      <c r="G130" s="821"/>
      <c r="H130" s="821"/>
      <c r="I130" s="821"/>
      <c r="J130" s="821"/>
      <c r="K130" s="821"/>
      <c r="L130" s="821"/>
      <c r="M130" s="821"/>
      <c r="N130" s="821"/>
      <c r="O130" s="821"/>
      <c r="P130" s="821"/>
      <c r="Q130" s="822"/>
      <c r="R130" s="823"/>
      <c r="S130" s="824"/>
      <c r="T130" s="825"/>
      <c r="U130" s="826"/>
    </row>
    <row r="131" spans="1:21" ht="22.5" customHeight="1">
      <c r="A131" s="191">
        <v>113</v>
      </c>
      <c r="B131" s="196"/>
      <c r="C131" s="831"/>
      <c r="D131" s="831"/>
      <c r="E131" s="832"/>
      <c r="F131" s="833"/>
      <c r="G131" s="821"/>
      <c r="H131" s="821"/>
      <c r="I131" s="821"/>
      <c r="J131" s="821"/>
      <c r="K131" s="821"/>
      <c r="L131" s="821"/>
      <c r="M131" s="821"/>
      <c r="N131" s="821"/>
      <c r="O131" s="821"/>
      <c r="P131" s="821"/>
      <c r="Q131" s="822"/>
      <c r="R131" s="823"/>
      <c r="S131" s="824"/>
      <c r="T131" s="825"/>
      <c r="U131" s="826"/>
    </row>
    <row r="132" spans="1:21" ht="22.5" customHeight="1">
      <c r="A132" s="191">
        <v>114</v>
      </c>
      <c r="B132" s="196"/>
      <c r="C132" s="831"/>
      <c r="D132" s="831"/>
      <c r="E132" s="832"/>
      <c r="F132" s="833"/>
      <c r="G132" s="821"/>
      <c r="H132" s="821"/>
      <c r="I132" s="821"/>
      <c r="J132" s="821"/>
      <c r="K132" s="821"/>
      <c r="L132" s="821"/>
      <c r="M132" s="821"/>
      <c r="N132" s="821"/>
      <c r="O132" s="821"/>
      <c r="P132" s="821"/>
      <c r="Q132" s="822"/>
      <c r="R132" s="823"/>
      <c r="S132" s="824"/>
      <c r="T132" s="825"/>
      <c r="U132" s="826"/>
    </row>
    <row r="133" spans="1:21" ht="22.5" customHeight="1">
      <c r="A133" s="191">
        <v>115</v>
      </c>
      <c r="B133" s="192"/>
      <c r="C133" s="831"/>
      <c r="D133" s="831"/>
      <c r="E133" s="832"/>
      <c r="F133" s="833"/>
      <c r="G133" s="821" t="s">
        <v>76</v>
      </c>
      <c r="H133" s="821"/>
      <c r="I133" s="821" t="s">
        <v>76</v>
      </c>
      <c r="J133" s="821"/>
      <c r="K133" s="821"/>
      <c r="L133" s="821"/>
      <c r="M133" s="821"/>
      <c r="N133" s="821"/>
      <c r="O133" s="821"/>
      <c r="P133" s="821"/>
      <c r="Q133" s="822"/>
      <c r="R133" s="823"/>
      <c r="S133" s="824"/>
      <c r="T133" s="825"/>
      <c r="U133" s="826"/>
    </row>
    <row r="134" spans="1:21" ht="22.5" customHeight="1">
      <c r="A134" s="191">
        <v>116</v>
      </c>
      <c r="B134" s="192"/>
      <c r="C134" s="831"/>
      <c r="D134" s="831"/>
      <c r="E134" s="832"/>
      <c r="F134" s="833"/>
      <c r="G134" s="821" t="s">
        <v>76</v>
      </c>
      <c r="H134" s="821"/>
      <c r="I134" s="821" t="s">
        <v>76</v>
      </c>
      <c r="J134" s="821"/>
      <c r="K134" s="821" t="s">
        <v>76</v>
      </c>
      <c r="L134" s="821"/>
      <c r="M134" s="821" t="s">
        <v>76</v>
      </c>
      <c r="N134" s="821"/>
      <c r="O134" s="821" t="s">
        <v>76</v>
      </c>
      <c r="P134" s="821"/>
      <c r="Q134" s="822" t="s">
        <v>76</v>
      </c>
      <c r="R134" s="823"/>
      <c r="S134" s="824"/>
      <c r="T134" s="825"/>
      <c r="U134" s="826"/>
    </row>
    <row r="135" spans="1:21" ht="22.5" customHeight="1">
      <c r="A135" s="191">
        <v>117</v>
      </c>
      <c r="B135" s="192"/>
      <c r="C135" s="831"/>
      <c r="D135" s="831"/>
      <c r="E135" s="832"/>
      <c r="F135" s="833"/>
      <c r="G135" s="821" t="s">
        <v>76</v>
      </c>
      <c r="H135" s="821"/>
      <c r="I135" s="821" t="s">
        <v>76</v>
      </c>
      <c r="J135" s="821"/>
      <c r="K135" s="821" t="s">
        <v>76</v>
      </c>
      <c r="L135" s="821"/>
      <c r="M135" s="821" t="s">
        <v>76</v>
      </c>
      <c r="N135" s="821"/>
      <c r="O135" s="821" t="s">
        <v>76</v>
      </c>
      <c r="P135" s="821"/>
      <c r="Q135" s="822" t="s">
        <v>76</v>
      </c>
      <c r="R135" s="823"/>
      <c r="S135" s="824"/>
      <c r="T135" s="825"/>
      <c r="U135" s="826"/>
    </row>
    <row r="136" spans="1:21" ht="22.5" customHeight="1">
      <c r="A136" s="191">
        <v>118</v>
      </c>
      <c r="B136" s="192"/>
      <c r="C136" s="831"/>
      <c r="D136" s="831"/>
      <c r="E136" s="832"/>
      <c r="F136" s="833"/>
      <c r="G136" s="821" t="s">
        <v>76</v>
      </c>
      <c r="H136" s="821"/>
      <c r="I136" s="821" t="s">
        <v>76</v>
      </c>
      <c r="J136" s="821"/>
      <c r="K136" s="821" t="s">
        <v>76</v>
      </c>
      <c r="L136" s="821"/>
      <c r="M136" s="821" t="s">
        <v>76</v>
      </c>
      <c r="N136" s="821"/>
      <c r="O136" s="821" t="s">
        <v>76</v>
      </c>
      <c r="P136" s="821"/>
      <c r="Q136" s="822" t="s">
        <v>76</v>
      </c>
      <c r="R136" s="823"/>
      <c r="S136" s="824"/>
      <c r="T136" s="825"/>
      <c r="U136" s="826"/>
    </row>
    <row r="137" spans="1:21" ht="22.5" customHeight="1">
      <c r="A137" s="191">
        <v>119</v>
      </c>
      <c r="B137" s="192"/>
      <c r="C137" s="831"/>
      <c r="D137" s="831"/>
      <c r="E137" s="832"/>
      <c r="F137" s="833"/>
      <c r="G137" s="821" t="s">
        <v>76</v>
      </c>
      <c r="H137" s="821"/>
      <c r="I137" s="821" t="s">
        <v>76</v>
      </c>
      <c r="J137" s="821"/>
      <c r="K137" s="821" t="s">
        <v>76</v>
      </c>
      <c r="L137" s="821"/>
      <c r="M137" s="821" t="s">
        <v>76</v>
      </c>
      <c r="N137" s="821"/>
      <c r="O137" s="821" t="s">
        <v>76</v>
      </c>
      <c r="P137" s="821"/>
      <c r="Q137" s="822" t="s">
        <v>76</v>
      </c>
      <c r="R137" s="823"/>
      <c r="S137" s="824"/>
      <c r="T137" s="825"/>
      <c r="U137" s="826"/>
    </row>
    <row r="138" spans="1:21" ht="22.5" customHeight="1">
      <c r="A138" s="191">
        <v>120</v>
      </c>
      <c r="B138" s="192"/>
      <c r="C138" s="831"/>
      <c r="D138" s="831"/>
      <c r="E138" s="832"/>
      <c r="F138" s="833"/>
      <c r="G138" s="821" t="s">
        <v>76</v>
      </c>
      <c r="H138" s="821"/>
      <c r="I138" s="821" t="s">
        <v>76</v>
      </c>
      <c r="J138" s="821"/>
      <c r="K138" s="821" t="s">
        <v>76</v>
      </c>
      <c r="L138" s="821"/>
      <c r="M138" s="821" t="s">
        <v>76</v>
      </c>
      <c r="N138" s="821"/>
      <c r="O138" s="821" t="s">
        <v>76</v>
      </c>
      <c r="P138" s="821"/>
      <c r="Q138" s="822" t="s">
        <v>76</v>
      </c>
      <c r="R138" s="823"/>
      <c r="S138" s="824"/>
      <c r="T138" s="825"/>
      <c r="U138" s="826"/>
    </row>
    <row r="139" spans="1:21" ht="22.5" customHeight="1">
      <c r="A139" s="191">
        <v>121</v>
      </c>
      <c r="B139" s="192"/>
      <c r="C139" s="831"/>
      <c r="D139" s="831"/>
      <c r="E139" s="832"/>
      <c r="F139" s="833"/>
      <c r="G139" s="821" t="s">
        <v>76</v>
      </c>
      <c r="H139" s="821"/>
      <c r="I139" s="821" t="s">
        <v>76</v>
      </c>
      <c r="J139" s="821"/>
      <c r="K139" s="821" t="s">
        <v>76</v>
      </c>
      <c r="L139" s="821"/>
      <c r="M139" s="821" t="s">
        <v>76</v>
      </c>
      <c r="N139" s="821"/>
      <c r="O139" s="821" t="s">
        <v>76</v>
      </c>
      <c r="P139" s="821"/>
      <c r="Q139" s="822" t="s">
        <v>76</v>
      </c>
      <c r="R139" s="823"/>
      <c r="S139" s="824"/>
      <c r="T139" s="825"/>
      <c r="U139" s="826"/>
    </row>
    <row r="140" spans="1:21" ht="22.5" customHeight="1">
      <c r="A140" s="191">
        <v>122</v>
      </c>
      <c r="B140" s="192"/>
      <c r="C140" s="831"/>
      <c r="D140" s="831"/>
      <c r="E140" s="832"/>
      <c r="F140" s="833"/>
      <c r="G140" s="821" t="s">
        <v>76</v>
      </c>
      <c r="H140" s="821"/>
      <c r="I140" s="821" t="s">
        <v>76</v>
      </c>
      <c r="J140" s="821"/>
      <c r="K140" s="821" t="s">
        <v>76</v>
      </c>
      <c r="L140" s="821"/>
      <c r="M140" s="821" t="s">
        <v>76</v>
      </c>
      <c r="N140" s="821"/>
      <c r="O140" s="821" t="s">
        <v>76</v>
      </c>
      <c r="P140" s="821"/>
      <c r="Q140" s="822" t="s">
        <v>76</v>
      </c>
      <c r="R140" s="823"/>
      <c r="S140" s="824"/>
      <c r="T140" s="825"/>
      <c r="U140" s="826"/>
    </row>
    <row r="141" spans="1:21" ht="22.5" customHeight="1">
      <c r="A141" s="191">
        <v>123</v>
      </c>
      <c r="B141" s="192"/>
      <c r="C141" s="831"/>
      <c r="D141" s="831"/>
      <c r="E141" s="832"/>
      <c r="F141" s="833"/>
      <c r="G141" s="821" t="s">
        <v>76</v>
      </c>
      <c r="H141" s="821"/>
      <c r="I141" s="821" t="s">
        <v>76</v>
      </c>
      <c r="J141" s="821"/>
      <c r="K141" s="821" t="s">
        <v>76</v>
      </c>
      <c r="L141" s="821"/>
      <c r="M141" s="821" t="s">
        <v>76</v>
      </c>
      <c r="N141" s="821"/>
      <c r="O141" s="821" t="s">
        <v>76</v>
      </c>
      <c r="P141" s="821"/>
      <c r="Q141" s="822" t="s">
        <v>76</v>
      </c>
      <c r="R141" s="823"/>
      <c r="S141" s="824"/>
      <c r="T141" s="825"/>
      <c r="U141" s="826"/>
    </row>
    <row r="142" spans="1:21" ht="22.5" customHeight="1">
      <c r="A142" s="191">
        <v>124</v>
      </c>
      <c r="B142" s="192"/>
      <c r="C142" s="831"/>
      <c r="D142" s="831"/>
      <c r="E142" s="832"/>
      <c r="F142" s="833"/>
      <c r="G142" s="821" t="s">
        <v>76</v>
      </c>
      <c r="H142" s="821"/>
      <c r="I142" s="821" t="s">
        <v>76</v>
      </c>
      <c r="J142" s="821"/>
      <c r="K142" s="821" t="s">
        <v>76</v>
      </c>
      <c r="L142" s="821"/>
      <c r="M142" s="821" t="s">
        <v>76</v>
      </c>
      <c r="N142" s="821"/>
      <c r="O142" s="821" t="s">
        <v>76</v>
      </c>
      <c r="P142" s="821"/>
      <c r="Q142" s="822" t="s">
        <v>76</v>
      </c>
      <c r="R142" s="823"/>
      <c r="S142" s="824"/>
      <c r="T142" s="825"/>
      <c r="U142" s="826"/>
    </row>
    <row r="143" spans="1:21" ht="22.5" customHeight="1">
      <c r="A143" s="191">
        <v>125</v>
      </c>
      <c r="B143" s="192"/>
      <c r="C143" s="831"/>
      <c r="D143" s="831"/>
      <c r="E143" s="832"/>
      <c r="F143" s="833"/>
      <c r="G143" s="821" t="s">
        <v>76</v>
      </c>
      <c r="H143" s="821"/>
      <c r="I143" s="821" t="s">
        <v>76</v>
      </c>
      <c r="J143" s="821"/>
      <c r="K143" s="821" t="s">
        <v>76</v>
      </c>
      <c r="L143" s="821"/>
      <c r="M143" s="821" t="s">
        <v>76</v>
      </c>
      <c r="N143" s="821"/>
      <c r="O143" s="821" t="s">
        <v>76</v>
      </c>
      <c r="P143" s="821"/>
      <c r="Q143" s="822" t="s">
        <v>76</v>
      </c>
      <c r="R143" s="823"/>
      <c r="S143" s="824"/>
      <c r="T143" s="825"/>
      <c r="U143" s="826"/>
    </row>
    <row r="144" spans="1:21" ht="22.5" customHeight="1">
      <c r="A144" s="191">
        <v>126</v>
      </c>
      <c r="B144" s="192"/>
      <c r="C144" s="831"/>
      <c r="D144" s="831"/>
      <c r="E144" s="832"/>
      <c r="F144" s="833"/>
      <c r="G144" s="821" t="s">
        <v>76</v>
      </c>
      <c r="H144" s="821"/>
      <c r="I144" s="821" t="s">
        <v>76</v>
      </c>
      <c r="J144" s="821"/>
      <c r="K144" s="821" t="s">
        <v>76</v>
      </c>
      <c r="L144" s="821"/>
      <c r="M144" s="821" t="s">
        <v>76</v>
      </c>
      <c r="N144" s="821"/>
      <c r="O144" s="821" t="s">
        <v>76</v>
      </c>
      <c r="P144" s="821"/>
      <c r="Q144" s="822" t="s">
        <v>76</v>
      </c>
      <c r="R144" s="823"/>
      <c r="S144" s="824"/>
      <c r="T144" s="825"/>
      <c r="U144" s="826"/>
    </row>
    <row r="145" spans="1:21" ht="22.5" customHeight="1">
      <c r="A145" s="191">
        <v>127</v>
      </c>
      <c r="B145" s="192"/>
      <c r="C145" s="831"/>
      <c r="D145" s="831"/>
      <c r="E145" s="832"/>
      <c r="F145" s="833"/>
      <c r="G145" s="821" t="s">
        <v>76</v>
      </c>
      <c r="H145" s="821"/>
      <c r="I145" s="821" t="s">
        <v>76</v>
      </c>
      <c r="J145" s="821"/>
      <c r="K145" s="821" t="s">
        <v>76</v>
      </c>
      <c r="L145" s="821"/>
      <c r="M145" s="821" t="s">
        <v>76</v>
      </c>
      <c r="N145" s="821"/>
      <c r="O145" s="821" t="s">
        <v>76</v>
      </c>
      <c r="P145" s="821"/>
      <c r="Q145" s="822" t="s">
        <v>76</v>
      </c>
      <c r="R145" s="823"/>
      <c r="S145" s="824"/>
      <c r="T145" s="825"/>
      <c r="U145" s="826"/>
    </row>
    <row r="146" spans="1:21" ht="22.5" customHeight="1">
      <c r="A146" s="191">
        <v>128</v>
      </c>
      <c r="B146" s="192"/>
      <c r="C146" s="831"/>
      <c r="D146" s="831"/>
      <c r="E146" s="832"/>
      <c r="F146" s="833"/>
      <c r="G146" s="821" t="s">
        <v>76</v>
      </c>
      <c r="H146" s="821"/>
      <c r="I146" s="821" t="s">
        <v>76</v>
      </c>
      <c r="J146" s="821"/>
      <c r="K146" s="821" t="s">
        <v>76</v>
      </c>
      <c r="L146" s="821"/>
      <c r="M146" s="821" t="s">
        <v>76</v>
      </c>
      <c r="N146" s="821"/>
      <c r="O146" s="821" t="s">
        <v>76</v>
      </c>
      <c r="P146" s="821"/>
      <c r="Q146" s="822" t="s">
        <v>76</v>
      </c>
      <c r="R146" s="823"/>
      <c r="S146" s="824"/>
      <c r="T146" s="825"/>
      <c r="U146" s="826"/>
    </row>
    <row r="147" spans="1:21" ht="22.5" customHeight="1">
      <c r="A147" s="191">
        <v>129</v>
      </c>
      <c r="B147" s="192"/>
      <c r="C147" s="831"/>
      <c r="D147" s="831"/>
      <c r="E147" s="832"/>
      <c r="F147" s="833"/>
      <c r="G147" s="821" t="s">
        <v>76</v>
      </c>
      <c r="H147" s="821"/>
      <c r="I147" s="821" t="s">
        <v>76</v>
      </c>
      <c r="J147" s="821"/>
      <c r="K147" s="821" t="s">
        <v>76</v>
      </c>
      <c r="L147" s="821"/>
      <c r="M147" s="821" t="s">
        <v>76</v>
      </c>
      <c r="N147" s="821"/>
      <c r="O147" s="821" t="s">
        <v>76</v>
      </c>
      <c r="P147" s="821"/>
      <c r="Q147" s="822" t="s">
        <v>76</v>
      </c>
      <c r="R147" s="823"/>
      <c r="S147" s="824"/>
      <c r="T147" s="825"/>
      <c r="U147" s="826"/>
    </row>
    <row r="148" spans="1:21" ht="22.5" customHeight="1">
      <c r="A148" s="191">
        <v>130</v>
      </c>
      <c r="B148" s="193"/>
      <c r="C148" s="831"/>
      <c r="D148" s="831"/>
      <c r="E148" s="832"/>
      <c r="F148" s="833"/>
      <c r="G148" s="821" t="s">
        <v>76</v>
      </c>
      <c r="H148" s="821"/>
      <c r="I148" s="821" t="s">
        <v>76</v>
      </c>
      <c r="J148" s="821"/>
      <c r="K148" s="821" t="s">
        <v>76</v>
      </c>
      <c r="L148" s="821"/>
      <c r="M148" s="821" t="s">
        <v>76</v>
      </c>
      <c r="N148" s="821"/>
      <c r="O148" s="821" t="s">
        <v>76</v>
      </c>
      <c r="P148" s="821"/>
      <c r="Q148" s="822" t="s">
        <v>76</v>
      </c>
      <c r="R148" s="823"/>
      <c r="S148" s="824"/>
      <c r="T148" s="825"/>
      <c r="U148" s="826"/>
    </row>
    <row r="149" spans="1:21" ht="22.5" customHeight="1">
      <c r="A149" s="191">
        <v>131</v>
      </c>
      <c r="B149" s="192"/>
      <c r="C149" s="831"/>
      <c r="D149" s="831"/>
      <c r="E149" s="832"/>
      <c r="F149" s="833"/>
      <c r="G149" s="821" t="s">
        <v>76</v>
      </c>
      <c r="H149" s="821"/>
      <c r="I149" s="821" t="s">
        <v>76</v>
      </c>
      <c r="J149" s="821"/>
      <c r="K149" s="821" t="s">
        <v>76</v>
      </c>
      <c r="L149" s="821"/>
      <c r="M149" s="821" t="s">
        <v>76</v>
      </c>
      <c r="N149" s="821"/>
      <c r="O149" s="821" t="s">
        <v>76</v>
      </c>
      <c r="P149" s="821"/>
      <c r="Q149" s="822" t="s">
        <v>76</v>
      </c>
      <c r="R149" s="823"/>
      <c r="S149" s="824"/>
      <c r="T149" s="825"/>
      <c r="U149" s="826"/>
    </row>
    <row r="150" spans="1:21" ht="22.5" customHeight="1">
      <c r="A150" s="191">
        <v>132</v>
      </c>
      <c r="B150" s="192"/>
      <c r="C150" s="831"/>
      <c r="D150" s="831"/>
      <c r="E150" s="832"/>
      <c r="F150" s="833"/>
      <c r="G150" s="821" t="s">
        <v>76</v>
      </c>
      <c r="H150" s="821"/>
      <c r="I150" s="821" t="s">
        <v>76</v>
      </c>
      <c r="J150" s="821"/>
      <c r="K150" s="821" t="s">
        <v>76</v>
      </c>
      <c r="L150" s="821"/>
      <c r="M150" s="821" t="s">
        <v>76</v>
      </c>
      <c r="N150" s="821"/>
      <c r="O150" s="821" t="s">
        <v>76</v>
      </c>
      <c r="P150" s="821"/>
      <c r="Q150" s="822" t="s">
        <v>76</v>
      </c>
      <c r="R150" s="823"/>
      <c r="S150" s="824"/>
      <c r="T150" s="825"/>
      <c r="U150" s="826"/>
    </row>
    <row r="151" spans="1:21" ht="22.5" customHeight="1">
      <c r="A151" s="191">
        <v>133</v>
      </c>
      <c r="B151" s="192"/>
      <c r="C151" s="831"/>
      <c r="D151" s="831"/>
      <c r="E151" s="832"/>
      <c r="F151" s="833"/>
      <c r="G151" s="821" t="s">
        <v>76</v>
      </c>
      <c r="H151" s="821"/>
      <c r="I151" s="821" t="s">
        <v>76</v>
      </c>
      <c r="J151" s="821"/>
      <c r="K151" s="821" t="s">
        <v>76</v>
      </c>
      <c r="L151" s="821"/>
      <c r="M151" s="821" t="s">
        <v>76</v>
      </c>
      <c r="N151" s="821"/>
      <c r="O151" s="821" t="s">
        <v>76</v>
      </c>
      <c r="P151" s="821"/>
      <c r="Q151" s="822" t="s">
        <v>76</v>
      </c>
      <c r="R151" s="823"/>
      <c r="S151" s="824"/>
      <c r="T151" s="825"/>
      <c r="U151" s="826"/>
    </row>
    <row r="152" spans="1:21" ht="22.5" customHeight="1">
      <c r="A152" s="191">
        <v>134</v>
      </c>
      <c r="B152" s="192"/>
      <c r="C152" s="831"/>
      <c r="D152" s="831"/>
      <c r="E152" s="832"/>
      <c r="F152" s="833"/>
      <c r="G152" s="821" t="s">
        <v>76</v>
      </c>
      <c r="H152" s="821"/>
      <c r="I152" s="821" t="s">
        <v>76</v>
      </c>
      <c r="J152" s="821"/>
      <c r="K152" s="821" t="s">
        <v>76</v>
      </c>
      <c r="L152" s="821"/>
      <c r="M152" s="821" t="s">
        <v>76</v>
      </c>
      <c r="N152" s="821"/>
      <c r="O152" s="821" t="s">
        <v>76</v>
      </c>
      <c r="P152" s="821"/>
      <c r="Q152" s="822" t="s">
        <v>76</v>
      </c>
      <c r="R152" s="823"/>
      <c r="S152" s="824"/>
      <c r="T152" s="825"/>
      <c r="U152" s="826"/>
    </row>
    <row r="153" spans="1:21" ht="22.5" customHeight="1">
      <c r="A153" s="191">
        <v>135</v>
      </c>
      <c r="B153" s="192"/>
      <c r="C153" s="831"/>
      <c r="D153" s="831"/>
      <c r="E153" s="832"/>
      <c r="F153" s="833"/>
      <c r="G153" s="821" t="s">
        <v>76</v>
      </c>
      <c r="H153" s="821"/>
      <c r="I153" s="821" t="s">
        <v>76</v>
      </c>
      <c r="J153" s="821"/>
      <c r="K153" s="821" t="s">
        <v>76</v>
      </c>
      <c r="L153" s="821"/>
      <c r="M153" s="821" t="s">
        <v>76</v>
      </c>
      <c r="N153" s="821"/>
      <c r="O153" s="821" t="s">
        <v>76</v>
      </c>
      <c r="P153" s="821"/>
      <c r="Q153" s="822" t="s">
        <v>76</v>
      </c>
      <c r="R153" s="823"/>
      <c r="S153" s="824"/>
      <c r="T153" s="825"/>
      <c r="U153" s="826"/>
    </row>
    <row r="154" spans="1:21" ht="22.5" customHeight="1">
      <c r="A154" s="191">
        <v>136</v>
      </c>
      <c r="B154" s="192"/>
      <c r="C154" s="831"/>
      <c r="D154" s="831"/>
      <c r="E154" s="832"/>
      <c r="F154" s="833"/>
      <c r="G154" s="821" t="s">
        <v>76</v>
      </c>
      <c r="H154" s="821"/>
      <c r="I154" s="821" t="s">
        <v>76</v>
      </c>
      <c r="J154" s="821"/>
      <c r="K154" s="821" t="s">
        <v>76</v>
      </c>
      <c r="L154" s="821"/>
      <c r="M154" s="821" t="s">
        <v>76</v>
      </c>
      <c r="N154" s="821"/>
      <c r="O154" s="821" t="s">
        <v>76</v>
      </c>
      <c r="P154" s="821"/>
      <c r="Q154" s="822" t="s">
        <v>76</v>
      </c>
      <c r="R154" s="823"/>
      <c r="S154" s="824"/>
      <c r="T154" s="825"/>
      <c r="U154" s="826"/>
    </row>
    <row r="155" spans="1:21" ht="22.5" customHeight="1">
      <c r="A155" s="191">
        <v>137</v>
      </c>
      <c r="B155" s="192"/>
      <c r="C155" s="831"/>
      <c r="D155" s="831"/>
      <c r="E155" s="832"/>
      <c r="F155" s="833"/>
      <c r="G155" s="821" t="s">
        <v>76</v>
      </c>
      <c r="H155" s="821"/>
      <c r="I155" s="821" t="s">
        <v>76</v>
      </c>
      <c r="J155" s="821"/>
      <c r="K155" s="821" t="s">
        <v>76</v>
      </c>
      <c r="L155" s="821"/>
      <c r="M155" s="821" t="s">
        <v>76</v>
      </c>
      <c r="N155" s="821"/>
      <c r="O155" s="821" t="s">
        <v>76</v>
      </c>
      <c r="P155" s="821"/>
      <c r="Q155" s="822" t="s">
        <v>76</v>
      </c>
      <c r="R155" s="823"/>
      <c r="S155" s="824"/>
      <c r="T155" s="825"/>
      <c r="U155" s="826"/>
    </row>
    <row r="156" spans="1:21" ht="22.5" customHeight="1">
      <c r="A156" s="191">
        <v>138</v>
      </c>
      <c r="B156" s="192"/>
      <c r="C156" s="831"/>
      <c r="D156" s="831"/>
      <c r="E156" s="832"/>
      <c r="F156" s="833"/>
      <c r="G156" s="821" t="s">
        <v>76</v>
      </c>
      <c r="H156" s="821"/>
      <c r="I156" s="821" t="s">
        <v>76</v>
      </c>
      <c r="J156" s="821"/>
      <c r="K156" s="821" t="s">
        <v>76</v>
      </c>
      <c r="L156" s="821"/>
      <c r="M156" s="821" t="s">
        <v>76</v>
      </c>
      <c r="N156" s="821"/>
      <c r="O156" s="821" t="s">
        <v>76</v>
      </c>
      <c r="P156" s="821"/>
      <c r="Q156" s="822" t="s">
        <v>76</v>
      </c>
      <c r="R156" s="823"/>
      <c r="S156" s="824"/>
      <c r="T156" s="825"/>
      <c r="U156" s="826"/>
    </row>
    <row r="157" spans="1:21" ht="22.5" customHeight="1">
      <c r="A157" s="191">
        <v>139</v>
      </c>
      <c r="B157" s="192"/>
      <c r="C157" s="831"/>
      <c r="D157" s="831"/>
      <c r="E157" s="832"/>
      <c r="F157" s="833"/>
      <c r="G157" s="821" t="s">
        <v>76</v>
      </c>
      <c r="H157" s="821"/>
      <c r="I157" s="821" t="s">
        <v>76</v>
      </c>
      <c r="J157" s="821"/>
      <c r="K157" s="821" t="s">
        <v>76</v>
      </c>
      <c r="L157" s="821"/>
      <c r="M157" s="821" t="s">
        <v>76</v>
      </c>
      <c r="N157" s="821"/>
      <c r="O157" s="821" t="s">
        <v>76</v>
      </c>
      <c r="P157" s="821"/>
      <c r="Q157" s="822" t="s">
        <v>76</v>
      </c>
      <c r="R157" s="823"/>
      <c r="S157" s="824"/>
      <c r="T157" s="825"/>
      <c r="U157" s="826"/>
    </row>
    <row r="158" spans="1:21" ht="22.5" customHeight="1">
      <c r="A158" s="191">
        <v>140</v>
      </c>
      <c r="B158" s="192"/>
      <c r="C158" s="831"/>
      <c r="D158" s="831"/>
      <c r="E158" s="832"/>
      <c r="F158" s="833"/>
      <c r="G158" s="821" t="s">
        <v>76</v>
      </c>
      <c r="H158" s="821"/>
      <c r="I158" s="821" t="s">
        <v>76</v>
      </c>
      <c r="J158" s="821"/>
      <c r="K158" s="821" t="s">
        <v>76</v>
      </c>
      <c r="L158" s="821"/>
      <c r="M158" s="821" t="s">
        <v>76</v>
      </c>
      <c r="N158" s="821"/>
      <c r="O158" s="821" t="s">
        <v>76</v>
      </c>
      <c r="P158" s="821"/>
      <c r="Q158" s="822" t="s">
        <v>76</v>
      </c>
      <c r="R158" s="823"/>
      <c r="S158" s="824"/>
      <c r="T158" s="825"/>
      <c r="U158" s="826"/>
    </row>
    <row r="159" spans="1:21" ht="22.5" customHeight="1">
      <c r="A159" s="191">
        <v>141</v>
      </c>
      <c r="B159" s="192"/>
      <c r="C159" s="831"/>
      <c r="D159" s="831"/>
      <c r="E159" s="832"/>
      <c r="F159" s="833"/>
      <c r="G159" s="821" t="s">
        <v>76</v>
      </c>
      <c r="H159" s="821"/>
      <c r="I159" s="821" t="s">
        <v>76</v>
      </c>
      <c r="J159" s="821"/>
      <c r="K159" s="821" t="s">
        <v>76</v>
      </c>
      <c r="L159" s="821"/>
      <c r="M159" s="821" t="s">
        <v>76</v>
      </c>
      <c r="N159" s="821"/>
      <c r="O159" s="821" t="s">
        <v>76</v>
      </c>
      <c r="P159" s="821"/>
      <c r="Q159" s="822" t="s">
        <v>76</v>
      </c>
      <c r="R159" s="823"/>
      <c r="S159" s="824"/>
      <c r="T159" s="825"/>
      <c r="U159" s="826"/>
    </row>
    <row r="160" spans="1:21" ht="22.5" customHeight="1">
      <c r="A160" s="191">
        <v>142</v>
      </c>
      <c r="B160" s="192"/>
      <c r="C160" s="831"/>
      <c r="D160" s="831"/>
      <c r="E160" s="832"/>
      <c r="F160" s="833"/>
      <c r="G160" s="821" t="s">
        <v>76</v>
      </c>
      <c r="H160" s="821"/>
      <c r="I160" s="821" t="s">
        <v>76</v>
      </c>
      <c r="J160" s="821"/>
      <c r="K160" s="821" t="s">
        <v>76</v>
      </c>
      <c r="L160" s="821"/>
      <c r="M160" s="821" t="s">
        <v>76</v>
      </c>
      <c r="N160" s="821"/>
      <c r="O160" s="821" t="s">
        <v>76</v>
      </c>
      <c r="P160" s="821"/>
      <c r="Q160" s="822" t="s">
        <v>76</v>
      </c>
      <c r="R160" s="823"/>
      <c r="S160" s="824"/>
      <c r="T160" s="825"/>
      <c r="U160" s="826"/>
    </row>
    <row r="161" spans="1:21" ht="22.5" customHeight="1">
      <c r="A161" s="191">
        <v>143</v>
      </c>
      <c r="B161" s="192"/>
      <c r="C161" s="831"/>
      <c r="D161" s="831"/>
      <c r="E161" s="832"/>
      <c r="F161" s="833"/>
      <c r="G161" s="821" t="s">
        <v>76</v>
      </c>
      <c r="H161" s="821"/>
      <c r="I161" s="821" t="s">
        <v>76</v>
      </c>
      <c r="J161" s="821"/>
      <c r="K161" s="821" t="s">
        <v>76</v>
      </c>
      <c r="L161" s="821"/>
      <c r="M161" s="821" t="s">
        <v>76</v>
      </c>
      <c r="N161" s="821"/>
      <c r="O161" s="821" t="s">
        <v>76</v>
      </c>
      <c r="P161" s="821"/>
      <c r="Q161" s="822" t="s">
        <v>76</v>
      </c>
      <c r="R161" s="823"/>
      <c r="S161" s="824"/>
      <c r="T161" s="825"/>
      <c r="U161" s="826"/>
    </row>
    <row r="162" spans="1:21" ht="22.5" customHeight="1">
      <c r="A162" s="191">
        <v>144</v>
      </c>
      <c r="B162" s="192"/>
      <c r="C162" s="831"/>
      <c r="D162" s="831"/>
      <c r="E162" s="832"/>
      <c r="F162" s="833"/>
      <c r="G162" s="821" t="s">
        <v>76</v>
      </c>
      <c r="H162" s="821"/>
      <c r="I162" s="821" t="s">
        <v>76</v>
      </c>
      <c r="J162" s="821"/>
      <c r="K162" s="821" t="s">
        <v>76</v>
      </c>
      <c r="L162" s="821"/>
      <c r="M162" s="821" t="s">
        <v>76</v>
      </c>
      <c r="N162" s="821"/>
      <c r="O162" s="821" t="s">
        <v>76</v>
      </c>
      <c r="P162" s="821"/>
      <c r="Q162" s="822" t="s">
        <v>76</v>
      </c>
      <c r="R162" s="823"/>
      <c r="S162" s="824"/>
      <c r="T162" s="825"/>
      <c r="U162" s="826"/>
    </row>
    <row r="163" spans="1:21" ht="22.5" customHeight="1">
      <c r="A163" s="191">
        <v>145</v>
      </c>
      <c r="B163" s="192"/>
      <c r="C163" s="831"/>
      <c r="D163" s="831"/>
      <c r="E163" s="832"/>
      <c r="F163" s="833"/>
      <c r="G163" s="821" t="s">
        <v>76</v>
      </c>
      <c r="H163" s="821"/>
      <c r="I163" s="821" t="s">
        <v>76</v>
      </c>
      <c r="J163" s="821"/>
      <c r="K163" s="821" t="s">
        <v>76</v>
      </c>
      <c r="L163" s="821"/>
      <c r="M163" s="821" t="s">
        <v>76</v>
      </c>
      <c r="N163" s="821"/>
      <c r="O163" s="821" t="s">
        <v>76</v>
      </c>
      <c r="P163" s="821"/>
      <c r="Q163" s="822" t="s">
        <v>76</v>
      </c>
      <c r="R163" s="823"/>
      <c r="S163" s="824"/>
      <c r="T163" s="825"/>
      <c r="U163" s="826"/>
    </row>
    <row r="164" spans="1:21" ht="22.5" customHeight="1">
      <c r="A164" s="191">
        <v>146</v>
      </c>
      <c r="B164" s="192"/>
      <c r="C164" s="831"/>
      <c r="D164" s="831"/>
      <c r="E164" s="832"/>
      <c r="F164" s="833"/>
      <c r="G164" s="821" t="s">
        <v>76</v>
      </c>
      <c r="H164" s="821"/>
      <c r="I164" s="821" t="s">
        <v>76</v>
      </c>
      <c r="J164" s="821"/>
      <c r="K164" s="821" t="s">
        <v>76</v>
      </c>
      <c r="L164" s="821"/>
      <c r="M164" s="821" t="s">
        <v>76</v>
      </c>
      <c r="N164" s="821"/>
      <c r="O164" s="821" t="s">
        <v>76</v>
      </c>
      <c r="P164" s="821"/>
      <c r="Q164" s="822" t="s">
        <v>76</v>
      </c>
      <c r="R164" s="823"/>
      <c r="S164" s="824"/>
      <c r="T164" s="825"/>
      <c r="U164" s="826"/>
    </row>
    <row r="165" spans="1:21" ht="22.5" customHeight="1">
      <c r="A165" s="191">
        <v>147</v>
      </c>
      <c r="B165" s="192"/>
      <c r="C165" s="831"/>
      <c r="D165" s="831"/>
      <c r="E165" s="832"/>
      <c r="F165" s="833"/>
      <c r="G165" s="821" t="s">
        <v>76</v>
      </c>
      <c r="H165" s="821"/>
      <c r="I165" s="821" t="s">
        <v>76</v>
      </c>
      <c r="J165" s="821"/>
      <c r="K165" s="821" t="s">
        <v>76</v>
      </c>
      <c r="L165" s="821"/>
      <c r="M165" s="821" t="s">
        <v>76</v>
      </c>
      <c r="N165" s="821"/>
      <c r="O165" s="821" t="s">
        <v>76</v>
      </c>
      <c r="P165" s="821"/>
      <c r="Q165" s="822" t="s">
        <v>76</v>
      </c>
      <c r="R165" s="823"/>
      <c r="S165" s="824"/>
      <c r="T165" s="825"/>
      <c r="U165" s="826"/>
    </row>
    <row r="166" spans="1:21" ht="22.5" customHeight="1">
      <c r="A166" s="191">
        <v>148</v>
      </c>
      <c r="B166" s="192"/>
      <c r="C166" s="831"/>
      <c r="D166" s="831"/>
      <c r="E166" s="832"/>
      <c r="F166" s="833"/>
      <c r="G166" s="821" t="s">
        <v>76</v>
      </c>
      <c r="H166" s="821"/>
      <c r="I166" s="821" t="s">
        <v>76</v>
      </c>
      <c r="J166" s="821"/>
      <c r="K166" s="821" t="s">
        <v>76</v>
      </c>
      <c r="L166" s="821"/>
      <c r="M166" s="821" t="s">
        <v>76</v>
      </c>
      <c r="N166" s="821"/>
      <c r="O166" s="821" t="s">
        <v>76</v>
      </c>
      <c r="P166" s="821"/>
      <c r="Q166" s="822" t="s">
        <v>76</v>
      </c>
      <c r="R166" s="823"/>
      <c r="S166" s="824"/>
      <c r="T166" s="825"/>
      <c r="U166" s="826"/>
    </row>
    <row r="167" spans="1:21" ht="22.5" customHeight="1">
      <c r="A167" s="191">
        <v>149</v>
      </c>
      <c r="B167" s="192"/>
      <c r="C167" s="831"/>
      <c r="D167" s="831"/>
      <c r="E167" s="832"/>
      <c r="F167" s="833"/>
      <c r="G167" s="821" t="s">
        <v>76</v>
      </c>
      <c r="H167" s="821"/>
      <c r="I167" s="821" t="s">
        <v>76</v>
      </c>
      <c r="J167" s="821"/>
      <c r="K167" s="821" t="s">
        <v>76</v>
      </c>
      <c r="L167" s="821"/>
      <c r="M167" s="821" t="s">
        <v>76</v>
      </c>
      <c r="N167" s="821"/>
      <c r="O167" s="821" t="s">
        <v>76</v>
      </c>
      <c r="P167" s="821"/>
      <c r="Q167" s="822" t="s">
        <v>76</v>
      </c>
      <c r="R167" s="823"/>
      <c r="S167" s="824"/>
      <c r="T167" s="825"/>
      <c r="U167" s="826"/>
    </row>
    <row r="168" spans="1:21" ht="22.5" customHeight="1">
      <c r="A168" s="191">
        <v>150</v>
      </c>
      <c r="B168" s="192"/>
      <c r="C168" s="831"/>
      <c r="D168" s="831"/>
      <c r="E168" s="832"/>
      <c r="F168" s="833"/>
      <c r="G168" s="821" t="s">
        <v>76</v>
      </c>
      <c r="H168" s="821"/>
      <c r="I168" s="821" t="s">
        <v>76</v>
      </c>
      <c r="J168" s="821"/>
      <c r="K168" s="821" t="s">
        <v>76</v>
      </c>
      <c r="L168" s="821"/>
      <c r="M168" s="821" t="s">
        <v>76</v>
      </c>
      <c r="N168" s="821"/>
      <c r="O168" s="821" t="s">
        <v>76</v>
      </c>
      <c r="P168" s="821"/>
      <c r="Q168" s="822" t="s">
        <v>76</v>
      </c>
      <c r="R168" s="823"/>
      <c r="S168" s="824"/>
      <c r="T168" s="825"/>
      <c r="U168" s="826"/>
    </row>
    <row r="169" spans="1:21" ht="22.5" customHeight="1">
      <c r="A169" s="191">
        <v>151</v>
      </c>
      <c r="B169" s="192"/>
      <c r="C169" s="831"/>
      <c r="D169" s="831"/>
      <c r="E169" s="832"/>
      <c r="F169" s="833"/>
      <c r="G169" s="821" t="s">
        <v>76</v>
      </c>
      <c r="H169" s="821"/>
      <c r="I169" s="821" t="s">
        <v>76</v>
      </c>
      <c r="J169" s="821"/>
      <c r="K169" s="821" t="s">
        <v>76</v>
      </c>
      <c r="L169" s="821"/>
      <c r="M169" s="821" t="s">
        <v>76</v>
      </c>
      <c r="N169" s="821"/>
      <c r="O169" s="821" t="s">
        <v>76</v>
      </c>
      <c r="P169" s="821"/>
      <c r="Q169" s="822" t="s">
        <v>76</v>
      </c>
      <c r="R169" s="823"/>
      <c r="S169" s="824"/>
      <c r="T169" s="825"/>
      <c r="U169" s="826"/>
    </row>
    <row r="170" spans="1:21" ht="22.5" customHeight="1">
      <c r="A170" s="191">
        <v>152</v>
      </c>
      <c r="B170" s="192"/>
      <c r="C170" s="831"/>
      <c r="D170" s="831"/>
      <c r="E170" s="832"/>
      <c r="F170" s="833"/>
      <c r="G170" s="821" t="s">
        <v>76</v>
      </c>
      <c r="H170" s="821"/>
      <c r="I170" s="821" t="s">
        <v>76</v>
      </c>
      <c r="J170" s="821"/>
      <c r="K170" s="821" t="s">
        <v>76</v>
      </c>
      <c r="L170" s="821"/>
      <c r="M170" s="821" t="s">
        <v>76</v>
      </c>
      <c r="N170" s="821"/>
      <c r="O170" s="821" t="s">
        <v>76</v>
      </c>
      <c r="P170" s="821"/>
      <c r="Q170" s="822" t="s">
        <v>76</v>
      </c>
      <c r="R170" s="823"/>
      <c r="S170" s="824"/>
      <c r="T170" s="825"/>
      <c r="U170" s="826"/>
    </row>
    <row r="171" spans="1:21" ht="22.5" customHeight="1">
      <c r="A171" s="191">
        <v>153</v>
      </c>
      <c r="B171" s="192"/>
      <c r="C171" s="831"/>
      <c r="D171" s="831"/>
      <c r="E171" s="832"/>
      <c r="F171" s="833"/>
      <c r="G171" s="821" t="s">
        <v>76</v>
      </c>
      <c r="H171" s="821"/>
      <c r="I171" s="821" t="s">
        <v>76</v>
      </c>
      <c r="J171" s="821"/>
      <c r="K171" s="821" t="s">
        <v>76</v>
      </c>
      <c r="L171" s="821"/>
      <c r="M171" s="821" t="s">
        <v>76</v>
      </c>
      <c r="N171" s="821"/>
      <c r="O171" s="821" t="s">
        <v>76</v>
      </c>
      <c r="P171" s="821"/>
      <c r="Q171" s="822" t="s">
        <v>76</v>
      </c>
      <c r="R171" s="823"/>
      <c r="S171" s="824"/>
      <c r="T171" s="825"/>
      <c r="U171" s="826"/>
    </row>
    <row r="172" spans="1:21" ht="22.5" customHeight="1">
      <c r="A172" s="191">
        <v>154</v>
      </c>
      <c r="B172" s="192"/>
      <c r="C172" s="831"/>
      <c r="D172" s="831"/>
      <c r="E172" s="832"/>
      <c r="F172" s="833"/>
      <c r="G172" s="821" t="s">
        <v>76</v>
      </c>
      <c r="H172" s="821"/>
      <c r="I172" s="821" t="s">
        <v>76</v>
      </c>
      <c r="J172" s="821"/>
      <c r="K172" s="821" t="s">
        <v>76</v>
      </c>
      <c r="L172" s="821"/>
      <c r="M172" s="821" t="s">
        <v>76</v>
      </c>
      <c r="N172" s="821"/>
      <c r="O172" s="821" t="s">
        <v>76</v>
      </c>
      <c r="P172" s="821"/>
      <c r="Q172" s="822" t="s">
        <v>76</v>
      </c>
      <c r="R172" s="823"/>
      <c r="S172" s="824"/>
      <c r="T172" s="825"/>
      <c r="U172" s="826"/>
    </row>
    <row r="173" spans="1:21" ht="22.5" customHeight="1">
      <c r="A173" s="191">
        <v>155</v>
      </c>
      <c r="B173" s="193"/>
      <c r="C173" s="834"/>
      <c r="D173" s="834"/>
      <c r="E173" s="832"/>
      <c r="F173" s="833"/>
      <c r="G173" s="821" t="s">
        <v>76</v>
      </c>
      <c r="H173" s="821"/>
      <c r="I173" s="821" t="s">
        <v>76</v>
      </c>
      <c r="J173" s="821"/>
      <c r="K173" s="821" t="s">
        <v>76</v>
      </c>
      <c r="L173" s="821"/>
      <c r="M173" s="821" t="s">
        <v>76</v>
      </c>
      <c r="N173" s="821"/>
      <c r="O173" s="821" t="s">
        <v>76</v>
      </c>
      <c r="P173" s="821"/>
      <c r="Q173" s="822" t="s">
        <v>76</v>
      </c>
      <c r="R173" s="823"/>
      <c r="S173" s="824"/>
      <c r="T173" s="825"/>
      <c r="U173" s="826"/>
    </row>
    <row r="174" spans="1:21" ht="22.5" customHeight="1">
      <c r="A174" s="191">
        <v>156</v>
      </c>
      <c r="B174" s="192"/>
      <c r="C174" s="831"/>
      <c r="D174" s="831"/>
      <c r="E174" s="832"/>
      <c r="F174" s="833"/>
      <c r="G174" s="821" t="s">
        <v>76</v>
      </c>
      <c r="H174" s="821"/>
      <c r="I174" s="821" t="s">
        <v>76</v>
      </c>
      <c r="J174" s="821"/>
      <c r="K174" s="821" t="s">
        <v>76</v>
      </c>
      <c r="L174" s="821"/>
      <c r="M174" s="821" t="s">
        <v>76</v>
      </c>
      <c r="N174" s="821"/>
      <c r="O174" s="821" t="s">
        <v>76</v>
      </c>
      <c r="P174" s="821"/>
      <c r="Q174" s="822" t="s">
        <v>76</v>
      </c>
      <c r="R174" s="823"/>
      <c r="S174" s="824"/>
      <c r="T174" s="825"/>
      <c r="U174" s="826"/>
    </row>
    <row r="175" spans="1:21" ht="22.5" customHeight="1">
      <c r="A175" s="191">
        <v>157</v>
      </c>
      <c r="B175" s="192"/>
      <c r="C175" s="831"/>
      <c r="D175" s="831"/>
      <c r="E175" s="832"/>
      <c r="F175" s="833"/>
      <c r="G175" s="821" t="s">
        <v>76</v>
      </c>
      <c r="H175" s="821"/>
      <c r="I175" s="821" t="s">
        <v>76</v>
      </c>
      <c r="J175" s="821"/>
      <c r="K175" s="821" t="s">
        <v>76</v>
      </c>
      <c r="L175" s="821"/>
      <c r="M175" s="821" t="s">
        <v>76</v>
      </c>
      <c r="N175" s="821"/>
      <c r="O175" s="821" t="s">
        <v>76</v>
      </c>
      <c r="P175" s="821"/>
      <c r="Q175" s="822" t="s">
        <v>76</v>
      </c>
      <c r="R175" s="823"/>
      <c r="S175" s="824"/>
      <c r="T175" s="825"/>
      <c r="U175" s="826"/>
    </row>
    <row r="176" spans="1:21" ht="22.5" customHeight="1">
      <c r="A176" s="191">
        <v>158</v>
      </c>
      <c r="B176" s="192"/>
      <c r="C176" s="831"/>
      <c r="D176" s="831"/>
      <c r="E176" s="832"/>
      <c r="F176" s="833"/>
      <c r="G176" s="821" t="s">
        <v>76</v>
      </c>
      <c r="H176" s="821"/>
      <c r="I176" s="821" t="s">
        <v>76</v>
      </c>
      <c r="J176" s="821"/>
      <c r="K176" s="821" t="s">
        <v>76</v>
      </c>
      <c r="L176" s="821"/>
      <c r="M176" s="821" t="s">
        <v>76</v>
      </c>
      <c r="N176" s="821"/>
      <c r="O176" s="821" t="s">
        <v>76</v>
      </c>
      <c r="P176" s="821"/>
      <c r="Q176" s="822" t="s">
        <v>76</v>
      </c>
      <c r="R176" s="823"/>
      <c r="S176" s="824"/>
      <c r="T176" s="825"/>
      <c r="U176" s="826"/>
    </row>
    <row r="177" spans="1:21" ht="22.5" customHeight="1">
      <c r="A177" s="191">
        <v>159</v>
      </c>
      <c r="B177" s="192"/>
      <c r="C177" s="831"/>
      <c r="D177" s="831"/>
      <c r="E177" s="832"/>
      <c r="F177" s="833"/>
      <c r="G177" s="821" t="s">
        <v>76</v>
      </c>
      <c r="H177" s="821"/>
      <c r="I177" s="821" t="s">
        <v>76</v>
      </c>
      <c r="J177" s="821"/>
      <c r="K177" s="821" t="s">
        <v>76</v>
      </c>
      <c r="L177" s="821"/>
      <c r="M177" s="821" t="s">
        <v>76</v>
      </c>
      <c r="N177" s="821"/>
      <c r="O177" s="821" t="s">
        <v>76</v>
      </c>
      <c r="P177" s="821"/>
      <c r="Q177" s="822" t="s">
        <v>76</v>
      </c>
      <c r="R177" s="823"/>
      <c r="S177" s="824"/>
      <c r="T177" s="825"/>
      <c r="U177" s="826"/>
    </row>
    <row r="178" spans="1:21" ht="22.5" customHeight="1">
      <c r="A178" s="191">
        <v>160</v>
      </c>
      <c r="B178" s="192"/>
      <c r="C178" s="831"/>
      <c r="D178" s="831"/>
      <c r="E178" s="832"/>
      <c r="F178" s="833"/>
      <c r="G178" s="821" t="s">
        <v>76</v>
      </c>
      <c r="H178" s="821"/>
      <c r="I178" s="821" t="s">
        <v>76</v>
      </c>
      <c r="J178" s="821"/>
      <c r="K178" s="821" t="s">
        <v>76</v>
      </c>
      <c r="L178" s="821"/>
      <c r="M178" s="821" t="s">
        <v>76</v>
      </c>
      <c r="N178" s="821"/>
      <c r="O178" s="821" t="s">
        <v>76</v>
      </c>
      <c r="P178" s="821"/>
      <c r="Q178" s="822" t="s">
        <v>76</v>
      </c>
      <c r="R178" s="823"/>
      <c r="S178" s="824"/>
      <c r="T178" s="825"/>
      <c r="U178" s="826"/>
    </row>
    <row r="179" spans="1:21" ht="22.5" customHeight="1">
      <c r="A179" s="191">
        <v>161</v>
      </c>
      <c r="B179" s="192"/>
      <c r="C179" s="831"/>
      <c r="D179" s="831"/>
      <c r="E179" s="832"/>
      <c r="F179" s="833"/>
      <c r="G179" s="821" t="s">
        <v>76</v>
      </c>
      <c r="H179" s="821"/>
      <c r="I179" s="821" t="s">
        <v>76</v>
      </c>
      <c r="J179" s="821"/>
      <c r="K179" s="821" t="s">
        <v>76</v>
      </c>
      <c r="L179" s="821"/>
      <c r="M179" s="821" t="s">
        <v>76</v>
      </c>
      <c r="N179" s="821"/>
      <c r="O179" s="821" t="s">
        <v>76</v>
      </c>
      <c r="P179" s="821"/>
      <c r="Q179" s="822" t="s">
        <v>76</v>
      </c>
      <c r="R179" s="823"/>
      <c r="S179" s="824"/>
      <c r="T179" s="825"/>
      <c r="U179" s="826"/>
    </row>
    <row r="180" spans="1:21" ht="22.5" customHeight="1">
      <c r="A180" s="191">
        <v>162</v>
      </c>
      <c r="B180" s="192"/>
      <c r="C180" s="831"/>
      <c r="D180" s="831"/>
      <c r="E180" s="832"/>
      <c r="F180" s="833"/>
      <c r="G180" s="821" t="s">
        <v>76</v>
      </c>
      <c r="H180" s="821"/>
      <c r="I180" s="821" t="s">
        <v>76</v>
      </c>
      <c r="J180" s="821"/>
      <c r="K180" s="821" t="s">
        <v>76</v>
      </c>
      <c r="L180" s="821"/>
      <c r="M180" s="821" t="s">
        <v>76</v>
      </c>
      <c r="N180" s="821"/>
      <c r="O180" s="821" t="s">
        <v>76</v>
      </c>
      <c r="P180" s="821"/>
      <c r="Q180" s="822" t="s">
        <v>76</v>
      </c>
      <c r="R180" s="823"/>
      <c r="S180" s="824"/>
      <c r="T180" s="825"/>
      <c r="U180" s="826"/>
    </row>
    <row r="181" spans="1:21" ht="22.5" customHeight="1">
      <c r="A181" s="191">
        <v>163</v>
      </c>
      <c r="B181" s="192"/>
      <c r="C181" s="831"/>
      <c r="D181" s="831"/>
      <c r="E181" s="832"/>
      <c r="F181" s="833"/>
      <c r="G181" s="821" t="s">
        <v>76</v>
      </c>
      <c r="H181" s="821"/>
      <c r="I181" s="821" t="s">
        <v>76</v>
      </c>
      <c r="J181" s="821"/>
      <c r="K181" s="821" t="s">
        <v>76</v>
      </c>
      <c r="L181" s="821"/>
      <c r="M181" s="821" t="s">
        <v>76</v>
      </c>
      <c r="N181" s="821"/>
      <c r="O181" s="821" t="s">
        <v>76</v>
      </c>
      <c r="P181" s="821"/>
      <c r="Q181" s="822" t="s">
        <v>76</v>
      </c>
      <c r="R181" s="823"/>
      <c r="S181" s="824"/>
      <c r="T181" s="825"/>
      <c r="U181" s="826"/>
    </row>
    <row r="182" spans="1:21" ht="22.5" customHeight="1">
      <c r="A182" s="191">
        <v>164</v>
      </c>
      <c r="B182" s="192"/>
      <c r="C182" s="831"/>
      <c r="D182" s="831"/>
      <c r="E182" s="832"/>
      <c r="F182" s="833"/>
      <c r="G182" s="821" t="s">
        <v>76</v>
      </c>
      <c r="H182" s="821"/>
      <c r="I182" s="821" t="s">
        <v>76</v>
      </c>
      <c r="J182" s="821"/>
      <c r="K182" s="821" t="s">
        <v>76</v>
      </c>
      <c r="L182" s="821"/>
      <c r="M182" s="821" t="s">
        <v>76</v>
      </c>
      <c r="N182" s="821"/>
      <c r="O182" s="821" t="s">
        <v>76</v>
      </c>
      <c r="P182" s="821"/>
      <c r="Q182" s="822" t="s">
        <v>76</v>
      </c>
      <c r="R182" s="823"/>
      <c r="S182" s="824"/>
      <c r="T182" s="825"/>
      <c r="U182" s="826"/>
    </row>
    <row r="183" spans="1:21" ht="22.5" customHeight="1">
      <c r="A183" s="191">
        <v>165</v>
      </c>
      <c r="B183" s="192"/>
      <c r="C183" s="831"/>
      <c r="D183" s="831"/>
      <c r="E183" s="832"/>
      <c r="F183" s="833"/>
      <c r="G183" s="821" t="s">
        <v>76</v>
      </c>
      <c r="H183" s="821"/>
      <c r="I183" s="821" t="s">
        <v>76</v>
      </c>
      <c r="J183" s="821"/>
      <c r="K183" s="821" t="s">
        <v>76</v>
      </c>
      <c r="L183" s="821"/>
      <c r="M183" s="821" t="s">
        <v>76</v>
      </c>
      <c r="N183" s="821"/>
      <c r="O183" s="821" t="s">
        <v>76</v>
      </c>
      <c r="P183" s="821"/>
      <c r="Q183" s="822" t="s">
        <v>76</v>
      </c>
      <c r="R183" s="823"/>
      <c r="S183" s="824"/>
      <c r="T183" s="825"/>
      <c r="U183" s="826"/>
    </row>
    <row r="184" spans="1:21" ht="22.5" customHeight="1">
      <c r="A184" s="191">
        <v>166</v>
      </c>
      <c r="B184" s="192"/>
      <c r="C184" s="831"/>
      <c r="D184" s="831"/>
      <c r="E184" s="832"/>
      <c r="F184" s="833"/>
      <c r="G184" s="821" t="s">
        <v>76</v>
      </c>
      <c r="H184" s="821"/>
      <c r="I184" s="821" t="s">
        <v>76</v>
      </c>
      <c r="J184" s="821"/>
      <c r="K184" s="821" t="s">
        <v>76</v>
      </c>
      <c r="L184" s="821"/>
      <c r="M184" s="821" t="s">
        <v>76</v>
      </c>
      <c r="N184" s="821"/>
      <c r="O184" s="821" t="s">
        <v>76</v>
      </c>
      <c r="P184" s="821"/>
      <c r="Q184" s="822" t="s">
        <v>76</v>
      </c>
      <c r="R184" s="823"/>
      <c r="S184" s="824"/>
      <c r="T184" s="825"/>
      <c r="U184" s="826"/>
    </row>
    <row r="185" spans="1:21" ht="22.5" customHeight="1">
      <c r="A185" s="191">
        <v>167</v>
      </c>
      <c r="B185" s="192"/>
      <c r="C185" s="831"/>
      <c r="D185" s="831"/>
      <c r="E185" s="832"/>
      <c r="F185" s="833"/>
      <c r="G185" s="821" t="s">
        <v>76</v>
      </c>
      <c r="H185" s="821"/>
      <c r="I185" s="821" t="s">
        <v>76</v>
      </c>
      <c r="J185" s="821"/>
      <c r="K185" s="821" t="s">
        <v>76</v>
      </c>
      <c r="L185" s="821"/>
      <c r="M185" s="821" t="s">
        <v>76</v>
      </c>
      <c r="N185" s="821"/>
      <c r="O185" s="821" t="s">
        <v>76</v>
      </c>
      <c r="P185" s="821"/>
      <c r="Q185" s="822" t="s">
        <v>76</v>
      </c>
      <c r="R185" s="823"/>
      <c r="S185" s="824"/>
      <c r="T185" s="825"/>
      <c r="U185" s="826"/>
    </row>
    <row r="186" spans="1:21" ht="22.5" customHeight="1">
      <c r="A186" s="191">
        <v>168</v>
      </c>
      <c r="B186" s="192"/>
      <c r="C186" s="831"/>
      <c r="D186" s="831"/>
      <c r="E186" s="832"/>
      <c r="F186" s="833"/>
      <c r="G186" s="821" t="s">
        <v>76</v>
      </c>
      <c r="H186" s="821"/>
      <c r="I186" s="821" t="s">
        <v>76</v>
      </c>
      <c r="J186" s="821"/>
      <c r="K186" s="821" t="s">
        <v>76</v>
      </c>
      <c r="L186" s="821"/>
      <c r="M186" s="821" t="s">
        <v>76</v>
      </c>
      <c r="N186" s="821"/>
      <c r="O186" s="821" t="s">
        <v>76</v>
      </c>
      <c r="P186" s="821"/>
      <c r="Q186" s="822" t="s">
        <v>76</v>
      </c>
      <c r="R186" s="823"/>
      <c r="S186" s="824"/>
      <c r="T186" s="825"/>
      <c r="U186" s="826"/>
    </row>
    <row r="187" spans="1:21" ht="22.5" customHeight="1">
      <c r="A187" s="191">
        <v>169</v>
      </c>
      <c r="B187" s="192"/>
      <c r="C187" s="831"/>
      <c r="D187" s="831"/>
      <c r="E187" s="832"/>
      <c r="F187" s="833"/>
      <c r="G187" s="821" t="s">
        <v>76</v>
      </c>
      <c r="H187" s="821"/>
      <c r="I187" s="821" t="s">
        <v>76</v>
      </c>
      <c r="J187" s="821"/>
      <c r="K187" s="821" t="s">
        <v>76</v>
      </c>
      <c r="L187" s="821"/>
      <c r="M187" s="821" t="s">
        <v>76</v>
      </c>
      <c r="N187" s="821"/>
      <c r="O187" s="821" t="s">
        <v>76</v>
      </c>
      <c r="P187" s="821"/>
      <c r="Q187" s="822" t="s">
        <v>76</v>
      </c>
      <c r="R187" s="823"/>
      <c r="S187" s="824"/>
      <c r="T187" s="825"/>
      <c r="U187" s="826"/>
    </row>
    <row r="188" spans="1:21" ht="22.5" customHeight="1">
      <c r="A188" s="191">
        <v>170</v>
      </c>
      <c r="B188" s="192"/>
      <c r="C188" s="831"/>
      <c r="D188" s="831"/>
      <c r="E188" s="832"/>
      <c r="F188" s="833"/>
      <c r="G188" s="821" t="s">
        <v>76</v>
      </c>
      <c r="H188" s="821"/>
      <c r="I188" s="821" t="s">
        <v>76</v>
      </c>
      <c r="J188" s="821"/>
      <c r="K188" s="821" t="s">
        <v>76</v>
      </c>
      <c r="L188" s="821"/>
      <c r="M188" s="821" t="s">
        <v>76</v>
      </c>
      <c r="N188" s="821"/>
      <c r="O188" s="821" t="s">
        <v>76</v>
      </c>
      <c r="P188" s="821"/>
      <c r="Q188" s="822" t="s">
        <v>76</v>
      </c>
      <c r="R188" s="823"/>
      <c r="S188" s="824"/>
      <c r="T188" s="825"/>
      <c r="U188" s="826"/>
    </row>
    <row r="189" spans="1:21" ht="22.5" customHeight="1">
      <c r="A189" s="191">
        <v>171</v>
      </c>
      <c r="B189" s="192"/>
      <c r="C189" s="831"/>
      <c r="D189" s="831"/>
      <c r="E189" s="832"/>
      <c r="F189" s="833"/>
      <c r="G189" s="821" t="s">
        <v>76</v>
      </c>
      <c r="H189" s="821"/>
      <c r="I189" s="821" t="s">
        <v>76</v>
      </c>
      <c r="J189" s="821"/>
      <c r="K189" s="821" t="s">
        <v>76</v>
      </c>
      <c r="L189" s="821"/>
      <c r="M189" s="821" t="s">
        <v>76</v>
      </c>
      <c r="N189" s="821"/>
      <c r="O189" s="821" t="s">
        <v>76</v>
      </c>
      <c r="P189" s="821"/>
      <c r="Q189" s="822" t="s">
        <v>76</v>
      </c>
      <c r="R189" s="823"/>
      <c r="S189" s="824"/>
      <c r="T189" s="825"/>
      <c r="U189" s="826"/>
    </row>
    <row r="190" spans="1:21" ht="22.5" customHeight="1">
      <c r="A190" s="191">
        <v>172</v>
      </c>
      <c r="B190" s="192"/>
      <c r="C190" s="831"/>
      <c r="D190" s="831"/>
      <c r="E190" s="832"/>
      <c r="F190" s="833"/>
      <c r="G190" s="821" t="s">
        <v>76</v>
      </c>
      <c r="H190" s="821"/>
      <c r="I190" s="821" t="s">
        <v>76</v>
      </c>
      <c r="J190" s="821"/>
      <c r="K190" s="821" t="s">
        <v>76</v>
      </c>
      <c r="L190" s="821"/>
      <c r="M190" s="821" t="s">
        <v>76</v>
      </c>
      <c r="N190" s="821"/>
      <c r="O190" s="821" t="s">
        <v>76</v>
      </c>
      <c r="P190" s="821"/>
      <c r="Q190" s="822" t="s">
        <v>76</v>
      </c>
      <c r="R190" s="823"/>
      <c r="S190" s="824"/>
      <c r="T190" s="825"/>
      <c r="U190" s="826"/>
    </row>
    <row r="191" spans="1:21" ht="22.5" customHeight="1">
      <c r="A191" s="191">
        <v>173</v>
      </c>
      <c r="B191" s="192"/>
      <c r="C191" s="831"/>
      <c r="D191" s="831"/>
      <c r="E191" s="832"/>
      <c r="F191" s="833"/>
      <c r="G191" s="821" t="s">
        <v>76</v>
      </c>
      <c r="H191" s="821"/>
      <c r="I191" s="821" t="s">
        <v>76</v>
      </c>
      <c r="J191" s="821"/>
      <c r="K191" s="821" t="s">
        <v>76</v>
      </c>
      <c r="L191" s="821"/>
      <c r="M191" s="821" t="s">
        <v>76</v>
      </c>
      <c r="N191" s="821"/>
      <c r="O191" s="821" t="s">
        <v>76</v>
      </c>
      <c r="P191" s="821"/>
      <c r="Q191" s="822" t="s">
        <v>76</v>
      </c>
      <c r="R191" s="823"/>
      <c r="S191" s="824"/>
      <c r="T191" s="825"/>
      <c r="U191" s="826"/>
    </row>
    <row r="192" spans="1:21" ht="22.5" customHeight="1">
      <c r="A192" s="191">
        <v>174</v>
      </c>
      <c r="B192" s="192"/>
      <c r="C192" s="831"/>
      <c r="D192" s="831"/>
      <c r="E192" s="832"/>
      <c r="F192" s="833"/>
      <c r="G192" s="821" t="s">
        <v>76</v>
      </c>
      <c r="H192" s="821"/>
      <c r="I192" s="821" t="s">
        <v>76</v>
      </c>
      <c r="J192" s="821"/>
      <c r="K192" s="821" t="s">
        <v>76</v>
      </c>
      <c r="L192" s="821"/>
      <c r="M192" s="821" t="s">
        <v>76</v>
      </c>
      <c r="N192" s="821"/>
      <c r="O192" s="821" t="s">
        <v>76</v>
      </c>
      <c r="P192" s="821"/>
      <c r="Q192" s="822" t="s">
        <v>76</v>
      </c>
      <c r="R192" s="823"/>
      <c r="S192" s="824"/>
      <c r="T192" s="825"/>
      <c r="U192" s="826"/>
    </row>
    <row r="193" spans="1:21" ht="22.5" customHeight="1">
      <c r="A193" s="191">
        <v>175</v>
      </c>
      <c r="B193" s="192"/>
      <c r="C193" s="831"/>
      <c r="D193" s="831"/>
      <c r="E193" s="832"/>
      <c r="F193" s="833"/>
      <c r="G193" s="821" t="s">
        <v>76</v>
      </c>
      <c r="H193" s="821"/>
      <c r="I193" s="821" t="s">
        <v>76</v>
      </c>
      <c r="J193" s="821"/>
      <c r="K193" s="821" t="s">
        <v>76</v>
      </c>
      <c r="L193" s="821"/>
      <c r="M193" s="821" t="s">
        <v>76</v>
      </c>
      <c r="N193" s="821"/>
      <c r="O193" s="821" t="s">
        <v>76</v>
      </c>
      <c r="P193" s="821"/>
      <c r="Q193" s="822" t="s">
        <v>76</v>
      </c>
      <c r="R193" s="823"/>
      <c r="S193" s="824"/>
      <c r="T193" s="825"/>
      <c r="U193" s="826"/>
    </row>
    <row r="194" spans="1:21" ht="22.5" customHeight="1">
      <c r="A194" s="191">
        <v>176</v>
      </c>
      <c r="B194" s="192"/>
      <c r="C194" s="831"/>
      <c r="D194" s="831"/>
      <c r="E194" s="832"/>
      <c r="F194" s="833"/>
      <c r="G194" s="821" t="s">
        <v>76</v>
      </c>
      <c r="H194" s="821"/>
      <c r="I194" s="821" t="s">
        <v>76</v>
      </c>
      <c r="J194" s="821"/>
      <c r="K194" s="821" t="s">
        <v>76</v>
      </c>
      <c r="L194" s="821"/>
      <c r="M194" s="821" t="s">
        <v>76</v>
      </c>
      <c r="N194" s="821"/>
      <c r="O194" s="821" t="s">
        <v>76</v>
      </c>
      <c r="P194" s="821"/>
      <c r="Q194" s="822" t="s">
        <v>76</v>
      </c>
      <c r="R194" s="823"/>
      <c r="S194" s="824"/>
      <c r="T194" s="825"/>
      <c r="U194" s="826"/>
    </row>
    <row r="195" spans="1:21" ht="22.5" customHeight="1">
      <c r="A195" s="191">
        <v>177</v>
      </c>
      <c r="B195" s="192"/>
      <c r="C195" s="831"/>
      <c r="D195" s="831"/>
      <c r="E195" s="832"/>
      <c r="F195" s="833"/>
      <c r="G195" s="821" t="s">
        <v>76</v>
      </c>
      <c r="H195" s="821"/>
      <c r="I195" s="821" t="s">
        <v>76</v>
      </c>
      <c r="J195" s="821"/>
      <c r="K195" s="821" t="s">
        <v>76</v>
      </c>
      <c r="L195" s="821"/>
      <c r="M195" s="821" t="s">
        <v>76</v>
      </c>
      <c r="N195" s="821"/>
      <c r="O195" s="821" t="s">
        <v>76</v>
      </c>
      <c r="P195" s="821"/>
      <c r="Q195" s="822" t="s">
        <v>76</v>
      </c>
      <c r="R195" s="823"/>
      <c r="S195" s="824"/>
      <c r="T195" s="825"/>
      <c r="U195" s="826"/>
    </row>
    <row r="196" spans="1:21" ht="22.5" customHeight="1">
      <c r="A196" s="191">
        <v>178</v>
      </c>
      <c r="B196" s="192"/>
      <c r="C196" s="831"/>
      <c r="D196" s="831"/>
      <c r="E196" s="832"/>
      <c r="F196" s="833"/>
      <c r="G196" s="821" t="s">
        <v>76</v>
      </c>
      <c r="H196" s="821"/>
      <c r="I196" s="821" t="s">
        <v>76</v>
      </c>
      <c r="J196" s="821"/>
      <c r="K196" s="821" t="s">
        <v>76</v>
      </c>
      <c r="L196" s="821"/>
      <c r="M196" s="821" t="s">
        <v>76</v>
      </c>
      <c r="N196" s="821"/>
      <c r="O196" s="821" t="s">
        <v>76</v>
      </c>
      <c r="P196" s="821"/>
      <c r="Q196" s="822" t="s">
        <v>76</v>
      </c>
      <c r="R196" s="823"/>
      <c r="S196" s="824"/>
      <c r="T196" s="825"/>
      <c r="U196" s="826"/>
    </row>
    <row r="197" spans="1:21" ht="22.5" customHeight="1">
      <c r="A197" s="191">
        <v>179</v>
      </c>
      <c r="B197" s="192"/>
      <c r="C197" s="831"/>
      <c r="D197" s="831"/>
      <c r="E197" s="832"/>
      <c r="F197" s="833"/>
      <c r="G197" s="821" t="s">
        <v>76</v>
      </c>
      <c r="H197" s="821"/>
      <c r="I197" s="821" t="s">
        <v>76</v>
      </c>
      <c r="J197" s="821"/>
      <c r="K197" s="821" t="s">
        <v>76</v>
      </c>
      <c r="L197" s="821"/>
      <c r="M197" s="821" t="s">
        <v>76</v>
      </c>
      <c r="N197" s="821"/>
      <c r="O197" s="821" t="s">
        <v>76</v>
      </c>
      <c r="P197" s="821"/>
      <c r="Q197" s="822" t="s">
        <v>76</v>
      </c>
      <c r="R197" s="823"/>
      <c r="S197" s="824"/>
      <c r="T197" s="825"/>
      <c r="U197" s="826"/>
    </row>
    <row r="198" spans="1:21" ht="22.5" customHeight="1">
      <c r="A198" s="191">
        <v>180</v>
      </c>
      <c r="B198" s="193"/>
      <c r="C198" s="834"/>
      <c r="D198" s="834"/>
      <c r="E198" s="832"/>
      <c r="F198" s="833"/>
      <c r="G198" s="821" t="s">
        <v>76</v>
      </c>
      <c r="H198" s="821"/>
      <c r="I198" s="821" t="s">
        <v>76</v>
      </c>
      <c r="J198" s="821"/>
      <c r="K198" s="821" t="s">
        <v>76</v>
      </c>
      <c r="L198" s="821"/>
      <c r="M198" s="821" t="s">
        <v>76</v>
      </c>
      <c r="N198" s="821"/>
      <c r="O198" s="821" t="s">
        <v>76</v>
      </c>
      <c r="P198" s="821"/>
      <c r="Q198" s="822" t="s">
        <v>76</v>
      </c>
      <c r="R198" s="823"/>
      <c r="S198" s="824"/>
      <c r="T198" s="825"/>
      <c r="U198" s="826"/>
    </row>
    <row r="199" spans="1:21" ht="22.5" customHeight="1">
      <c r="A199" s="191">
        <v>181</v>
      </c>
      <c r="B199" s="192"/>
      <c r="C199" s="831"/>
      <c r="D199" s="831"/>
      <c r="E199" s="832"/>
      <c r="F199" s="833"/>
      <c r="G199" s="821" t="s">
        <v>76</v>
      </c>
      <c r="H199" s="821"/>
      <c r="I199" s="821" t="s">
        <v>76</v>
      </c>
      <c r="J199" s="821"/>
      <c r="K199" s="821" t="s">
        <v>76</v>
      </c>
      <c r="L199" s="821"/>
      <c r="M199" s="821" t="s">
        <v>76</v>
      </c>
      <c r="N199" s="821"/>
      <c r="O199" s="821" t="s">
        <v>76</v>
      </c>
      <c r="P199" s="821"/>
      <c r="Q199" s="822" t="s">
        <v>76</v>
      </c>
      <c r="R199" s="823"/>
      <c r="S199" s="824"/>
      <c r="T199" s="825"/>
      <c r="U199" s="826"/>
    </row>
    <row r="200" spans="1:21" ht="22.5" customHeight="1">
      <c r="A200" s="191">
        <v>182</v>
      </c>
      <c r="B200" s="192"/>
      <c r="C200" s="831"/>
      <c r="D200" s="831"/>
      <c r="E200" s="832"/>
      <c r="F200" s="833"/>
      <c r="G200" s="821" t="s">
        <v>76</v>
      </c>
      <c r="H200" s="821"/>
      <c r="I200" s="821" t="s">
        <v>76</v>
      </c>
      <c r="J200" s="821"/>
      <c r="K200" s="821" t="s">
        <v>76</v>
      </c>
      <c r="L200" s="821"/>
      <c r="M200" s="821" t="s">
        <v>76</v>
      </c>
      <c r="N200" s="821"/>
      <c r="O200" s="821" t="s">
        <v>76</v>
      </c>
      <c r="P200" s="821"/>
      <c r="Q200" s="822" t="s">
        <v>76</v>
      </c>
      <c r="R200" s="823"/>
      <c r="S200" s="824"/>
      <c r="T200" s="825"/>
      <c r="U200" s="826"/>
    </row>
    <row r="201" spans="1:21" ht="22.5" customHeight="1">
      <c r="A201" s="191">
        <v>183</v>
      </c>
      <c r="B201" s="192"/>
      <c r="C201" s="831"/>
      <c r="D201" s="831"/>
      <c r="E201" s="832"/>
      <c r="F201" s="833"/>
      <c r="G201" s="821" t="s">
        <v>76</v>
      </c>
      <c r="H201" s="821"/>
      <c r="I201" s="821" t="s">
        <v>76</v>
      </c>
      <c r="J201" s="821"/>
      <c r="K201" s="821" t="s">
        <v>76</v>
      </c>
      <c r="L201" s="821"/>
      <c r="M201" s="821" t="s">
        <v>76</v>
      </c>
      <c r="N201" s="821"/>
      <c r="O201" s="821" t="s">
        <v>76</v>
      </c>
      <c r="P201" s="821"/>
      <c r="Q201" s="822" t="s">
        <v>76</v>
      </c>
      <c r="R201" s="823"/>
      <c r="S201" s="824"/>
      <c r="T201" s="825"/>
      <c r="U201" s="826"/>
    </row>
    <row r="202" spans="1:21" ht="22.5" customHeight="1">
      <c r="A202" s="191">
        <v>184</v>
      </c>
      <c r="B202" s="192"/>
      <c r="C202" s="831"/>
      <c r="D202" s="831"/>
      <c r="E202" s="832"/>
      <c r="F202" s="833"/>
      <c r="G202" s="821" t="s">
        <v>76</v>
      </c>
      <c r="H202" s="821"/>
      <c r="I202" s="821" t="s">
        <v>76</v>
      </c>
      <c r="J202" s="821"/>
      <c r="K202" s="821" t="s">
        <v>76</v>
      </c>
      <c r="L202" s="821"/>
      <c r="M202" s="821" t="s">
        <v>76</v>
      </c>
      <c r="N202" s="821"/>
      <c r="O202" s="821" t="s">
        <v>76</v>
      </c>
      <c r="P202" s="821"/>
      <c r="Q202" s="822" t="s">
        <v>76</v>
      </c>
      <c r="R202" s="823"/>
      <c r="S202" s="824"/>
      <c r="T202" s="825"/>
      <c r="U202" s="826"/>
    </row>
    <row r="203" spans="1:21" ht="22.5" customHeight="1">
      <c r="A203" s="191">
        <v>185</v>
      </c>
      <c r="B203" s="192"/>
      <c r="C203" s="831"/>
      <c r="D203" s="831"/>
      <c r="E203" s="832"/>
      <c r="F203" s="833"/>
      <c r="G203" s="821" t="s">
        <v>76</v>
      </c>
      <c r="H203" s="821"/>
      <c r="I203" s="821" t="s">
        <v>76</v>
      </c>
      <c r="J203" s="821"/>
      <c r="K203" s="821" t="s">
        <v>76</v>
      </c>
      <c r="L203" s="821"/>
      <c r="M203" s="821" t="s">
        <v>76</v>
      </c>
      <c r="N203" s="821"/>
      <c r="O203" s="821" t="s">
        <v>76</v>
      </c>
      <c r="P203" s="821"/>
      <c r="Q203" s="822" t="s">
        <v>76</v>
      </c>
      <c r="R203" s="823"/>
      <c r="S203" s="824"/>
      <c r="T203" s="825"/>
      <c r="U203" s="826"/>
    </row>
    <row r="204" spans="1:21" ht="22.5" customHeight="1">
      <c r="A204" s="191">
        <v>186</v>
      </c>
      <c r="B204" s="192"/>
      <c r="C204" s="831"/>
      <c r="D204" s="831"/>
      <c r="E204" s="832"/>
      <c r="F204" s="833"/>
      <c r="G204" s="821" t="s">
        <v>76</v>
      </c>
      <c r="H204" s="821"/>
      <c r="I204" s="821" t="s">
        <v>76</v>
      </c>
      <c r="J204" s="821"/>
      <c r="K204" s="821" t="s">
        <v>76</v>
      </c>
      <c r="L204" s="821"/>
      <c r="M204" s="821" t="s">
        <v>76</v>
      </c>
      <c r="N204" s="821"/>
      <c r="O204" s="821" t="s">
        <v>76</v>
      </c>
      <c r="P204" s="821"/>
      <c r="Q204" s="822" t="s">
        <v>76</v>
      </c>
      <c r="R204" s="823"/>
      <c r="S204" s="824"/>
      <c r="T204" s="825"/>
      <c r="U204" s="826"/>
    </row>
    <row r="205" spans="1:21" ht="22.5" customHeight="1">
      <c r="A205" s="191">
        <v>187</v>
      </c>
      <c r="B205" s="192"/>
      <c r="C205" s="831"/>
      <c r="D205" s="831"/>
      <c r="E205" s="832"/>
      <c r="F205" s="833"/>
      <c r="G205" s="821" t="s">
        <v>76</v>
      </c>
      <c r="H205" s="821"/>
      <c r="I205" s="821" t="s">
        <v>76</v>
      </c>
      <c r="J205" s="821"/>
      <c r="K205" s="821" t="s">
        <v>76</v>
      </c>
      <c r="L205" s="821"/>
      <c r="M205" s="821" t="s">
        <v>76</v>
      </c>
      <c r="N205" s="821"/>
      <c r="O205" s="821" t="s">
        <v>76</v>
      </c>
      <c r="P205" s="821"/>
      <c r="Q205" s="822" t="s">
        <v>76</v>
      </c>
      <c r="R205" s="823"/>
      <c r="S205" s="824"/>
      <c r="T205" s="825"/>
      <c r="U205" s="826"/>
    </row>
    <row r="206" spans="1:21" ht="22.5" customHeight="1">
      <c r="A206" s="191">
        <v>188</v>
      </c>
      <c r="B206" s="192"/>
      <c r="C206" s="831"/>
      <c r="D206" s="831"/>
      <c r="E206" s="832"/>
      <c r="F206" s="833"/>
      <c r="G206" s="821" t="s">
        <v>76</v>
      </c>
      <c r="H206" s="821"/>
      <c r="I206" s="821" t="s">
        <v>76</v>
      </c>
      <c r="J206" s="821"/>
      <c r="K206" s="821" t="s">
        <v>76</v>
      </c>
      <c r="L206" s="821"/>
      <c r="M206" s="821" t="s">
        <v>76</v>
      </c>
      <c r="N206" s="821"/>
      <c r="O206" s="821" t="s">
        <v>76</v>
      </c>
      <c r="P206" s="821"/>
      <c r="Q206" s="822" t="s">
        <v>76</v>
      </c>
      <c r="R206" s="823"/>
      <c r="S206" s="824"/>
      <c r="T206" s="825"/>
      <c r="U206" s="826"/>
    </row>
    <row r="207" spans="1:21" ht="22.5" customHeight="1">
      <c r="A207" s="191">
        <v>189</v>
      </c>
      <c r="B207" s="192"/>
      <c r="C207" s="831"/>
      <c r="D207" s="831"/>
      <c r="E207" s="832"/>
      <c r="F207" s="833"/>
      <c r="G207" s="821" t="s">
        <v>76</v>
      </c>
      <c r="H207" s="821"/>
      <c r="I207" s="821" t="s">
        <v>76</v>
      </c>
      <c r="J207" s="821"/>
      <c r="K207" s="821" t="s">
        <v>76</v>
      </c>
      <c r="L207" s="821"/>
      <c r="M207" s="821" t="s">
        <v>76</v>
      </c>
      <c r="N207" s="821"/>
      <c r="O207" s="821" t="s">
        <v>76</v>
      </c>
      <c r="P207" s="821"/>
      <c r="Q207" s="822" t="s">
        <v>76</v>
      </c>
      <c r="R207" s="823"/>
      <c r="S207" s="824"/>
      <c r="T207" s="825"/>
      <c r="U207" s="826"/>
    </row>
    <row r="208" spans="1:21" ht="22.5" customHeight="1">
      <c r="A208" s="191">
        <v>190</v>
      </c>
      <c r="B208" s="192"/>
      <c r="C208" s="831"/>
      <c r="D208" s="831"/>
      <c r="E208" s="832"/>
      <c r="F208" s="833"/>
      <c r="G208" s="821" t="s">
        <v>76</v>
      </c>
      <c r="H208" s="821"/>
      <c r="I208" s="821" t="s">
        <v>76</v>
      </c>
      <c r="J208" s="821"/>
      <c r="K208" s="821" t="s">
        <v>76</v>
      </c>
      <c r="L208" s="821"/>
      <c r="M208" s="821" t="s">
        <v>76</v>
      </c>
      <c r="N208" s="821"/>
      <c r="O208" s="821" t="s">
        <v>76</v>
      </c>
      <c r="P208" s="821"/>
      <c r="Q208" s="822" t="s">
        <v>76</v>
      </c>
      <c r="R208" s="823"/>
      <c r="S208" s="824"/>
      <c r="T208" s="825"/>
      <c r="U208" s="826"/>
    </row>
    <row r="209" spans="1:21" ht="22.5" customHeight="1">
      <c r="A209" s="191">
        <v>191</v>
      </c>
      <c r="B209" s="192"/>
      <c r="C209" s="831"/>
      <c r="D209" s="831"/>
      <c r="E209" s="832"/>
      <c r="F209" s="833"/>
      <c r="G209" s="821" t="s">
        <v>76</v>
      </c>
      <c r="H209" s="821"/>
      <c r="I209" s="821" t="s">
        <v>76</v>
      </c>
      <c r="J209" s="821"/>
      <c r="K209" s="821" t="s">
        <v>76</v>
      </c>
      <c r="L209" s="821"/>
      <c r="M209" s="821" t="s">
        <v>76</v>
      </c>
      <c r="N209" s="821"/>
      <c r="O209" s="821" t="s">
        <v>76</v>
      </c>
      <c r="P209" s="821"/>
      <c r="Q209" s="822" t="s">
        <v>76</v>
      </c>
      <c r="R209" s="823"/>
      <c r="S209" s="824"/>
      <c r="T209" s="825"/>
      <c r="U209" s="826"/>
    </row>
    <row r="210" spans="1:21" ht="22.5" customHeight="1">
      <c r="A210" s="191">
        <v>192</v>
      </c>
      <c r="B210" s="192"/>
      <c r="C210" s="831"/>
      <c r="D210" s="831"/>
      <c r="E210" s="832"/>
      <c r="F210" s="833"/>
      <c r="G210" s="821" t="s">
        <v>76</v>
      </c>
      <c r="H210" s="821"/>
      <c r="I210" s="821" t="s">
        <v>76</v>
      </c>
      <c r="J210" s="821"/>
      <c r="K210" s="821" t="s">
        <v>76</v>
      </c>
      <c r="L210" s="821"/>
      <c r="M210" s="821" t="s">
        <v>76</v>
      </c>
      <c r="N210" s="821"/>
      <c r="O210" s="821" t="s">
        <v>76</v>
      </c>
      <c r="P210" s="821"/>
      <c r="Q210" s="822" t="s">
        <v>76</v>
      </c>
      <c r="R210" s="823"/>
      <c r="S210" s="824"/>
      <c r="T210" s="825"/>
      <c r="U210" s="826"/>
    </row>
    <row r="211" spans="1:21" ht="22.5" customHeight="1">
      <c r="A211" s="191">
        <v>193</v>
      </c>
      <c r="B211" s="192"/>
      <c r="C211" s="831"/>
      <c r="D211" s="831"/>
      <c r="E211" s="832"/>
      <c r="F211" s="833"/>
      <c r="G211" s="821" t="s">
        <v>76</v>
      </c>
      <c r="H211" s="821"/>
      <c r="I211" s="821" t="s">
        <v>76</v>
      </c>
      <c r="J211" s="821"/>
      <c r="K211" s="821" t="s">
        <v>76</v>
      </c>
      <c r="L211" s="821"/>
      <c r="M211" s="821" t="s">
        <v>76</v>
      </c>
      <c r="N211" s="821"/>
      <c r="O211" s="821" t="s">
        <v>76</v>
      </c>
      <c r="P211" s="821"/>
      <c r="Q211" s="822" t="s">
        <v>76</v>
      </c>
      <c r="R211" s="823"/>
      <c r="S211" s="824"/>
      <c r="T211" s="825"/>
      <c r="U211" s="826"/>
    </row>
    <row r="212" spans="1:21" ht="22.5" customHeight="1">
      <c r="A212" s="191">
        <v>194</v>
      </c>
      <c r="B212" s="192"/>
      <c r="C212" s="831"/>
      <c r="D212" s="831"/>
      <c r="E212" s="832"/>
      <c r="F212" s="833"/>
      <c r="G212" s="821" t="s">
        <v>76</v>
      </c>
      <c r="H212" s="821"/>
      <c r="I212" s="821" t="s">
        <v>76</v>
      </c>
      <c r="J212" s="821"/>
      <c r="K212" s="821" t="s">
        <v>76</v>
      </c>
      <c r="L212" s="821"/>
      <c r="M212" s="821" t="s">
        <v>76</v>
      </c>
      <c r="N212" s="821"/>
      <c r="O212" s="821" t="s">
        <v>76</v>
      </c>
      <c r="P212" s="821"/>
      <c r="Q212" s="822" t="s">
        <v>76</v>
      </c>
      <c r="R212" s="823"/>
      <c r="S212" s="824"/>
      <c r="T212" s="825"/>
      <c r="U212" s="826"/>
    </row>
    <row r="213" spans="1:21" ht="22.5" customHeight="1">
      <c r="A213" s="191">
        <v>195</v>
      </c>
      <c r="B213" s="192"/>
      <c r="C213" s="831"/>
      <c r="D213" s="831"/>
      <c r="E213" s="832"/>
      <c r="F213" s="833"/>
      <c r="G213" s="821" t="s">
        <v>76</v>
      </c>
      <c r="H213" s="821"/>
      <c r="I213" s="821" t="s">
        <v>76</v>
      </c>
      <c r="J213" s="821"/>
      <c r="K213" s="821" t="s">
        <v>76</v>
      </c>
      <c r="L213" s="821"/>
      <c r="M213" s="821" t="s">
        <v>76</v>
      </c>
      <c r="N213" s="821"/>
      <c r="O213" s="821" t="s">
        <v>76</v>
      </c>
      <c r="P213" s="821"/>
      <c r="Q213" s="822" t="s">
        <v>76</v>
      </c>
      <c r="R213" s="823"/>
      <c r="S213" s="824"/>
      <c r="T213" s="825"/>
      <c r="U213" s="826"/>
    </row>
    <row r="214" spans="1:21" ht="22.5" customHeight="1">
      <c r="A214" s="191">
        <v>196</v>
      </c>
      <c r="B214" s="192"/>
      <c r="C214" s="831"/>
      <c r="D214" s="831"/>
      <c r="E214" s="832"/>
      <c r="F214" s="833"/>
      <c r="G214" s="821" t="s">
        <v>76</v>
      </c>
      <c r="H214" s="821"/>
      <c r="I214" s="821" t="s">
        <v>76</v>
      </c>
      <c r="J214" s="821"/>
      <c r="K214" s="821" t="s">
        <v>76</v>
      </c>
      <c r="L214" s="821"/>
      <c r="M214" s="821" t="s">
        <v>76</v>
      </c>
      <c r="N214" s="821"/>
      <c r="O214" s="821" t="s">
        <v>76</v>
      </c>
      <c r="P214" s="821"/>
      <c r="Q214" s="822" t="s">
        <v>76</v>
      </c>
      <c r="R214" s="823"/>
      <c r="S214" s="824"/>
      <c r="T214" s="825"/>
      <c r="U214" s="826"/>
    </row>
    <row r="215" spans="1:21" ht="22.5" customHeight="1">
      <c r="A215" s="191">
        <v>197</v>
      </c>
      <c r="B215" s="192"/>
      <c r="C215" s="831"/>
      <c r="D215" s="831"/>
      <c r="E215" s="832"/>
      <c r="F215" s="833"/>
      <c r="G215" s="821" t="s">
        <v>76</v>
      </c>
      <c r="H215" s="821"/>
      <c r="I215" s="821" t="s">
        <v>76</v>
      </c>
      <c r="J215" s="821"/>
      <c r="K215" s="821" t="s">
        <v>76</v>
      </c>
      <c r="L215" s="821"/>
      <c r="M215" s="821" t="s">
        <v>76</v>
      </c>
      <c r="N215" s="821"/>
      <c r="O215" s="821" t="s">
        <v>76</v>
      </c>
      <c r="P215" s="821"/>
      <c r="Q215" s="822" t="s">
        <v>76</v>
      </c>
      <c r="R215" s="823"/>
      <c r="S215" s="824"/>
      <c r="T215" s="825"/>
      <c r="U215" s="826"/>
    </row>
    <row r="216" spans="1:21" ht="22.5" customHeight="1">
      <c r="A216" s="191">
        <v>198</v>
      </c>
      <c r="B216" s="192"/>
      <c r="C216" s="831"/>
      <c r="D216" s="831"/>
      <c r="E216" s="832"/>
      <c r="F216" s="833"/>
      <c r="G216" s="821" t="s">
        <v>76</v>
      </c>
      <c r="H216" s="821"/>
      <c r="I216" s="821" t="s">
        <v>76</v>
      </c>
      <c r="J216" s="821"/>
      <c r="K216" s="821" t="s">
        <v>76</v>
      </c>
      <c r="L216" s="821"/>
      <c r="M216" s="821" t="s">
        <v>76</v>
      </c>
      <c r="N216" s="821"/>
      <c r="O216" s="821" t="s">
        <v>76</v>
      </c>
      <c r="P216" s="821"/>
      <c r="Q216" s="822" t="s">
        <v>76</v>
      </c>
      <c r="R216" s="823"/>
      <c r="S216" s="824"/>
      <c r="T216" s="825"/>
      <c r="U216" s="826"/>
    </row>
    <row r="217" spans="1:21" ht="22.5" customHeight="1">
      <c r="A217" s="191">
        <v>199</v>
      </c>
      <c r="B217" s="192"/>
      <c r="C217" s="831"/>
      <c r="D217" s="831"/>
      <c r="E217" s="832"/>
      <c r="F217" s="833"/>
      <c r="G217" s="821" t="s">
        <v>76</v>
      </c>
      <c r="H217" s="821"/>
      <c r="I217" s="821" t="s">
        <v>76</v>
      </c>
      <c r="J217" s="821"/>
      <c r="K217" s="821" t="s">
        <v>76</v>
      </c>
      <c r="L217" s="821"/>
      <c r="M217" s="821" t="s">
        <v>76</v>
      </c>
      <c r="N217" s="821"/>
      <c r="O217" s="821" t="s">
        <v>76</v>
      </c>
      <c r="P217" s="821"/>
      <c r="Q217" s="822" t="s">
        <v>76</v>
      </c>
      <c r="R217" s="823"/>
      <c r="S217" s="824"/>
      <c r="T217" s="825"/>
      <c r="U217" s="826"/>
    </row>
    <row r="218" spans="1:21" ht="22.5" customHeight="1">
      <c r="A218" s="191">
        <v>200</v>
      </c>
      <c r="B218" s="194"/>
      <c r="C218" s="831"/>
      <c r="D218" s="831"/>
      <c r="E218" s="832"/>
      <c r="F218" s="833"/>
      <c r="G218" s="821" t="s">
        <v>76</v>
      </c>
      <c r="H218" s="821"/>
      <c r="I218" s="821" t="s">
        <v>76</v>
      </c>
      <c r="J218" s="821"/>
      <c r="K218" s="821" t="s">
        <v>76</v>
      </c>
      <c r="L218" s="821"/>
      <c r="M218" s="821" t="s">
        <v>76</v>
      </c>
      <c r="N218" s="821"/>
      <c r="O218" s="821" t="s">
        <v>76</v>
      </c>
      <c r="P218" s="821"/>
      <c r="Q218" s="822" t="s">
        <v>76</v>
      </c>
      <c r="R218" s="823"/>
      <c r="S218" s="824"/>
      <c r="T218" s="825"/>
      <c r="U218" s="826"/>
    </row>
    <row r="219" spans="1:21" ht="22.5" customHeight="1">
      <c r="A219" s="191">
        <v>201</v>
      </c>
      <c r="B219" s="195"/>
      <c r="C219" s="835"/>
      <c r="D219" s="836"/>
      <c r="E219" s="835"/>
      <c r="F219" s="836"/>
      <c r="G219" s="837"/>
      <c r="H219" s="837"/>
      <c r="I219" s="837"/>
      <c r="J219" s="837"/>
      <c r="K219" s="838"/>
      <c r="L219" s="838"/>
      <c r="M219" s="838"/>
      <c r="N219" s="838"/>
      <c r="O219" s="838"/>
      <c r="P219" s="838"/>
      <c r="Q219" s="822"/>
      <c r="R219" s="823"/>
      <c r="S219" s="824"/>
      <c r="T219" s="825"/>
      <c r="U219" s="826"/>
    </row>
    <row r="220" spans="1:21" ht="22.5" customHeight="1">
      <c r="A220" s="191">
        <v>202</v>
      </c>
      <c r="B220" s="196"/>
      <c r="C220" s="831"/>
      <c r="D220" s="831"/>
      <c r="E220" s="832"/>
      <c r="F220" s="833"/>
      <c r="G220" s="821"/>
      <c r="H220" s="821"/>
      <c r="I220" s="821"/>
      <c r="J220" s="821"/>
      <c r="K220" s="821"/>
      <c r="L220" s="821"/>
      <c r="M220" s="821"/>
      <c r="N220" s="821"/>
      <c r="O220" s="821"/>
      <c r="P220" s="821"/>
      <c r="Q220" s="822"/>
      <c r="R220" s="823"/>
      <c r="S220" s="824"/>
      <c r="T220" s="825"/>
      <c r="U220" s="826"/>
    </row>
    <row r="221" spans="1:21" ht="22.5" customHeight="1">
      <c r="A221" s="191">
        <v>203</v>
      </c>
      <c r="B221" s="196"/>
      <c r="C221" s="831"/>
      <c r="D221" s="831"/>
      <c r="E221" s="832"/>
      <c r="F221" s="833"/>
      <c r="G221" s="821"/>
      <c r="H221" s="821"/>
      <c r="I221" s="821"/>
      <c r="J221" s="821"/>
      <c r="K221" s="821"/>
      <c r="L221" s="821"/>
      <c r="M221" s="821"/>
      <c r="N221" s="821"/>
      <c r="O221" s="821"/>
      <c r="P221" s="821"/>
      <c r="Q221" s="822"/>
      <c r="R221" s="823"/>
      <c r="S221" s="824"/>
      <c r="T221" s="825"/>
      <c r="U221" s="826"/>
    </row>
    <row r="222" spans="1:21" ht="22.5" customHeight="1">
      <c r="A222" s="191">
        <v>204</v>
      </c>
      <c r="B222" s="196"/>
      <c r="C222" s="831"/>
      <c r="D222" s="831"/>
      <c r="E222" s="832"/>
      <c r="F222" s="833"/>
      <c r="G222" s="821"/>
      <c r="H222" s="821"/>
      <c r="I222" s="821"/>
      <c r="J222" s="821"/>
      <c r="K222" s="821"/>
      <c r="L222" s="821"/>
      <c r="M222" s="821"/>
      <c r="N222" s="821"/>
      <c r="O222" s="821"/>
      <c r="P222" s="821"/>
      <c r="Q222" s="822"/>
      <c r="R222" s="823"/>
      <c r="S222" s="824"/>
      <c r="T222" s="825"/>
      <c r="U222" s="826"/>
    </row>
    <row r="223" spans="1:21" ht="22.5" customHeight="1">
      <c r="A223" s="191">
        <v>205</v>
      </c>
      <c r="B223" s="196"/>
      <c r="C223" s="831"/>
      <c r="D223" s="831"/>
      <c r="E223" s="832"/>
      <c r="F223" s="833"/>
      <c r="G223" s="821"/>
      <c r="H223" s="821"/>
      <c r="I223" s="821"/>
      <c r="J223" s="821"/>
      <c r="K223" s="821"/>
      <c r="L223" s="821"/>
      <c r="M223" s="821"/>
      <c r="N223" s="821"/>
      <c r="O223" s="821"/>
      <c r="P223" s="821"/>
      <c r="Q223" s="822"/>
      <c r="R223" s="823"/>
      <c r="S223" s="824"/>
      <c r="T223" s="825"/>
      <c r="U223" s="826"/>
    </row>
    <row r="224" spans="1:21" ht="22.5" customHeight="1">
      <c r="A224" s="191">
        <v>206</v>
      </c>
      <c r="B224" s="196"/>
      <c r="C224" s="831"/>
      <c r="D224" s="831"/>
      <c r="E224" s="832"/>
      <c r="F224" s="833"/>
      <c r="G224" s="821"/>
      <c r="H224" s="821"/>
      <c r="I224" s="821"/>
      <c r="J224" s="821"/>
      <c r="K224" s="821"/>
      <c r="L224" s="821"/>
      <c r="M224" s="821"/>
      <c r="N224" s="821"/>
      <c r="O224" s="821"/>
      <c r="P224" s="821"/>
      <c r="Q224" s="822"/>
      <c r="R224" s="823"/>
      <c r="S224" s="824"/>
      <c r="T224" s="825"/>
      <c r="U224" s="826"/>
    </row>
    <row r="225" spans="1:21" ht="22.5" customHeight="1">
      <c r="A225" s="191">
        <v>207</v>
      </c>
      <c r="B225" s="196"/>
      <c r="C225" s="831"/>
      <c r="D225" s="831"/>
      <c r="E225" s="832"/>
      <c r="F225" s="833"/>
      <c r="G225" s="821"/>
      <c r="H225" s="821"/>
      <c r="I225" s="821"/>
      <c r="J225" s="821"/>
      <c r="K225" s="821"/>
      <c r="L225" s="821"/>
      <c r="M225" s="821"/>
      <c r="N225" s="821"/>
      <c r="O225" s="821"/>
      <c r="P225" s="821"/>
      <c r="Q225" s="822"/>
      <c r="R225" s="823"/>
      <c r="S225" s="824"/>
      <c r="T225" s="825"/>
      <c r="U225" s="826"/>
    </row>
    <row r="226" spans="1:21" ht="22.5" customHeight="1">
      <c r="A226" s="191">
        <v>208</v>
      </c>
      <c r="B226" s="196"/>
      <c r="C226" s="831"/>
      <c r="D226" s="831"/>
      <c r="E226" s="832"/>
      <c r="F226" s="833"/>
      <c r="G226" s="821"/>
      <c r="H226" s="821"/>
      <c r="I226" s="821"/>
      <c r="J226" s="821"/>
      <c r="K226" s="821"/>
      <c r="L226" s="821"/>
      <c r="M226" s="821"/>
      <c r="N226" s="821"/>
      <c r="O226" s="821"/>
      <c r="P226" s="821"/>
      <c r="Q226" s="822"/>
      <c r="R226" s="823"/>
      <c r="S226" s="824"/>
      <c r="T226" s="825"/>
      <c r="U226" s="826"/>
    </row>
    <row r="227" spans="1:21" ht="22.5" customHeight="1">
      <c r="A227" s="191">
        <v>209</v>
      </c>
      <c r="B227" s="196"/>
      <c r="C227" s="831"/>
      <c r="D227" s="831"/>
      <c r="E227" s="832"/>
      <c r="F227" s="833"/>
      <c r="G227" s="821"/>
      <c r="H227" s="821"/>
      <c r="I227" s="821"/>
      <c r="J227" s="821"/>
      <c r="K227" s="821"/>
      <c r="L227" s="821"/>
      <c r="M227" s="821"/>
      <c r="N227" s="821"/>
      <c r="O227" s="821"/>
      <c r="P227" s="821"/>
      <c r="Q227" s="822"/>
      <c r="R227" s="823"/>
      <c r="S227" s="824"/>
      <c r="T227" s="825"/>
      <c r="U227" s="826"/>
    </row>
    <row r="228" spans="1:21" ht="22.5" customHeight="1">
      <c r="A228" s="191">
        <v>210</v>
      </c>
      <c r="B228" s="196"/>
      <c r="C228" s="831"/>
      <c r="D228" s="831"/>
      <c r="E228" s="832"/>
      <c r="F228" s="833"/>
      <c r="G228" s="821"/>
      <c r="H228" s="821"/>
      <c r="I228" s="821"/>
      <c r="J228" s="821"/>
      <c r="K228" s="821"/>
      <c r="L228" s="821"/>
      <c r="M228" s="821"/>
      <c r="N228" s="821"/>
      <c r="O228" s="821"/>
      <c r="P228" s="821"/>
      <c r="Q228" s="822"/>
      <c r="R228" s="823"/>
      <c r="S228" s="824"/>
      <c r="T228" s="825"/>
      <c r="U228" s="826"/>
    </row>
    <row r="229" spans="1:21" ht="22.5" customHeight="1">
      <c r="A229" s="191">
        <v>211</v>
      </c>
      <c r="B229" s="196"/>
      <c r="C229" s="831"/>
      <c r="D229" s="831"/>
      <c r="E229" s="832"/>
      <c r="F229" s="833"/>
      <c r="G229" s="821"/>
      <c r="H229" s="821"/>
      <c r="I229" s="821"/>
      <c r="J229" s="821"/>
      <c r="K229" s="821"/>
      <c r="L229" s="821"/>
      <c r="M229" s="821"/>
      <c r="N229" s="821"/>
      <c r="O229" s="821"/>
      <c r="P229" s="821"/>
      <c r="Q229" s="822"/>
      <c r="R229" s="823"/>
      <c r="S229" s="824"/>
      <c r="T229" s="825"/>
      <c r="U229" s="826"/>
    </row>
    <row r="230" spans="1:21" ht="22.5" customHeight="1">
      <c r="A230" s="191">
        <v>212</v>
      </c>
      <c r="B230" s="196"/>
      <c r="C230" s="831"/>
      <c r="D230" s="831"/>
      <c r="E230" s="832"/>
      <c r="F230" s="833"/>
      <c r="G230" s="821"/>
      <c r="H230" s="821"/>
      <c r="I230" s="821"/>
      <c r="J230" s="821"/>
      <c r="K230" s="821"/>
      <c r="L230" s="821"/>
      <c r="M230" s="821"/>
      <c r="N230" s="821"/>
      <c r="O230" s="821"/>
      <c r="P230" s="821"/>
      <c r="Q230" s="822"/>
      <c r="R230" s="823"/>
      <c r="S230" s="824"/>
      <c r="T230" s="825"/>
      <c r="U230" s="826"/>
    </row>
    <row r="231" spans="1:21" ht="22.5" customHeight="1">
      <c r="A231" s="191">
        <v>213</v>
      </c>
      <c r="B231" s="196"/>
      <c r="C231" s="831"/>
      <c r="D231" s="831"/>
      <c r="E231" s="832"/>
      <c r="F231" s="833"/>
      <c r="G231" s="821"/>
      <c r="H231" s="821"/>
      <c r="I231" s="821"/>
      <c r="J231" s="821"/>
      <c r="K231" s="821"/>
      <c r="L231" s="821"/>
      <c r="M231" s="821"/>
      <c r="N231" s="821"/>
      <c r="O231" s="821"/>
      <c r="P231" s="821"/>
      <c r="Q231" s="822"/>
      <c r="R231" s="823"/>
      <c r="S231" s="824"/>
      <c r="T231" s="825"/>
      <c r="U231" s="826"/>
    </row>
    <row r="232" spans="1:21" ht="22.5" customHeight="1">
      <c r="A232" s="191">
        <v>214</v>
      </c>
      <c r="B232" s="196"/>
      <c r="C232" s="831"/>
      <c r="D232" s="831"/>
      <c r="E232" s="832"/>
      <c r="F232" s="833"/>
      <c r="G232" s="821"/>
      <c r="H232" s="821"/>
      <c r="I232" s="821"/>
      <c r="J232" s="821"/>
      <c r="K232" s="821"/>
      <c r="L232" s="821"/>
      <c r="M232" s="821"/>
      <c r="N232" s="821"/>
      <c r="O232" s="821"/>
      <c r="P232" s="821"/>
      <c r="Q232" s="822"/>
      <c r="R232" s="823"/>
      <c r="S232" s="824"/>
      <c r="T232" s="825"/>
      <c r="U232" s="826"/>
    </row>
    <row r="233" spans="1:21" ht="22.5" customHeight="1">
      <c r="A233" s="191">
        <v>215</v>
      </c>
      <c r="B233" s="192"/>
      <c r="C233" s="831"/>
      <c r="D233" s="831"/>
      <c r="E233" s="832"/>
      <c r="F233" s="833"/>
      <c r="G233" s="821" t="s">
        <v>76</v>
      </c>
      <c r="H233" s="821"/>
      <c r="I233" s="821" t="s">
        <v>76</v>
      </c>
      <c r="J233" s="821"/>
      <c r="K233" s="821"/>
      <c r="L233" s="821"/>
      <c r="M233" s="821"/>
      <c r="N233" s="821"/>
      <c r="O233" s="821"/>
      <c r="P233" s="821"/>
      <c r="Q233" s="822"/>
      <c r="R233" s="823"/>
      <c r="S233" s="824"/>
      <c r="T233" s="825"/>
      <c r="U233" s="826"/>
    </row>
    <row r="234" spans="1:21" ht="22.5" customHeight="1">
      <c r="A234" s="191">
        <v>216</v>
      </c>
      <c r="B234" s="192"/>
      <c r="C234" s="831"/>
      <c r="D234" s="831"/>
      <c r="E234" s="832"/>
      <c r="F234" s="833"/>
      <c r="G234" s="821" t="s">
        <v>76</v>
      </c>
      <c r="H234" s="821"/>
      <c r="I234" s="821" t="s">
        <v>76</v>
      </c>
      <c r="J234" s="821"/>
      <c r="K234" s="821" t="s">
        <v>76</v>
      </c>
      <c r="L234" s="821"/>
      <c r="M234" s="821" t="s">
        <v>76</v>
      </c>
      <c r="N234" s="821"/>
      <c r="O234" s="821" t="s">
        <v>76</v>
      </c>
      <c r="P234" s="821"/>
      <c r="Q234" s="822" t="s">
        <v>76</v>
      </c>
      <c r="R234" s="823"/>
      <c r="S234" s="824"/>
      <c r="T234" s="825"/>
      <c r="U234" s="826"/>
    </row>
    <row r="235" spans="1:21" ht="22.5" customHeight="1">
      <c r="A235" s="191">
        <v>217</v>
      </c>
      <c r="B235" s="192"/>
      <c r="C235" s="831"/>
      <c r="D235" s="831"/>
      <c r="E235" s="832"/>
      <c r="F235" s="833"/>
      <c r="G235" s="821" t="s">
        <v>76</v>
      </c>
      <c r="H235" s="821"/>
      <c r="I235" s="821" t="s">
        <v>76</v>
      </c>
      <c r="J235" s="821"/>
      <c r="K235" s="821" t="s">
        <v>76</v>
      </c>
      <c r="L235" s="821"/>
      <c r="M235" s="821" t="s">
        <v>76</v>
      </c>
      <c r="N235" s="821"/>
      <c r="O235" s="821" t="s">
        <v>76</v>
      </c>
      <c r="P235" s="821"/>
      <c r="Q235" s="822" t="s">
        <v>76</v>
      </c>
      <c r="R235" s="823"/>
      <c r="S235" s="824"/>
      <c r="T235" s="825"/>
      <c r="U235" s="826"/>
    </row>
    <row r="236" spans="1:21" ht="22.5" customHeight="1">
      <c r="A236" s="191">
        <v>218</v>
      </c>
      <c r="B236" s="192"/>
      <c r="C236" s="831"/>
      <c r="D236" s="831"/>
      <c r="E236" s="832"/>
      <c r="F236" s="833"/>
      <c r="G236" s="821" t="s">
        <v>76</v>
      </c>
      <c r="H236" s="821"/>
      <c r="I236" s="821" t="s">
        <v>76</v>
      </c>
      <c r="J236" s="821"/>
      <c r="K236" s="821" t="s">
        <v>76</v>
      </c>
      <c r="L236" s="821"/>
      <c r="M236" s="821" t="s">
        <v>76</v>
      </c>
      <c r="N236" s="821"/>
      <c r="O236" s="821" t="s">
        <v>76</v>
      </c>
      <c r="P236" s="821"/>
      <c r="Q236" s="822" t="s">
        <v>76</v>
      </c>
      <c r="R236" s="823"/>
      <c r="S236" s="824"/>
      <c r="T236" s="825"/>
      <c r="U236" s="826"/>
    </row>
    <row r="237" spans="1:21" ht="22.5" customHeight="1">
      <c r="A237" s="191">
        <v>219</v>
      </c>
      <c r="B237" s="192"/>
      <c r="C237" s="831"/>
      <c r="D237" s="831"/>
      <c r="E237" s="832"/>
      <c r="F237" s="833"/>
      <c r="G237" s="821" t="s">
        <v>76</v>
      </c>
      <c r="H237" s="821"/>
      <c r="I237" s="821" t="s">
        <v>76</v>
      </c>
      <c r="J237" s="821"/>
      <c r="K237" s="821" t="s">
        <v>76</v>
      </c>
      <c r="L237" s="821"/>
      <c r="M237" s="821" t="s">
        <v>76</v>
      </c>
      <c r="N237" s="821"/>
      <c r="O237" s="821" t="s">
        <v>76</v>
      </c>
      <c r="P237" s="821"/>
      <c r="Q237" s="822" t="s">
        <v>76</v>
      </c>
      <c r="R237" s="823"/>
      <c r="S237" s="824"/>
      <c r="T237" s="825"/>
      <c r="U237" s="826"/>
    </row>
    <row r="238" spans="1:21" ht="22.5" customHeight="1">
      <c r="A238" s="191">
        <v>220</v>
      </c>
      <c r="B238" s="192"/>
      <c r="C238" s="831"/>
      <c r="D238" s="831"/>
      <c r="E238" s="832"/>
      <c r="F238" s="833"/>
      <c r="G238" s="821" t="s">
        <v>76</v>
      </c>
      <c r="H238" s="821"/>
      <c r="I238" s="821" t="s">
        <v>76</v>
      </c>
      <c r="J238" s="821"/>
      <c r="K238" s="821" t="s">
        <v>76</v>
      </c>
      <c r="L238" s="821"/>
      <c r="M238" s="821" t="s">
        <v>76</v>
      </c>
      <c r="N238" s="821"/>
      <c r="O238" s="821" t="s">
        <v>76</v>
      </c>
      <c r="P238" s="821"/>
      <c r="Q238" s="822" t="s">
        <v>76</v>
      </c>
      <c r="R238" s="823"/>
      <c r="S238" s="824"/>
      <c r="T238" s="825"/>
      <c r="U238" s="826"/>
    </row>
    <row r="239" spans="1:21" ht="22.5" customHeight="1">
      <c r="A239" s="191">
        <v>221</v>
      </c>
      <c r="B239" s="192"/>
      <c r="C239" s="831"/>
      <c r="D239" s="831"/>
      <c r="E239" s="832"/>
      <c r="F239" s="833"/>
      <c r="G239" s="821" t="s">
        <v>76</v>
      </c>
      <c r="H239" s="821"/>
      <c r="I239" s="821" t="s">
        <v>76</v>
      </c>
      <c r="J239" s="821"/>
      <c r="K239" s="821" t="s">
        <v>76</v>
      </c>
      <c r="L239" s="821"/>
      <c r="M239" s="821" t="s">
        <v>76</v>
      </c>
      <c r="N239" s="821"/>
      <c r="O239" s="821" t="s">
        <v>76</v>
      </c>
      <c r="P239" s="821"/>
      <c r="Q239" s="822" t="s">
        <v>76</v>
      </c>
      <c r="R239" s="823"/>
      <c r="S239" s="824"/>
      <c r="T239" s="825"/>
      <c r="U239" s="826"/>
    </row>
    <row r="240" spans="1:21" ht="22.5" customHeight="1">
      <c r="A240" s="191">
        <v>222</v>
      </c>
      <c r="B240" s="192"/>
      <c r="C240" s="831"/>
      <c r="D240" s="831"/>
      <c r="E240" s="832"/>
      <c r="F240" s="833"/>
      <c r="G240" s="821" t="s">
        <v>76</v>
      </c>
      <c r="H240" s="821"/>
      <c r="I240" s="821" t="s">
        <v>76</v>
      </c>
      <c r="J240" s="821"/>
      <c r="K240" s="821" t="s">
        <v>76</v>
      </c>
      <c r="L240" s="821"/>
      <c r="M240" s="821" t="s">
        <v>76</v>
      </c>
      <c r="N240" s="821"/>
      <c r="O240" s="821" t="s">
        <v>76</v>
      </c>
      <c r="P240" s="821"/>
      <c r="Q240" s="822" t="s">
        <v>76</v>
      </c>
      <c r="R240" s="823"/>
      <c r="S240" s="824"/>
      <c r="T240" s="825"/>
      <c r="U240" s="826"/>
    </row>
    <row r="241" spans="1:21" ht="22.5" customHeight="1">
      <c r="A241" s="191">
        <v>223</v>
      </c>
      <c r="B241" s="192"/>
      <c r="C241" s="831"/>
      <c r="D241" s="831"/>
      <c r="E241" s="832"/>
      <c r="F241" s="833"/>
      <c r="G241" s="821" t="s">
        <v>76</v>
      </c>
      <c r="H241" s="821"/>
      <c r="I241" s="821" t="s">
        <v>76</v>
      </c>
      <c r="J241" s="821"/>
      <c r="K241" s="821" t="s">
        <v>76</v>
      </c>
      <c r="L241" s="821"/>
      <c r="M241" s="821" t="s">
        <v>76</v>
      </c>
      <c r="N241" s="821"/>
      <c r="O241" s="821" t="s">
        <v>76</v>
      </c>
      <c r="P241" s="821"/>
      <c r="Q241" s="822" t="s">
        <v>76</v>
      </c>
      <c r="R241" s="823"/>
      <c r="S241" s="824"/>
      <c r="T241" s="825"/>
      <c r="U241" s="826"/>
    </row>
    <row r="242" spans="1:21" ht="22.5" customHeight="1">
      <c r="A242" s="191">
        <v>224</v>
      </c>
      <c r="B242" s="192"/>
      <c r="C242" s="831"/>
      <c r="D242" s="831"/>
      <c r="E242" s="832"/>
      <c r="F242" s="833"/>
      <c r="G242" s="821" t="s">
        <v>76</v>
      </c>
      <c r="H242" s="821"/>
      <c r="I242" s="821" t="s">
        <v>76</v>
      </c>
      <c r="J242" s="821"/>
      <c r="K242" s="821" t="s">
        <v>76</v>
      </c>
      <c r="L242" s="821"/>
      <c r="M242" s="821" t="s">
        <v>76</v>
      </c>
      <c r="N242" s="821"/>
      <c r="O242" s="821" t="s">
        <v>76</v>
      </c>
      <c r="P242" s="821"/>
      <c r="Q242" s="822" t="s">
        <v>76</v>
      </c>
      <c r="R242" s="823"/>
      <c r="S242" s="824"/>
      <c r="T242" s="825"/>
      <c r="U242" s="826"/>
    </row>
    <row r="243" spans="1:21" ht="22.5" customHeight="1">
      <c r="A243" s="191">
        <v>225</v>
      </c>
      <c r="B243" s="192"/>
      <c r="C243" s="831"/>
      <c r="D243" s="831"/>
      <c r="E243" s="832"/>
      <c r="F243" s="833"/>
      <c r="G243" s="821" t="s">
        <v>76</v>
      </c>
      <c r="H243" s="821"/>
      <c r="I243" s="821" t="s">
        <v>76</v>
      </c>
      <c r="J243" s="821"/>
      <c r="K243" s="821" t="s">
        <v>76</v>
      </c>
      <c r="L243" s="821"/>
      <c r="M243" s="821" t="s">
        <v>76</v>
      </c>
      <c r="N243" s="821"/>
      <c r="O243" s="821" t="s">
        <v>76</v>
      </c>
      <c r="P243" s="821"/>
      <c r="Q243" s="822" t="s">
        <v>76</v>
      </c>
      <c r="R243" s="823"/>
      <c r="S243" s="824"/>
      <c r="T243" s="825"/>
      <c r="U243" s="826"/>
    </row>
    <row r="244" spans="1:21" ht="22.5" customHeight="1">
      <c r="A244" s="191">
        <v>226</v>
      </c>
      <c r="B244" s="192"/>
      <c r="C244" s="831"/>
      <c r="D244" s="831"/>
      <c r="E244" s="832"/>
      <c r="F244" s="833"/>
      <c r="G244" s="821" t="s">
        <v>76</v>
      </c>
      <c r="H244" s="821"/>
      <c r="I244" s="821" t="s">
        <v>76</v>
      </c>
      <c r="J244" s="821"/>
      <c r="K244" s="821" t="s">
        <v>76</v>
      </c>
      <c r="L244" s="821"/>
      <c r="M244" s="821" t="s">
        <v>76</v>
      </c>
      <c r="N244" s="821"/>
      <c r="O244" s="821" t="s">
        <v>76</v>
      </c>
      <c r="P244" s="821"/>
      <c r="Q244" s="822" t="s">
        <v>76</v>
      </c>
      <c r="R244" s="823"/>
      <c r="S244" s="824"/>
      <c r="T244" s="825"/>
      <c r="U244" s="826"/>
    </row>
    <row r="245" spans="1:21" ht="22.5" customHeight="1">
      <c r="A245" s="191">
        <v>227</v>
      </c>
      <c r="B245" s="192"/>
      <c r="C245" s="831"/>
      <c r="D245" s="831"/>
      <c r="E245" s="832"/>
      <c r="F245" s="833"/>
      <c r="G245" s="821" t="s">
        <v>76</v>
      </c>
      <c r="H245" s="821"/>
      <c r="I245" s="821" t="s">
        <v>76</v>
      </c>
      <c r="J245" s="821"/>
      <c r="K245" s="821" t="s">
        <v>76</v>
      </c>
      <c r="L245" s="821"/>
      <c r="M245" s="821" t="s">
        <v>76</v>
      </c>
      <c r="N245" s="821"/>
      <c r="O245" s="821" t="s">
        <v>76</v>
      </c>
      <c r="P245" s="821"/>
      <c r="Q245" s="822" t="s">
        <v>76</v>
      </c>
      <c r="R245" s="823"/>
      <c r="S245" s="824"/>
      <c r="T245" s="825"/>
      <c r="U245" s="826"/>
    </row>
    <row r="246" spans="1:21" ht="22.5" customHeight="1">
      <c r="A246" s="191">
        <v>228</v>
      </c>
      <c r="B246" s="192"/>
      <c r="C246" s="831"/>
      <c r="D246" s="831"/>
      <c r="E246" s="832"/>
      <c r="F246" s="833"/>
      <c r="G246" s="821" t="s">
        <v>76</v>
      </c>
      <c r="H246" s="821"/>
      <c r="I246" s="821" t="s">
        <v>76</v>
      </c>
      <c r="J246" s="821"/>
      <c r="K246" s="821" t="s">
        <v>76</v>
      </c>
      <c r="L246" s="821"/>
      <c r="M246" s="821" t="s">
        <v>76</v>
      </c>
      <c r="N246" s="821"/>
      <c r="O246" s="821" t="s">
        <v>76</v>
      </c>
      <c r="P246" s="821"/>
      <c r="Q246" s="822" t="s">
        <v>76</v>
      </c>
      <c r="R246" s="823"/>
      <c r="S246" s="824"/>
      <c r="T246" s="825"/>
      <c r="U246" s="826"/>
    </row>
    <row r="247" spans="1:21" ht="22.5" customHeight="1">
      <c r="A247" s="191">
        <v>229</v>
      </c>
      <c r="B247" s="192"/>
      <c r="C247" s="831"/>
      <c r="D247" s="831"/>
      <c r="E247" s="832"/>
      <c r="F247" s="833"/>
      <c r="G247" s="821" t="s">
        <v>76</v>
      </c>
      <c r="H247" s="821"/>
      <c r="I247" s="821" t="s">
        <v>76</v>
      </c>
      <c r="J247" s="821"/>
      <c r="K247" s="821" t="s">
        <v>76</v>
      </c>
      <c r="L247" s="821"/>
      <c r="M247" s="821" t="s">
        <v>76</v>
      </c>
      <c r="N247" s="821"/>
      <c r="O247" s="821" t="s">
        <v>76</v>
      </c>
      <c r="P247" s="821"/>
      <c r="Q247" s="822" t="s">
        <v>76</v>
      </c>
      <c r="R247" s="823"/>
      <c r="S247" s="824"/>
      <c r="T247" s="825"/>
      <c r="U247" s="826"/>
    </row>
    <row r="248" spans="1:21" ht="22.5" customHeight="1">
      <c r="A248" s="191">
        <v>230</v>
      </c>
      <c r="B248" s="193"/>
      <c r="C248" s="831"/>
      <c r="D248" s="831"/>
      <c r="E248" s="832"/>
      <c r="F248" s="833"/>
      <c r="G248" s="821" t="s">
        <v>76</v>
      </c>
      <c r="H248" s="821"/>
      <c r="I248" s="821" t="s">
        <v>76</v>
      </c>
      <c r="J248" s="821"/>
      <c r="K248" s="821" t="s">
        <v>76</v>
      </c>
      <c r="L248" s="821"/>
      <c r="M248" s="821" t="s">
        <v>76</v>
      </c>
      <c r="N248" s="821"/>
      <c r="O248" s="821" t="s">
        <v>76</v>
      </c>
      <c r="P248" s="821"/>
      <c r="Q248" s="822" t="s">
        <v>76</v>
      </c>
      <c r="R248" s="823"/>
      <c r="S248" s="824"/>
      <c r="T248" s="825"/>
      <c r="U248" s="826"/>
    </row>
    <row r="249" spans="1:21" ht="22.5" customHeight="1">
      <c r="A249" s="191">
        <v>231</v>
      </c>
      <c r="B249" s="192"/>
      <c r="C249" s="831"/>
      <c r="D249" s="831"/>
      <c r="E249" s="832"/>
      <c r="F249" s="833"/>
      <c r="G249" s="821" t="s">
        <v>76</v>
      </c>
      <c r="H249" s="821"/>
      <c r="I249" s="821" t="s">
        <v>76</v>
      </c>
      <c r="J249" s="821"/>
      <c r="K249" s="821" t="s">
        <v>76</v>
      </c>
      <c r="L249" s="821"/>
      <c r="M249" s="821" t="s">
        <v>76</v>
      </c>
      <c r="N249" s="821"/>
      <c r="O249" s="821" t="s">
        <v>76</v>
      </c>
      <c r="P249" s="821"/>
      <c r="Q249" s="822" t="s">
        <v>76</v>
      </c>
      <c r="R249" s="823"/>
      <c r="S249" s="824"/>
      <c r="T249" s="825"/>
      <c r="U249" s="826"/>
    </row>
    <row r="250" spans="1:21" ht="22.5" customHeight="1">
      <c r="A250" s="191">
        <v>232</v>
      </c>
      <c r="B250" s="192"/>
      <c r="C250" s="831"/>
      <c r="D250" s="831"/>
      <c r="E250" s="832"/>
      <c r="F250" s="833"/>
      <c r="G250" s="821" t="s">
        <v>76</v>
      </c>
      <c r="H250" s="821"/>
      <c r="I250" s="821" t="s">
        <v>76</v>
      </c>
      <c r="J250" s="821"/>
      <c r="K250" s="821" t="s">
        <v>76</v>
      </c>
      <c r="L250" s="821"/>
      <c r="M250" s="821" t="s">
        <v>76</v>
      </c>
      <c r="N250" s="821"/>
      <c r="O250" s="821" t="s">
        <v>76</v>
      </c>
      <c r="P250" s="821"/>
      <c r="Q250" s="822" t="s">
        <v>76</v>
      </c>
      <c r="R250" s="823"/>
      <c r="S250" s="824"/>
      <c r="T250" s="825"/>
      <c r="U250" s="826"/>
    </row>
    <row r="251" spans="1:21" ht="22.5" customHeight="1">
      <c r="A251" s="191">
        <v>233</v>
      </c>
      <c r="B251" s="192"/>
      <c r="C251" s="831"/>
      <c r="D251" s="831"/>
      <c r="E251" s="832"/>
      <c r="F251" s="833"/>
      <c r="G251" s="821" t="s">
        <v>76</v>
      </c>
      <c r="H251" s="821"/>
      <c r="I251" s="821" t="s">
        <v>76</v>
      </c>
      <c r="J251" s="821"/>
      <c r="K251" s="821" t="s">
        <v>76</v>
      </c>
      <c r="L251" s="821"/>
      <c r="M251" s="821" t="s">
        <v>76</v>
      </c>
      <c r="N251" s="821"/>
      <c r="O251" s="821" t="s">
        <v>76</v>
      </c>
      <c r="P251" s="821"/>
      <c r="Q251" s="822" t="s">
        <v>76</v>
      </c>
      <c r="R251" s="823"/>
      <c r="S251" s="824"/>
      <c r="T251" s="825"/>
      <c r="U251" s="826"/>
    </row>
    <row r="252" spans="1:21" ht="22.5" customHeight="1">
      <c r="A252" s="191">
        <v>234</v>
      </c>
      <c r="B252" s="192"/>
      <c r="C252" s="831"/>
      <c r="D252" s="831"/>
      <c r="E252" s="832"/>
      <c r="F252" s="833"/>
      <c r="G252" s="821" t="s">
        <v>76</v>
      </c>
      <c r="H252" s="821"/>
      <c r="I252" s="821" t="s">
        <v>76</v>
      </c>
      <c r="J252" s="821"/>
      <c r="K252" s="821" t="s">
        <v>76</v>
      </c>
      <c r="L252" s="821"/>
      <c r="M252" s="821" t="s">
        <v>76</v>
      </c>
      <c r="N252" s="821"/>
      <c r="O252" s="821" t="s">
        <v>76</v>
      </c>
      <c r="P252" s="821"/>
      <c r="Q252" s="822" t="s">
        <v>76</v>
      </c>
      <c r="R252" s="823"/>
      <c r="S252" s="824"/>
      <c r="T252" s="825"/>
      <c r="U252" s="826"/>
    </row>
    <row r="253" spans="1:21" ht="22.5" customHeight="1">
      <c r="A253" s="191">
        <v>235</v>
      </c>
      <c r="B253" s="192"/>
      <c r="C253" s="831"/>
      <c r="D253" s="831"/>
      <c r="E253" s="832"/>
      <c r="F253" s="833"/>
      <c r="G253" s="821" t="s">
        <v>76</v>
      </c>
      <c r="H253" s="821"/>
      <c r="I253" s="821" t="s">
        <v>76</v>
      </c>
      <c r="J253" s="821"/>
      <c r="K253" s="821" t="s">
        <v>76</v>
      </c>
      <c r="L253" s="821"/>
      <c r="M253" s="821" t="s">
        <v>76</v>
      </c>
      <c r="N253" s="821"/>
      <c r="O253" s="821" t="s">
        <v>76</v>
      </c>
      <c r="P253" s="821"/>
      <c r="Q253" s="822" t="s">
        <v>76</v>
      </c>
      <c r="R253" s="823"/>
      <c r="S253" s="824"/>
      <c r="T253" s="825"/>
      <c r="U253" s="826"/>
    </row>
    <row r="254" spans="1:21" ht="22.5" customHeight="1">
      <c r="A254" s="191">
        <v>236</v>
      </c>
      <c r="B254" s="192"/>
      <c r="C254" s="831"/>
      <c r="D254" s="831"/>
      <c r="E254" s="832"/>
      <c r="F254" s="833"/>
      <c r="G254" s="821" t="s">
        <v>76</v>
      </c>
      <c r="H254" s="821"/>
      <c r="I254" s="821" t="s">
        <v>76</v>
      </c>
      <c r="J254" s="821"/>
      <c r="K254" s="821" t="s">
        <v>76</v>
      </c>
      <c r="L254" s="821"/>
      <c r="M254" s="821" t="s">
        <v>76</v>
      </c>
      <c r="N254" s="821"/>
      <c r="O254" s="821" t="s">
        <v>76</v>
      </c>
      <c r="P254" s="821"/>
      <c r="Q254" s="822" t="s">
        <v>76</v>
      </c>
      <c r="R254" s="823"/>
      <c r="S254" s="824"/>
      <c r="T254" s="825"/>
      <c r="U254" s="826"/>
    </row>
    <row r="255" spans="1:21" ht="22.5" customHeight="1">
      <c r="A255" s="191">
        <v>237</v>
      </c>
      <c r="B255" s="192"/>
      <c r="C255" s="831"/>
      <c r="D255" s="831"/>
      <c r="E255" s="832"/>
      <c r="F255" s="833"/>
      <c r="G255" s="821" t="s">
        <v>76</v>
      </c>
      <c r="H255" s="821"/>
      <c r="I255" s="821" t="s">
        <v>76</v>
      </c>
      <c r="J255" s="821"/>
      <c r="K255" s="821" t="s">
        <v>76</v>
      </c>
      <c r="L255" s="821"/>
      <c r="M255" s="821" t="s">
        <v>76</v>
      </c>
      <c r="N255" s="821"/>
      <c r="O255" s="821" t="s">
        <v>76</v>
      </c>
      <c r="P255" s="821"/>
      <c r="Q255" s="822" t="s">
        <v>76</v>
      </c>
      <c r="R255" s="823"/>
      <c r="S255" s="824"/>
      <c r="T255" s="825"/>
      <c r="U255" s="826"/>
    </row>
    <row r="256" spans="1:21" ht="22.5" customHeight="1">
      <c r="A256" s="191">
        <v>238</v>
      </c>
      <c r="B256" s="192"/>
      <c r="C256" s="831"/>
      <c r="D256" s="831"/>
      <c r="E256" s="832"/>
      <c r="F256" s="833"/>
      <c r="G256" s="821" t="s">
        <v>76</v>
      </c>
      <c r="H256" s="821"/>
      <c r="I256" s="821" t="s">
        <v>76</v>
      </c>
      <c r="J256" s="821"/>
      <c r="K256" s="821" t="s">
        <v>76</v>
      </c>
      <c r="L256" s="821"/>
      <c r="M256" s="821" t="s">
        <v>76</v>
      </c>
      <c r="N256" s="821"/>
      <c r="O256" s="821" t="s">
        <v>76</v>
      </c>
      <c r="P256" s="821"/>
      <c r="Q256" s="822" t="s">
        <v>76</v>
      </c>
      <c r="R256" s="823"/>
      <c r="S256" s="824"/>
      <c r="T256" s="825"/>
      <c r="U256" s="826"/>
    </row>
    <row r="257" spans="1:21" ht="22.5" customHeight="1">
      <c r="A257" s="191">
        <v>239</v>
      </c>
      <c r="B257" s="192"/>
      <c r="C257" s="831"/>
      <c r="D257" s="831"/>
      <c r="E257" s="832"/>
      <c r="F257" s="833"/>
      <c r="G257" s="821" t="s">
        <v>76</v>
      </c>
      <c r="H257" s="821"/>
      <c r="I257" s="821" t="s">
        <v>76</v>
      </c>
      <c r="J257" s="821"/>
      <c r="K257" s="821" t="s">
        <v>76</v>
      </c>
      <c r="L257" s="821"/>
      <c r="M257" s="821" t="s">
        <v>76</v>
      </c>
      <c r="N257" s="821"/>
      <c r="O257" s="821" t="s">
        <v>76</v>
      </c>
      <c r="P257" s="821"/>
      <c r="Q257" s="822" t="s">
        <v>76</v>
      </c>
      <c r="R257" s="823"/>
      <c r="S257" s="824"/>
      <c r="T257" s="825"/>
      <c r="U257" s="826"/>
    </row>
    <row r="258" spans="1:21" ht="22.5" customHeight="1">
      <c r="A258" s="191">
        <v>240</v>
      </c>
      <c r="B258" s="192"/>
      <c r="C258" s="831"/>
      <c r="D258" s="831"/>
      <c r="E258" s="832"/>
      <c r="F258" s="833"/>
      <c r="G258" s="821" t="s">
        <v>76</v>
      </c>
      <c r="H258" s="821"/>
      <c r="I258" s="821" t="s">
        <v>76</v>
      </c>
      <c r="J258" s="821"/>
      <c r="K258" s="821" t="s">
        <v>76</v>
      </c>
      <c r="L258" s="821"/>
      <c r="M258" s="821" t="s">
        <v>76</v>
      </c>
      <c r="N258" s="821"/>
      <c r="O258" s="821" t="s">
        <v>76</v>
      </c>
      <c r="P258" s="821"/>
      <c r="Q258" s="822" t="s">
        <v>76</v>
      </c>
      <c r="R258" s="823"/>
      <c r="S258" s="824"/>
      <c r="T258" s="825"/>
      <c r="U258" s="826"/>
    </row>
    <row r="259" spans="1:21" ht="22.5" customHeight="1">
      <c r="A259" s="191">
        <v>241</v>
      </c>
      <c r="B259" s="192"/>
      <c r="C259" s="831"/>
      <c r="D259" s="831"/>
      <c r="E259" s="832"/>
      <c r="F259" s="833"/>
      <c r="G259" s="821" t="s">
        <v>76</v>
      </c>
      <c r="H259" s="821"/>
      <c r="I259" s="821" t="s">
        <v>76</v>
      </c>
      <c r="J259" s="821"/>
      <c r="K259" s="821" t="s">
        <v>76</v>
      </c>
      <c r="L259" s="821"/>
      <c r="M259" s="821" t="s">
        <v>76</v>
      </c>
      <c r="N259" s="821"/>
      <c r="O259" s="821" t="s">
        <v>76</v>
      </c>
      <c r="P259" s="821"/>
      <c r="Q259" s="822" t="s">
        <v>76</v>
      </c>
      <c r="R259" s="823"/>
      <c r="S259" s="824"/>
      <c r="T259" s="825"/>
      <c r="U259" s="826"/>
    </row>
    <row r="260" spans="1:21" ht="22.5" customHeight="1">
      <c r="A260" s="191">
        <v>242</v>
      </c>
      <c r="B260" s="192"/>
      <c r="C260" s="831"/>
      <c r="D260" s="831"/>
      <c r="E260" s="832"/>
      <c r="F260" s="833"/>
      <c r="G260" s="821" t="s">
        <v>76</v>
      </c>
      <c r="H260" s="821"/>
      <c r="I260" s="821" t="s">
        <v>76</v>
      </c>
      <c r="J260" s="821"/>
      <c r="K260" s="821" t="s">
        <v>76</v>
      </c>
      <c r="L260" s="821"/>
      <c r="M260" s="821" t="s">
        <v>76</v>
      </c>
      <c r="N260" s="821"/>
      <c r="O260" s="821" t="s">
        <v>76</v>
      </c>
      <c r="P260" s="821"/>
      <c r="Q260" s="822" t="s">
        <v>76</v>
      </c>
      <c r="R260" s="823"/>
      <c r="S260" s="824"/>
      <c r="T260" s="825"/>
      <c r="U260" s="826"/>
    </row>
    <row r="261" spans="1:21" ht="22.5" customHeight="1">
      <c r="A261" s="191">
        <v>243</v>
      </c>
      <c r="B261" s="192"/>
      <c r="C261" s="831"/>
      <c r="D261" s="831"/>
      <c r="E261" s="832"/>
      <c r="F261" s="833"/>
      <c r="G261" s="821" t="s">
        <v>76</v>
      </c>
      <c r="H261" s="821"/>
      <c r="I261" s="821" t="s">
        <v>76</v>
      </c>
      <c r="J261" s="821"/>
      <c r="K261" s="821" t="s">
        <v>76</v>
      </c>
      <c r="L261" s="821"/>
      <c r="M261" s="821" t="s">
        <v>76</v>
      </c>
      <c r="N261" s="821"/>
      <c r="O261" s="821" t="s">
        <v>76</v>
      </c>
      <c r="P261" s="821"/>
      <c r="Q261" s="822" t="s">
        <v>76</v>
      </c>
      <c r="R261" s="823"/>
      <c r="S261" s="824"/>
      <c r="T261" s="825"/>
      <c r="U261" s="826"/>
    </row>
    <row r="262" spans="1:21" ht="22.5" customHeight="1">
      <c r="A262" s="191">
        <v>244</v>
      </c>
      <c r="B262" s="192"/>
      <c r="C262" s="831"/>
      <c r="D262" s="831"/>
      <c r="E262" s="832"/>
      <c r="F262" s="833"/>
      <c r="G262" s="821" t="s">
        <v>76</v>
      </c>
      <c r="H262" s="821"/>
      <c r="I262" s="821" t="s">
        <v>76</v>
      </c>
      <c r="J262" s="821"/>
      <c r="K262" s="821" t="s">
        <v>76</v>
      </c>
      <c r="L262" s="821"/>
      <c r="M262" s="821" t="s">
        <v>76</v>
      </c>
      <c r="N262" s="821"/>
      <c r="O262" s="821" t="s">
        <v>76</v>
      </c>
      <c r="P262" s="821"/>
      <c r="Q262" s="822" t="s">
        <v>76</v>
      </c>
      <c r="R262" s="823"/>
      <c r="S262" s="824"/>
      <c r="T262" s="825"/>
      <c r="U262" s="826"/>
    </row>
    <row r="263" spans="1:21" ht="22.5" customHeight="1">
      <c r="A263" s="191">
        <v>245</v>
      </c>
      <c r="B263" s="192"/>
      <c r="C263" s="831"/>
      <c r="D263" s="831"/>
      <c r="E263" s="832"/>
      <c r="F263" s="833"/>
      <c r="G263" s="821" t="s">
        <v>76</v>
      </c>
      <c r="H263" s="821"/>
      <c r="I263" s="821" t="s">
        <v>76</v>
      </c>
      <c r="J263" s="821"/>
      <c r="K263" s="821" t="s">
        <v>76</v>
      </c>
      <c r="L263" s="821"/>
      <c r="M263" s="821" t="s">
        <v>76</v>
      </c>
      <c r="N263" s="821"/>
      <c r="O263" s="821" t="s">
        <v>76</v>
      </c>
      <c r="P263" s="821"/>
      <c r="Q263" s="822" t="s">
        <v>76</v>
      </c>
      <c r="R263" s="823"/>
      <c r="S263" s="824"/>
      <c r="T263" s="825"/>
      <c r="U263" s="826"/>
    </row>
    <row r="264" spans="1:21" ht="22.5" customHeight="1">
      <c r="A264" s="191">
        <v>246</v>
      </c>
      <c r="B264" s="192"/>
      <c r="C264" s="831"/>
      <c r="D264" s="831"/>
      <c r="E264" s="832"/>
      <c r="F264" s="833"/>
      <c r="G264" s="821" t="s">
        <v>76</v>
      </c>
      <c r="H264" s="821"/>
      <c r="I264" s="821" t="s">
        <v>76</v>
      </c>
      <c r="J264" s="821"/>
      <c r="K264" s="821" t="s">
        <v>76</v>
      </c>
      <c r="L264" s="821"/>
      <c r="M264" s="821" t="s">
        <v>76</v>
      </c>
      <c r="N264" s="821"/>
      <c r="O264" s="821" t="s">
        <v>76</v>
      </c>
      <c r="P264" s="821"/>
      <c r="Q264" s="822" t="s">
        <v>76</v>
      </c>
      <c r="R264" s="823"/>
      <c r="S264" s="824"/>
      <c r="T264" s="825"/>
      <c r="U264" s="826"/>
    </row>
    <row r="265" spans="1:21" ht="22.5" customHeight="1">
      <c r="A265" s="191">
        <v>247</v>
      </c>
      <c r="B265" s="192"/>
      <c r="C265" s="831"/>
      <c r="D265" s="831"/>
      <c r="E265" s="832"/>
      <c r="F265" s="833"/>
      <c r="G265" s="821" t="s">
        <v>76</v>
      </c>
      <c r="H265" s="821"/>
      <c r="I265" s="821" t="s">
        <v>76</v>
      </c>
      <c r="J265" s="821"/>
      <c r="K265" s="821" t="s">
        <v>76</v>
      </c>
      <c r="L265" s="821"/>
      <c r="M265" s="821" t="s">
        <v>76</v>
      </c>
      <c r="N265" s="821"/>
      <c r="O265" s="821" t="s">
        <v>76</v>
      </c>
      <c r="P265" s="821"/>
      <c r="Q265" s="822" t="s">
        <v>76</v>
      </c>
      <c r="R265" s="823"/>
      <c r="S265" s="824"/>
      <c r="T265" s="825"/>
      <c r="U265" s="826"/>
    </row>
    <row r="266" spans="1:21" ht="22.5" customHeight="1">
      <c r="A266" s="191">
        <v>248</v>
      </c>
      <c r="B266" s="192"/>
      <c r="C266" s="831"/>
      <c r="D266" s="831"/>
      <c r="E266" s="832"/>
      <c r="F266" s="833"/>
      <c r="G266" s="821" t="s">
        <v>76</v>
      </c>
      <c r="H266" s="821"/>
      <c r="I266" s="821" t="s">
        <v>76</v>
      </c>
      <c r="J266" s="821"/>
      <c r="K266" s="821" t="s">
        <v>76</v>
      </c>
      <c r="L266" s="821"/>
      <c r="M266" s="821" t="s">
        <v>76</v>
      </c>
      <c r="N266" s="821"/>
      <c r="O266" s="821" t="s">
        <v>76</v>
      </c>
      <c r="P266" s="821"/>
      <c r="Q266" s="822" t="s">
        <v>76</v>
      </c>
      <c r="R266" s="823"/>
      <c r="S266" s="824"/>
      <c r="T266" s="825"/>
      <c r="U266" s="826"/>
    </row>
    <row r="267" spans="1:21" ht="22.5" customHeight="1">
      <c r="A267" s="191">
        <v>249</v>
      </c>
      <c r="B267" s="192"/>
      <c r="C267" s="831"/>
      <c r="D267" s="831"/>
      <c r="E267" s="832"/>
      <c r="F267" s="833"/>
      <c r="G267" s="821" t="s">
        <v>76</v>
      </c>
      <c r="H267" s="821"/>
      <c r="I267" s="821" t="s">
        <v>76</v>
      </c>
      <c r="J267" s="821"/>
      <c r="K267" s="821" t="s">
        <v>76</v>
      </c>
      <c r="L267" s="821"/>
      <c r="M267" s="821" t="s">
        <v>76</v>
      </c>
      <c r="N267" s="821"/>
      <c r="O267" s="821" t="s">
        <v>76</v>
      </c>
      <c r="P267" s="821"/>
      <c r="Q267" s="822" t="s">
        <v>76</v>
      </c>
      <c r="R267" s="823"/>
      <c r="S267" s="824"/>
      <c r="T267" s="825"/>
      <c r="U267" s="826"/>
    </row>
    <row r="268" spans="1:21" ht="22.5" customHeight="1">
      <c r="A268" s="191">
        <v>250</v>
      </c>
      <c r="B268" s="192"/>
      <c r="C268" s="831"/>
      <c r="D268" s="831"/>
      <c r="E268" s="832"/>
      <c r="F268" s="833"/>
      <c r="G268" s="821" t="s">
        <v>76</v>
      </c>
      <c r="H268" s="821"/>
      <c r="I268" s="821" t="s">
        <v>76</v>
      </c>
      <c r="J268" s="821"/>
      <c r="K268" s="821" t="s">
        <v>76</v>
      </c>
      <c r="L268" s="821"/>
      <c r="M268" s="821" t="s">
        <v>76</v>
      </c>
      <c r="N268" s="821"/>
      <c r="O268" s="821" t="s">
        <v>76</v>
      </c>
      <c r="P268" s="821"/>
      <c r="Q268" s="822" t="s">
        <v>76</v>
      </c>
      <c r="R268" s="823"/>
      <c r="S268" s="824"/>
      <c r="T268" s="825"/>
      <c r="U268" s="826"/>
    </row>
    <row r="269" spans="1:21" ht="22.5" customHeight="1">
      <c r="A269" s="191">
        <v>251</v>
      </c>
      <c r="B269" s="192"/>
      <c r="C269" s="831"/>
      <c r="D269" s="831"/>
      <c r="E269" s="832"/>
      <c r="F269" s="833"/>
      <c r="G269" s="821" t="s">
        <v>76</v>
      </c>
      <c r="H269" s="821"/>
      <c r="I269" s="821" t="s">
        <v>76</v>
      </c>
      <c r="J269" s="821"/>
      <c r="K269" s="821" t="s">
        <v>76</v>
      </c>
      <c r="L269" s="821"/>
      <c r="M269" s="821" t="s">
        <v>76</v>
      </c>
      <c r="N269" s="821"/>
      <c r="O269" s="821" t="s">
        <v>76</v>
      </c>
      <c r="P269" s="821"/>
      <c r="Q269" s="822" t="s">
        <v>76</v>
      </c>
      <c r="R269" s="823"/>
      <c r="S269" s="824"/>
      <c r="T269" s="825"/>
      <c r="U269" s="826"/>
    </row>
    <row r="270" spans="1:21" ht="22.5" customHeight="1">
      <c r="A270" s="191">
        <v>252</v>
      </c>
      <c r="B270" s="192"/>
      <c r="C270" s="831"/>
      <c r="D270" s="831"/>
      <c r="E270" s="832"/>
      <c r="F270" s="833"/>
      <c r="G270" s="821" t="s">
        <v>76</v>
      </c>
      <c r="H270" s="821"/>
      <c r="I270" s="821" t="s">
        <v>76</v>
      </c>
      <c r="J270" s="821"/>
      <c r="K270" s="821" t="s">
        <v>76</v>
      </c>
      <c r="L270" s="821"/>
      <c r="M270" s="821" t="s">
        <v>76</v>
      </c>
      <c r="N270" s="821"/>
      <c r="O270" s="821" t="s">
        <v>76</v>
      </c>
      <c r="P270" s="821"/>
      <c r="Q270" s="822" t="s">
        <v>76</v>
      </c>
      <c r="R270" s="823"/>
      <c r="S270" s="824"/>
      <c r="T270" s="825"/>
      <c r="U270" s="826"/>
    </row>
    <row r="271" spans="1:21" ht="22.5" customHeight="1">
      <c r="A271" s="191">
        <v>253</v>
      </c>
      <c r="B271" s="192"/>
      <c r="C271" s="831"/>
      <c r="D271" s="831"/>
      <c r="E271" s="832"/>
      <c r="F271" s="833"/>
      <c r="G271" s="821" t="s">
        <v>76</v>
      </c>
      <c r="H271" s="821"/>
      <c r="I271" s="821" t="s">
        <v>76</v>
      </c>
      <c r="J271" s="821"/>
      <c r="K271" s="821" t="s">
        <v>76</v>
      </c>
      <c r="L271" s="821"/>
      <c r="M271" s="821" t="s">
        <v>76</v>
      </c>
      <c r="N271" s="821"/>
      <c r="O271" s="821" t="s">
        <v>76</v>
      </c>
      <c r="P271" s="821"/>
      <c r="Q271" s="822" t="s">
        <v>76</v>
      </c>
      <c r="R271" s="823"/>
      <c r="S271" s="824"/>
      <c r="T271" s="825"/>
      <c r="U271" s="826"/>
    </row>
    <row r="272" spans="1:21" ht="22.5" customHeight="1">
      <c r="A272" s="191">
        <v>254</v>
      </c>
      <c r="B272" s="192"/>
      <c r="C272" s="831"/>
      <c r="D272" s="831"/>
      <c r="E272" s="832"/>
      <c r="F272" s="833"/>
      <c r="G272" s="821" t="s">
        <v>76</v>
      </c>
      <c r="H272" s="821"/>
      <c r="I272" s="821" t="s">
        <v>76</v>
      </c>
      <c r="J272" s="821"/>
      <c r="K272" s="821" t="s">
        <v>76</v>
      </c>
      <c r="L272" s="821"/>
      <c r="M272" s="821" t="s">
        <v>76</v>
      </c>
      <c r="N272" s="821"/>
      <c r="O272" s="821" t="s">
        <v>76</v>
      </c>
      <c r="P272" s="821"/>
      <c r="Q272" s="822" t="s">
        <v>76</v>
      </c>
      <c r="R272" s="823"/>
      <c r="S272" s="824"/>
      <c r="T272" s="825"/>
      <c r="U272" s="826"/>
    </row>
    <row r="273" spans="1:21" ht="22.5" customHeight="1">
      <c r="A273" s="191">
        <v>255</v>
      </c>
      <c r="B273" s="193"/>
      <c r="C273" s="834"/>
      <c r="D273" s="834"/>
      <c r="E273" s="832"/>
      <c r="F273" s="833"/>
      <c r="G273" s="821" t="s">
        <v>76</v>
      </c>
      <c r="H273" s="821"/>
      <c r="I273" s="821" t="s">
        <v>76</v>
      </c>
      <c r="J273" s="821"/>
      <c r="K273" s="821" t="s">
        <v>76</v>
      </c>
      <c r="L273" s="821"/>
      <c r="M273" s="821" t="s">
        <v>76</v>
      </c>
      <c r="N273" s="821"/>
      <c r="O273" s="821" t="s">
        <v>76</v>
      </c>
      <c r="P273" s="821"/>
      <c r="Q273" s="822" t="s">
        <v>76</v>
      </c>
      <c r="R273" s="823"/>
      <c r="S273" s="824"/>
      <c r="T273" s="825"/>
      <c r="U273" s="826"/>
    </row>
    <row r="274" spans="1:21" ht="22.5" customHeight="1">
      <c r="A274" s="191">
        <v>256</v>
      </c>
      <c r="B274" s="192"/>
      <c r="C274" s="831"/>
      <c r="D274" s="831"/>
      <c r="E274" s="832"/>
      <c r="F274" s="833"/>
      <c r="G274" s="821" t="s">
        <v>76</v>
      </c>
      <c r="H274" s="821"/>
      <c r="I274" s="821" t="s">
        <v>76</v>
      </c>
      <c r="J274" s="821"/>
      <c r="K274" s="821" t="s">
        <v>76</v>
      </c>
      <c r="L274" s="821"/>
      <c r="M274" s="821" t="s">
        <v>76</v>
      </c>
      <c r="N274" s="821"/>
      <c r="O274" s="821" t="s">
        <v>76</v>
      </c>
      <c r="P274" s="821"/>
      <c r="Q274" s="822" t="s">
        <v>76</v>
      </c>
      <c r="R274" s="823"/>
      <c r="S274" s="824"/>
      <c r="T274" s="825"/>
      <c r="U274" s="826"/>
    </row>
    <row r="275" spans="1:21" ht="22.5" customHeight="1">
      <c r="A275" s="191">
        <v>257</v>
      </c>
      <c r="B275" s="192"/>
      <c r="C275" s="831"/>
      <c r="D275" s="831"/>
      <c r="E275" s="832"/>
      <c r="F275" s="833"/>
      <c r="G275" s="821" t="s">
        <v>76</v>
      </c>
      <c r="H275" s="821"/>
      <c r="I275" s="821" t="s">
        <v>76</v>
      </c>
      <c r="J275" s="821"/>
      <c r="K275" s="821" t="s">
        <v>76</v>
      </c>
      <c r="L275" s="821"/>
      <c r="M275" s="821" t="s">
        <v>76</v>
      </c>
      <c r="N275" s="821"/>
      <c r="O275" s="821" t="s">
        <v>76</v>
      </c>
      <c r="P275" s="821"/>
      <c r="Q275" s="822" t="s">
        <v>76</v>
      </c>
      <c r="R275" s="823"/>
      <c r="S275" s="824"/>
      <c r="T275" s="825"/>
      <c r="U275" s="826"/>
    </row>
    <row r="276" spans="1:21" ht="22.5" customHeight="1">
      <c r="A276" s="191">
        <v>258</v>
      </c>
      <c r="B276" s="192"/>
      <c r="C276" s="831"/>
      <c r="D276" s="831"/>
      <c r="E276" s="832"/>
      <c r="F276" s="833"/>
      <c r="G276" s="821" t="s">
        <v>76</v>
      </c>
      <c r="H276" s="821"/>
      <c r="I276" s="821" t="s">
        <v>76</v>
      </c>
      <c r="J276" s="821"/>
      <c r="K276" s="821" t="s">
        <v>76</v>
      </c>
      <c r="L276" s="821"/>
      <c r="M276" s="821" t="s">
        <v>76</v>
      </c>
      <c r="N276" s="821"/>
      <c r="O276" s="821" t="s">
        <v>76</v>
      </c>
      <c r="P276" s="821"/>
      <c r="Q276" s="822" t="s">
        <v>76</v>
      </c>
      <c r="R276" s="823"/>
      <c r="S276" s="824"/>
      <c r="T276" s="825"/>
      <c r="U276" s="826"/>
    </row>
    <row r="277" spans="1:21" ht="22.5" customHeight="1">
      <c r="A277" s="191">
        <v>259</v>
      </c>
      <c r="B277" s="192"/>
      <c r="C277" s="831"/>
      <c r="D277" s="831"/>
      <c r="E277" s="832"/>
      <c r="F277" s="833"/>
      <c r="G277" s="821" t="s">
        <v>76</v>
      </c>
      <c r="H277" s="821"/>
      <c r="I277" s="821" t="s">
        <v>76</v>
      </c>
      <c r="J277" s="821"/>
      <c r="K277" s="821" t="s">
        <v>76</v>
      </c>
      <c r="L277" s="821"/>
      <c r="M277" s="821" t="s">
        <v>76</v>
      </c>
      <c r="N277" s="821"/>
      <c r="O277" s="821" t="s">
        <v>76</v>
      </c>
      <c r="P277" s="821"/>
      <c r="Q277" s="822" t="s">
        <v>76</v>
      </c>
      <c r="R277" s="823"/>
      <c r="S277" s="824"/>
      <c r="T277" s="825"/>
      <c r="U277" s="826"/>
    </row>
    <row r="278" spans="1:21" ht="22.5" customHeight="1">
      <c r="A278" s="191">
        <v>260</v>
      </c>
      <c r="B278" s="192"/>
      <c r="C278" s="831"/>
      <c r="D278" s="831"/>
      <c r="E278" s="832"/>
      <c r="F278" s="833"/>
      <c r="G278" s="821" t="s">
        <v>76</v>
      </c>
      <c r="H278" s="821"/>
      <c r="I278" s="821" t="s">
        <v>76</v>
      </c>
      <c r="J278" s="821"/>
      <c r="K278" s="821" t="s">
        <v>76</v>
      </c>
      <c r="L278" s="821"/>
      <c r="M278" s="821" t="s">
        <v>76</v>
      </c>
      <c r="N278" s="821"/>
      <c r="O278" s="821" t="s">
        <v>76</v>
      </c>
      <c r="P278" s="821"/>
      <c r="Q278" s="822" t="s">
        <v>76</v>
      </c>
      <c r="R278" s="823"/>
      <c r="S278" s="824"/>
      <c r="T278" s="825"/>
      <c r="U278" s="826"/>
    </row>
    <row r="279" spans="1:21" ht="22.5" customHeight="1">
      <c r="A279" s="191">
        <v>261</v>
      </c>
      <c r="B279" s="192"/>
      <c r="C279" s="831"/>
      <c r="D279" s="831"/>
      <c r="E279" s="832"/>
      <c r="F279" s="833"/>
      <c r="G279" s="821" t="s">
        <v>76</v>
      </c>
      <c r="H279" s="821"/>
      <c r="I279" s="821" t="s">
        <v>76</v>
      </c>
      <c r="J279" s="821"/>
      <c r="K279" s="821" t="s">
        <v>76</v>
      </c>
      <c r="L279" s="821"/>
      <c r="M279" s="821" t="s">
        <v>76</v>
      </c>
      <c r="N279" s="821"/>
      <c r="O279" s="821" t="s">
        <v>76</v>
      </c>
      <c r="P279" s="821"/>
      <c r="Q279" s="822" t="s">
        <v>76</v>
      </c>
      <c r="R279" s="823"/>
      <c r="S279" s="824"/>
      <c r="T279" s="825"/>
      <c r="U279" s="826"/>
    </row>
    <row r="280" spans="1:21" ht="22.5" customHeight="1">
      <c r="A280" s="191">
        <v>262</v>
      </c>
      <c r="B280" s="192"/>
      <c r="C280" s="831"/>
      <c r="D280" s="831"/>
      <c r="E280" s="832"/>
      <c r="F280" s="833"/>
      <c r="G280" s="821" t="s">
        <v>76</v>
      </c>
      <c r="H280" s="821"/>
      <c r="I280" s="821" t="s">
        <v>76</v>
      </c>
      <c r="J280" s="821"/>
      <c r="K280" s="821" t="s">
        <v>76</v>
      </c>
      <c r="L280" s="821"/>
      <c r="M280" s="821" t="s">
        <v>76</v>
      </c>
      <c r="N280" s="821"/>
      <c r="O280" s="821" t="s">
        <v>76</v>
      </c>
      <c r="P280" s="821"/>
      <c r="Q280" s="822" t="s">
        <v>76</v>
      </c>
      <c r="R280" s="823"/>
      <c r="S280" s="824"/>
      <c r="T280" s="825"/>
      <c r="U280" s="826"/>
    </row>
    <row r="281" spans="1:21" ht="22.5" customHeight="1">
      <c r="A281" s="191">
        <v>263</v>
      </c>
      <c r="B281" s="192"/>
      <c r="C281" s="831"/>
      <c r="D281" s="831"/>
      <c r="E281" s="832"/>
      <c r="F281" s="833"/>
      <c r="G281" s="821" t="s">
        <v>76</v>
      </c>
      <c r="H281" s="821"/>
      <c r="I281" s="821" t="s">
        <v>76</v>
      </c>
      <c r="J281" s="821"/>
      <c r="K281" s="821" t="s">
        <v>76</v>
      </c>
      <c r="L281" s="821"/>
      <c r="M281" s="821" t="s">
        <v>76</v>
      </c>
      <c r="N281" s="821"/>
      <c r="O281" s="821" t="s">
        <v>76</v>
      </c>
      <c r="P281" s="821"/>
      <c r="Q281" s="822" t="s">
        <v>76</v>
      </c>
      <c r="R281" s="823"/>
      <c r="S281" s="824"/>
      <c r="T281" s="825"/>
      <c r="U281" s="826"/>
    </row>
    <row r="282" spans="1:21" ht="22.5" customHeight="1">
      <c r="A282" s="191">
        <v>264</v>
      </c>
      <c r="B282" s="192"/>
      <c r="C282" s="831"/>
      <c r="D282" s="831"/>
      <c r="E282" s="832"/>
      <c r="F282" s="833"/>
      <c r="G282" s="821" t="s">
        <v>76</v>
      </c>
      <c r="H282" s="821"/>
      <c r="I282" s="821" t="s">
        <v>76</v>
      </c>
      <c r="J282" s="821"/>
      <c r="K282" s="821" t="s">
        <v>76</v>
      </c>
      <c r="L282" s="821"/>
      <c r="M282" s="821" t="s">
        <v>76</v>
      </c>
      <c r="N282" s="821"/>
      <c r="O282" s="821" t="s">
        <v>76</v>
      </c>
      <c r="P282" s="821"/>
      <c r="Q282" s="822" t="s">
        <v>76</v>
      </c>
      <c r="R282" s="823"/>
      <c r="S282" s="824"/>
      <c r="T282" s="825"/>
      <c r="U282" s="826"/>
    </row>
    <row r="283" spans="1:21" ht="22.5" customHeight="1">
      <c r="A283" s="191">
        <v>265</v>
      </c>
      <c r="B283" s="192"/>
      <c r="C283" s="831"/>
      <c r="D283" s="831"/>
      <c r="E283" s="832"/>
      <c r="F283" s="833"/>
      <c r="G283" s="821" t="s">
        <v>76</v>
      </c>
      <c r="H283" s="821"/>
      <c r="I283" s="821" t="s">
        <v>76</v>
      </c>
      <c r="J283" s="821"/>
      <c r="K283" s="821" t="s">
        <v>76</v>
      </c>
      <c r="L283" s="821"/>
      <c r="M283" s="821" t="s">
        <v>76</v>
      </c>
      <c r="N283" s="821"/>
      <c r="O283" s="821" t="s">
        <v>76</v>
      </c>
      <c r="P283" s="821"/>
      <c r="Q283" s="822" t="s">
        <v>76</v>
      </c>
      <c r="R283" s="823"/>
      <c r="S283" s="824"/>
      <c r="T283" s="825"/>
      <c r="U283" s="826"/>
    </row>
    <row r="284" spans="1:21" ht="22.5" customHeight="1">
      <c r="A284" s="191">
        <v>266</v>
      </c>
      <c r="B284" s="192"/>
      <c r="C284" s="831"/>
      <c r="D284" s="831"/>
      <c r="E284" s="832"/>
      <c r="F284" s="833"/>
      <c r="G284" s="821" t="s">
        <v>76</v>
      </c>
      <c r="H284" s="821"/>
      <c r="I284" s="821" t="s">
        <v>76</v>
      </c>
      <c r="J284" s="821"/>
      <c r="K284" s="821" t="s">
        <v>76</v>
      </c>
      <c r="L284" s="821"/>
      <c r="M284" s="821" t="s">
        <v>76</v>
      </c>
      <c r="N284" s="821"/>
      <c r="O284" s="821" t="s">
        <v>76</v>
      </c>
      <c r="P284" s="821"/>
      <c r="Q284" s="822" t="s">
        <v>76</v>
      </c>
      <c r="R284" s="823"/>
      <c r="S284" s="824"/>
      <c r="T284" s="825"/>
      <c r="U284" s="826"/>
    </row>
    <row r="285" spans="1:21" ht="22.5" customHeight="1">
      <c r="A285" s="191">
        <v>267</v>
      </c>
      <c r="B285" s="192"/>
      <c r="C285" s="831"/>
      <c r="D285" s="831"/>
      <c r="E285" s="832"/>
      <c r="F285" s="833"/>
      <c r="G285" s="821" t="s">
        <v>76</v>
      </c>
      <c r="H285" s="821"/>
      <c r="I285" s="821" t="s">
        <v>76</v>
      </c>
      <c r="J285" s="821"/>
      <c r="K285" s="821" t="s">
        <v>76</v>
      </c>
      <c r="L285" s="821"/>
      <c r="M285" s="821" t="s">
        <v>76</v>
      </c>
      <c r="N285" s="821"/>
      <c r="O285" s="821" t="s">
        <v>76</v>
      </c>
      <c r="P285" s="821"/>
      <c r="Q285" s="822" t="s">
        <v>76</v>
      </c>
      <c r="R285" s="823"/>
      <c r="S285" s="824"/>
      <c r="T285" s="825"/>
      <c r="U285" s="826"/>
    </row>
    <row r="286" spans="1:21" ht="22.5" customHeight="1">
      <c r="A286" s="191">
        <v>268</v>
      </c>
      <c r="B286" s="192"/>
      <c r="C286" s="831"/>
      <c r="D286" s="831"/>
      <c r="E286" s="832"/>
      <c r="F286" s="833"/>
      <c r="G286" s="821" t="s">
        <v>76</v>
      </c>
      <c r="H286" s="821"/>
      <c r="I286" s="821" t="s">
        <v>76</v>
      </c>
      <c r="J286" s="821"/>
      <c r="K286" s="821" t="s">
        <v>76</v>
      </c>
      <c r="L286" s="821"/>
      <c r="M286" s="821" t="s">
        <v>76</v>
      </c>
      <c r="N286" s="821"/>
      <c r="O286" s="821" t="s">
        <v>76</v>
      </c>
      <c r="P286" s="821"/>
      <c r="Q286" s="822" t="s">
        <v>76</v>
      </c>
      <c r="R286" s="823"/>
      <c r="S286" s="824"/>
      <c r="T286" s="825"/>
      <c r="U286" s="826"/>
    </row>
    <row r="287" spans="1:21" ht="22.5" customHeight="1">
      <c r="A287" s="191">
        <v>269</v>
      </c>
      <c r="B287" s="192"/>
      <c r="C287" s="831"/>
      <c r="D287" s="831"/>
      <c r="E287" s="832"/>
      <c r="F287" s="833"/>
      <c r="G287" s="821" t="s">
        <v>76</v>
      </c>
      <c r="H287" s="821"/>
      <c r="I287" s="821" t="s">
        <v>76</v>
      </c>
      <c r="J287" s="821"/>
      <c r="K287" s="821" t="s">
        <v>76</v>
      </c>
      <c r="L287" s="821"/>
      <c r="M287" s="821" t="s">
        <v>76</v>
      </c>
      <c r="N287" s="821"/>
      <c r="O287" s="821" t="s">
        <v>76</v>
      </c>
      <c r="P287" s="821"/>
      <c r="Q287" s="822" t="s">
        <v>76</v>
      </c>
      <c r="R287" s="823"/>
      <c r="S287" s="824"/>
      <c r="T287" s="825"/>
      <c r="U287" s="826"/>
    </row>
    <row r="288" spans="1:21" ht="22.5" customHeight="1">
      <c r="A288" s="191">
        <v>270</v>
      </c>
      <c r="B288" s="192"/>
      <c r="C288" s="831"/>
      <c r="D288" s="831"/>
      <c r="E288" s="832"/>
      <c r="F288" s="833"/>
      <c r="G288" s="821" t="s">
        <v>76</v>
      </c>
      <c r="H288" s="821"/>
      <c r="I288" s="821" t="s">
        <v>76</v>
      </c>
      <c r="J288" s="821"/>
      <c r="K288" s="821" t="s">
        <v>76</v>
      </c>
      <c r="L288" s="821"/>
      <c r="M288" s="821" t="s">
        <v>76</v>
      </c>
      <c r="N288" s="821"/>
      <c r="O288" s="821" t="s">
        <v>76</v>
      </c>
      <c r="P288" s="821"/>
      <c r="Q288" s="822" t="s">
        <v>76</v>
      </c>
      <c r="R288" s="823"/>
      <c r="S288" s="824"/>
      <c r="T288" s="825"/>
      <c r="U288" s="826"/>
    </row>
    <row r="289" spans="1:21" ht="22.5" customHeight="1">
      <c r="A289" s="191">
        <v>271</v>
      </c>
      <c r="B289" s="192"/>
      <c r="C289" s="831"/>
      <c r="D289" s="831"/>
      <c r="E289" s="832"/>
      <c r="F289" s="833"/>
      <c r="G289" s="821" t="s">
        <v>76</v>
      </c>
      <c r="H289" s="821"/>
      <c r="I289" s="821" t="s">
        <v>76</v>
      </c>
      <c r="J289" s="821"/>
      <c r="K289" s="821" t="s">
        <v>76</v>
      </c>
      <c r="L289" s="821"/>
      <c r="M289" s="821" t="s">
        <v>76</v>
      </c>
      <c r="N289" s="821"/>
      <c r="O289" s="821" t="s">
        <v>76</v>
      </c>
      <c r="P289" s="821"/>
      <c r="Q289" s="822" t="s">
        <v>76</v>
      </c>
      <c r="R289" s="823"/>
      <c r="S289" s="824"/>
      <c r="T289" s="825"/>
      <c r="U289" s="826"/>
    </row>
    <row r="290" spans="1:21" ht="22.5" customHeight="1">
      <c r="A290" s="191">
        <v>272</v>
      </c>
      <c r="B290" s="192"/>
      <c r="C290" s="831"/>
      <c r="D290" s="831"/>
      <c r="E290" s="832"/>
      <c r="F290" s="833"/>
      <c r="G290" s="821" t="s">
        <v>76</v>
      </c>
      <c r="H290" s="821"/>
      <c r="I290" s="821" t="s">
        <v>76</v>
      </c>
      <c r="J290" s="821"/>
      <c r="K290" s="821" t="s">
        <v>76</v>
      </c>
      <c r="L290" s="821"/>
      <c r="M290" s="821" t="s">
        <v>76</v>
      </c>
      <c r="N290" s="821"/>
      <c r="O290" s="821" t="s">
        <v>76</v>
      </c>
      <c r="P290" s="821"/>
      <c r="Q290" s="822" t="s">
        <v>76</v>
      </c>
      <c r="R290" s="823"/>
      <c r="S290" s="824"/>
      <c r="T290" s="825"/>
      <c r="U290" s="826"/>
    </row>
    <row r="291" spans="1:21" ht="22.5" customHeight="1">
      <c r="A291" s="191">
        <v>273</v>
      </c>
      <c r="B291" s="192"/>
      <c r="C291" s="831"/>
      <c r="D291" s="831"/>
      <c r="E291" s="832"/>
      <c r="F291" s="833"/>
      <c r="G291" s="821" t="s">
        <v>76</v>
      </c>
      <c r="H291" s="821"/>
      <c r="I291" s="821" t="s">
        <v>76</v>
      </c>
      <c r="J291" s="821"/>
      <c r="K291" s="821" t="s">
        <v>76</v>
      </c>
      <c r="L291" s="821"/>
      <c r="M291" s="821" t="s">
        <v>76</v>
      </c>
      <c r="N291" s="821"/>
      <c r="O291" s="821" t="s">
        <v>76</v>
      </c>
      <c r="P291" s="821"/>
      <c r="Q291" s="822" t="s">
        <v>76</v>
      </c>
      <c r="R291" s="823"/>
      <c r="S291" s="824"/>
      <c r="T291" s="825"/>
      <c r="U291" s="826"/>
    </row>
    <row r="292" spans="1:21" ht="22.5" customHeight="1">
      <c r="A292" s="191">
        <v>274</v>
      </c>
      <c r="B292" s="192"/>
      <c r="C292" s="831"/>
      <c r="D292" s="831"/>
      <c r="E292" s="832"/>
      <c r="F292" s="833"/>
      <c r="G292" s="821" t="s">
        <v>76</v>
      </c>
      <c r="H292" s="821"/>
      <c r="I292" s="821" t="s">
        <v>76</v>
      </c>
      <c r="J292" s="821"/>
      <c r="K292" s="821" t="s">
        <v>76</v>
      </c>
      <c r="L292" s="821"/>
      <c r="M292" s="821" t="s">
        <v>76</v>
      </c>
      <c r="N292" s="821"/>
      <c r="O292" s="821" t="s">
        <v>76</v>
      </c>
      <c r="P292" s="821"/>
      <c r="Q292" s="822" t="s">
        <v>76</v>
      </c>
      <c r="R292" s="823"/>
      <c r="S292" s="824"/>
      <c r="T292" s="825"/>
      <c r="U292" s="826"/>
    </row>
    <row r="293" spans="1:21" ht="22.5" customHeight="1">
      <c r="A293" s="191">
        <v>275</v>
      </c>
      <c r="B293" s="192"/>
      <c r="C293" s="831"/>
      <c r="D293" s="831"/>
      <c r="E293" s="832"/>
      <c r="F293" s="833"/>
      <c r="G293" s="821" t="s">
        <v>76</v>
      </c>
      <c r="H293" s="821"/>
      <c r="I293" s="821" t="s">
        <v>76</v>
      </c>
      <c r="J293" s="821"/>
      <c r="K293" s="821" t="s">
        <v>76</v>
      </c>
      <c r="L293" s="821"/>
      <c r="M293" s="821" t="s">
        <v>76</v>
      </c>
      <c r="N293" s="821"/>
      <c r="O293" s="821" t="s">
        <v>76</v>
      </c>
      <c r="P293" s="821"/>
      <c r="Q293" s="822" t="s">
        <v>76</v>
      </c>
      <c r="R293" s="823"/>
      <c r="S293" s="824"/>
      <c r="T293" s="825"/>
      <c r="U293" s="826"/>
    </row>
    <row r="294" spans="1:21" ht="22.5" customHeight="1">
      <c r="A294" s="191">
        <v>276</v>
      </c>
      <c r="B294" s="192"/>
      <c r="C294" s="831"/>
      <c r="D294" s="831"/>
      <c r="E294" s="832"/>
      <c r="F294" s="833"/>
      <c r="G294" s="821" t="s">
        <v>76</v>
      </c>
      <c r="H294" s="821"/>
      <c r="I294" s="821" t="s">
        <v>76</v>
      </c>
      <c r="J294" s="821"/>
      <c r="K294" s="821" t="s">
        <v>76</v>
      </c>
      <c r="L294" s="821"/>
      <c r="M294" s="821" t="s">
        <v>76</v>
      </c>
      <c r="N294" s="821"/>
      <c r="O294" s="821" t="s">
        <v>76</v>
      </c>
      <c r="P294" s="821"/>
      <c r="Q294" s="822" t="s">
        <v>76</v>
      </c>
      <c r="R294" s="823"/>
      <c r="S294" s="824"/>
      <c r="T294" s="825"/>
      <c r="U294" s="826"/>
    </row>
    <row r="295" spans="1:21" ht="22.5" customHeight="1">
      <c r="A295" s="191">
        <v>277</v>
      </c>
      <c r="B295" s="192"/>
      <c r="C295" s="831"/>
      <c r="D295" s="831"/>
      <c r="E295" s="832"/>
      <c r="F295" s="833"/>
      <c r="G295" s="821" t="s">
        <v>76</v>
      </c>
      <c r="H295" s="821"/>
      <c r="I295" s="821" t="s">
        <v>76</v>
      </c>
      <c r="J295" s="821"/>
      <c r="K295" s="821" t="s">
        <v>76</v>
      </c>
      <c r="L295" s="821"/>
      <c r="M295" s="821" t="s">
        <v>76</v>
      </c>
      <c r="N295" s="821"/>
      <c r="O295" s="821" t="s">
        <v>76</v>
      </c>
      <c r="P295" s="821"/>
      <c r="Q295" s="822" t="s">
        <v>76</v>
      </c>
      <c r="R295" s="823"/>
      <c r="S295" s="824"/>
      <c r="T295" s="825"/>
      <c r="U295" s="826"/>
    </row>
    <row r="296" spans="1:21" ht="22.5" customHeight="1">
      <c r="A296" s="191">
        <v>278</v>
      </c>
      <c r="B296" s="192"/>
      <c r="C296" s="831"/>
      <c r="D296" s="831"/>
      <c r="E296" s="832"/>
      <c r="F296" s="833"/>
      <c r="G296" s="821" t="s">
        <v>76</v>
      </c>
      <c r="H296" s="821"/>
      <c r="I296" s="821" t="s">
        <v>76</v>
      </c>
      <c r="J296" s="821"/>
      <c r="K296" s="821" t="s">
        <v>76</v>
      </c>
      <c r="L296" s="821"/>
      <c r="M296" s="821" t="s">
        <v>76</v>
      </c>
      <c r="N296" s="821"/>
      <c r="O296" s="821" t="s">
        <v>76</v>
      </c>
      <c r="P296" s="821"/>
      <c r="Q296" s="822" t="s">
        <v>76</v>
      </c>
      <c r="R296" s="823"/>
      <c r="S296" s="824"/>
      <c r="T296" s="825"/>
      <c r="U296" s="826"/>
    </row>
    <row r="297" spans="1:21" ht="22.5" customHeight="1">
      <c r="A297" s="191">
        <v>279</v>
      </c>
      <c r="B297" s="192"/>
      <c r="C297" s="831"/>
      <c r="D297" s="831"/>
      <c r="E297" s="832"/>
      <c r="F297" s="833"/>
      <c r="G297" s="821" t="s">
        <v>76</v>
      </c>
      <c r="H297" s="821"/>
      <c r="I297" s="821" t="s">
        <v>76</v>
      </c>
      <c r="J297" s="821"/>
      <c r="K297" s="821" t="s">
        <v>76</v>
      </c>
      <c r="L297" s="821"/>
      <c r="M297" s="821" t="s">
        <v>76</v>
      </c>
      <c r="N297" s="821"/>
      <c r="O297" s="821" t="s">
        <v>76</v>
      </c>
      <c r="P297" s="821"/>
      <c r="Q297" s="822" t="s">
        <v>76</v>
      </c>
      <c r="R297" s="823"/>
      <c r="S297" s="824"/>
      <c r="T297" s="825"/>
      <c r="U297" s="826"/>
    </row>
    <row r="298" spans="1:21" ht="22.5" customHeight="1">
      <c r="A298" s="191">
        <v>280</v>
      </c>
      <c r="B298" s="193"/>
      <c r="C298" s="834"/>
      <c r="D298" s="834"/>
      <c r="E298" s="832"/>
      <c r="F298" s="833"/>
      <c r="G298" s="821" t="s">
        <v>76</v>
      </c>
      <c r="H298" s="821"/>
      <c r="I298" s="821" t="s">
        <v>76</v>
      </c>
      <c r="J298" s="821"/>
      <c r="K298" s="821" t="s">
        <v>76</v>
      </c>
      <c r="L298" s="821"/>
      <c r="M298" s="821" t="s">
        <v>76</v>
      </c>
      <c r="N298" s="821"/>
      <c r="O298" s="821" t="s">
        <v>76</v>
      </c>
      <c r="P298" s="821"/>
      <c r="Q298" s="822" t="s">
        <v>76</v>
      </c>
      <c r="R298" s="823"/>
      <c r="S298" s="824"/>
      <c r="T298" s="825"/>
      <c r="U298" s="826"/>
    </row>
    <row r="299" spans="1:21" ht="22.5" customHeight="1">
      <c r="A299" s="191">
        <v>281</v>
      </c>
      <c r="B299" s="192"/>
      <c r="C299" s="831"/>
      <c r="D299" s="831"/>
      <c r="E299" s="832"/>
      <c r="F299" s="833"/>
      <c r="G299" s="821" t="s">
        <v>76</v>
      </c>
      <c r="H299" s="821"/>
      <c r="I299" s="821" t="s">
        <v>76</v>
      </c>
      <c r="J299" s="821"/>
      <c r="K299" s="821" t="s">
        <v>76</v>
      </c>
      <c r="L299" s="821"/>
      <c r="M299" s="821" t="s">
        <v>76</v>
      </c>
      <c r="N299" s="821"/>
      <c r="O299" s="821" t="s">
        <v>76</v>
      </c>
      <c r="P299" s="821"/>
      <c r="Q299" s="822" t="s">
        <v>76</v>
      </c>
      <c r="R299" s="823"/>
      <c r="S299" s="824"/>
      <c r="T299" s="825"/>
      <c r="U299" s="826"/>
    </row>
    <row r="300" spans="1:21" ht="22.5" customHeight="1">
      <c r="A300" s="191">
        <v>282</v>
      </c>
      <c r="B300" s="192"/>
      <c r="C300" s="831"/>
      <c r="D300" s="831"/>
      <c r="E300" s="832"/>
      <c r="F300" s="833"/>
      <c r="G300" s="821" t="s">
        <v>76</v>
      </c>
      <c r="H300" s="821"/>
      <c r="I300" s="821" t="s">
        <v>76</v>
      </c>
      <c r="J300" s="821"/>
      <c r="K300" s="821" t="s">
        <v>76</v>
      </c>
      <c r="L300" s="821"/>
      <c r="M300" s="821" t="s">
        <v>76</v>
      </c>
      <c r="N300" s="821"/>
      <c r="O300" s="821" t="s">
        <v>76</v>
      </c>
      <c r="P300" s="821"/>
      <c r="Q300" s="822" t="s">
        <v>76</v>
      </c>
      <c r="R300" s="823"/>
      <c r="S300" s="824"/>
      <c r="T300" s="825"/>
      <c r="U300" s="826"/>
    </row>
    <row r="301" spans="1:21" ht="22.5" customHeight="1">
      <c r="A301" s="191">
        <v>283</v>
      </c>
      <c r="B301" s="192"/>
      <c r="C301" s="831"/>
      <c r="D301" s="831"/>
      <c r="E301" s="832"/>
      <c r="F301" s="833"/>
      <c r="G301" s="821" t="s">
        <v>76</v>
      </c>
      <c r="H301" s="821"/>
      <c r="I301" s="821" t="s">
        <v>76</v>
      </c>
      <c r="J301" s="821"/>
      <c r="K301" s="821" t="s">
        <v>76</v>
      </c>
      <c r="L301" s="821"/>
      <c r="M301" s="821" t="s">
        <v>76</v>
      </c>
      <c r="N301" s="821"/>
      <c r="O301" s="821" t="s">
        <v>76</v>
      </c>
      <c r="P301" s="821"/>
      <c r="Q301" s="822" t="s">
        <v>76</v>
      </c>
      <c r="R301" s="823"/>
      <c r="S301" s="824"/>
      <c r="T301" s="825"/>
      <c r="U301" s="826"/>
    </row>
    <row r="302" spans="1:21" ht="22.5" customHeight="1">
      <c r="A302" s="191">
        <v>284</v>
      </c>
      <c r="B302" s="192"/>
      <c r="C302" s="831"/>
      <c r="D302" s="831"/>
      <c r="E302" s="832"/>
      <c r="F302" s="833"/>
      <c r="G302" s="821" t="s">
        <v>76</v>
      </c>
      <c r="H302" s="821"/>
      <c r="I302" s="821" t="s">
        <v>76</v>
      </c>
      <c r="J302" s="821"/>
      <c r="K302" s="821" t="s">
        <v>76</v>
      </c>
      <c r="L302" s="821"/>
      <c r="M302" s="821" t="s">
        <v>76</v>
      </c>
      <c r="N302" s="821"/>
      <c r="O302" s="821" t="s">
        <v>76</v>
      </c>
      <c r="P302" s="821"/>
      <c r="Q302" s="822" t="s">
        <v>76</v>
      </c>
      <c r="R302" s="823"/>
      <c r="S302" s="824"/>
      <c r="T302" s="825"/>
      <c r="U302" s="826"/>
    </row>
    <row r="303" spans="1:21" ht="22.5" customHeight="1">
      <c r="A303" s="191">
        <v>285</v>
      </c>
      <c r="B303" s="192"/>
      <c r="C303" s="831"/>
      <c r="D303" s="831"/>
      <c r="E303" s="832"/>
      <c r="F303" s="833"/>
      <c r="G303" s="821" t="s">
        <v>76</v>
      </c>
      <c r="H303" s="821"/>
      <c r="I303" s="821" t="s">
        <v>76</v>
      </c>
      <c r="J303" s="821"/>
      <c r="K303" s="821" t="s">
        <v>76</v>
      </c>
      <c r="L303" s="821"/>
      <c r="M303" s="821" t="s">
        <v>76</v>
      </c>
      <c r="N303" s="821"/>
      <c r="O303" s="821" t="s">
        <v>76</v>
      </c>
      <c r="P303" s="821"/>
      <c r="Q303" s="822" t="s">
        <v>76</v>
      </c>
      <c r="R303" s="823"/>
      <c r="S303" s="824"/>
      <c r="T303" s="825"/>
      <c r="U303" s="826"/>
    </row>
    <row r="304" spans="1:21" ht="22.5" customHeight="1">
      <c r="A304" s="191">
        <v>286</v>
      </c>
      <c r="B304" s="192"/>
      <c r="C304" s="831"/>
      <c r="D304" s="831"/>
      <c r="E304" s="832"/>
      <c r="F304" s="833"/>
      <c r="G304" s="821" t="s">
        <v>76</v>
      </c>
      <c r="H304" s="821"/>
      <c r="I304" s="821" t="s">
        <v>76</v>
      </c>
      <c r="J304" s="821"/>
      <c r="K304" s="821" t="s">
        <v>76</v>
      </c>
      <c r="L304" s="821"/>
      <c r="M304" s="821" t="s">
        <v>76</v>
      </c>
      <c r="N304" s="821"/>
      <c r="O304" s="821" t="s">
        <v>76</v>
      </c>
      <c r="P304" s="821"/>
      <c r="Q304" s="822" t="s">
        <v>76</v>
      </c>
      <c r="R304" s="823"/>
      <c r="S304" s="824"/>
      <c r="T304" s="825"/>
      <c r="U304" s="826"/>
    </row>
    <row r="305" spans="1:21" ht="22.5" customHeight="1">
      <c r="A305" s="191">
        <v>287</v>
      </c>
      <c r="B305" s="192"/>
      <c r="C305" s="831"/>
      <c r="D305" s="831"/>
      <c r="E305" s="832"/>
      <c r="F305" s="833"/>
      <c r="G305" s="821" t="s">
        <v>76</v>
      </c>
      <c r="H305" s="821"/>
      <c r="I305" s="821" t="s">
        <v>76</v>
      </c>
      <c r="J305" s="821"/>
      <c r="K305" s="821" t="s">
        <v>76</v>
      </c>
      <c r="L305" s="821"/>
      <c r="M305" s="821" t="s">
        <v>76</v>
      </c>
      <c r="N305" s="821"/>
      <c r="O305" s="821" t="s">
        <v>76</v>
      </c>
      <c r="P305" s="821"/>
      <c r="Q305" s="822" t="s">
        <v>76</v>
      </c>
      <c r="R305" s="823"/>
      <c r="S305" s="824"/>
      <c r="T305" s="825"/>
      <c r="U305" s="826"/>
    </row>
    <row r="306" spans="1:21" ht="22.5" customHeight="1">
      <c r="A306" s="191">
        <v>288</v>
      </c>
      <c r="B306" s="192"/>
      <c r="C306" s="831"/>
      <c r="D306" s="831"/>
      <c r="E306" s="832"/>
      <c r="F306" s="833"/>
      <c r="G306" s="821" t="s">
        <v>76</v>
      </c>
      <c r="H306" s="821"/>
      <c r="I306" s="821" t="s">
        <v>76</v>
      </c>
      <c r="J306" s="821"/>
      <c r="K306" s="821" t="s">
        <v>76</v>
      </c>
      <c r="L306" s="821"/>
      <c r="M306" s="821" t="s">
        <v>76</v>
      </c>
      <c r="N306" s="821"/>
      <c r="O306" s="821" t="s">
        <v>76</v>
      </c>
      <c r="P306" s="821"/>
      <c r="Q306" s="822" t="s">
        <v>76</v>
      </c>
      <c r="R306" s="823"/>
      <c r="S306" s="824"/>
      <c r="T306" s="825"/>
      <c r="U306" s="826"/>
    </row>
    <row r="307" spans="1:21" ht="22.5" customHeight="1">
      <c r="A307" s="191">
        <v>289</v>
      </c>
      <c r="B307" s="192"/>
      <c r="C307" s="831"/>
      <c r="D307" s="831"/>
      <c r="E307" s="832"/>
      <c r="F307" s="833"/>
      <c r="G307" s="821" t="s">
        <v>76</v>
      </c>
      <c r="H307" s="821"/>
      <c r="I307" s="821" t="s">
        <v>76</v>
      </c>
      <c r="J307" s="821"/>
      <c r="K307" s="821" t="s">
        <v>76</v>
      </c>
      <c r="L307" s="821"/>
      <c r="M307" s="821" t="s">
        <v>76</v>
      </c>
      <c r="N307" s="821"/>
      <c r="O307" s="821" t="s">
        <v>76</v>
      </c>
      <c r="P307" s="821"/>
      <c r="Q307" s="822" t="s">
        <v>76</v>
      </c>
      <c r="R307" s="823"/>
      <c r="S307" s="824"/>
      <c r="T307" s="825"/>
      <c r="U307" s="826"/>
    </row>
    <row r="308" spans="1:21" ht="22.5" customHeight="1">
      <c r="A308" s="191">
        <v>290</v>
      </c>
      <c r="B308" s="192"/>
      <c r="C308" s="831"/>
      <c r="D308" s="831"/>
      <c r="E308" s="832"/>
      <c r="F308" s="833"/>
      <c r="G308" s="821" t="s">
        <v>76</v>
      </c>
      <c r="H308" s="821"/>
      <c r="I308" s="821" t="s">
        <v>76</v>
      </c>
      <c r="J308" s="821"/>
      <c r="K308" s="821" t="s">
        <v>76</v>
      </c>
      <c r="L308" s="821"/>
      <c r="M308" s="821" t="s">
        <v>76</v>
      </c>
      <c r="N308" s="821"/>
      <c r="O308" s="821" t="s">
        <v>76</v>
      </c>
      <c r="P308" s="821"/>
      <c r="Q308" s="822" t="s">
        <v>76</v>
      </c>
      <c r="R308" s="823"/>
      <c r="S308" s="824"/>
      <c r="T308" s="825"/>
      <c r="U308" s="826"/>
    </row>
    <row r="309" spans="1:21" ht="22.5" customHeight="1">
      <c r="A309" s="191">
        <v>291</v>
      </c>
      <c r="B309" s="192"/>
      <c r="C309" s="831"/>
      <c r="D309" s="831"/>
      <c r="E309" s="832"/>
      <c r="F309" s="833"/>
      <c r="G309" s="821" t="s">
        <v>76</v>
      </c>
      <c r="H309" s="821"/>
      <c r="I309" s="821" t="s">
        <v>76</v>
      </c>
      <c r="J309" s="821"/>
      <c r="K309" s="821" t="s">
        <v>76</v>
      </c>
      <c r="L309" s="821"/>
      <c r="M309" s="821" t="s">
        <v>76</v>
      </c>
      <c r="N309" s="821"/>
      <c r="O309" s="821" t="s">
        <v>76</v>
      </c>
      <c r="P309" s="821"/>
      <c r="Q309" s="822" t="s">
        <v>76</v>
      </c>
      <c r="R309" s="823"/>
      <c r="S309" s="824"/>
      <c r="T309" s="825"/>
      <c r="U309" s="826"/>
    </row>
    <row r="310" spans="1:21" ht="22.5" customHeight="1">
      <c r="A310" s="191">
        <v>292</v>
      </c>
      <c r="B310" s="192"/>
      <c r="C310" s="831"/>
      <c r="D310" s="831"/>
      <c r="E310" s="832"/>
      <c r="F310" s="833"/>
      <c r="G310" s="821" t="s">
        <v>76</v>
      </c>
      <c r="H310" s="821"/>
      <c r="I310" s="821" t="s">
        <v>76</v>
      </c>
      <c r="J310" s="821"/>
      <c r="K310" s="821" t="s">
        <v>76</v>
      </c>
      <c r="L310" s="821"/>
      <c r="M310" s="821" t="s">
        <v>76</v>
      </c>
      <c r="N310" s="821"/>
      <c r="O310" s="821" t="s">
        <v>76</v>
      </c>
      <c r="P310" s="821"/>
      <c r="Q310" s="822" t="s">
        <v>76</v>
      </c>
      <c r="R310" s="823"/>
      <c r="S310" s="824"/>
      <c r="T310" s="825"/>
      <c r="U310" s="826"/>
    </row>
    <row r="311" spans="1:21" ht="22.5" customHeight="1">
      <c r="A311" s="191">
        <v>293</v>
      </c>
      <c r="B311" s="192"/>
      <c r="C311" s="831"/>
      <c r="D311" s="831"/>
      <c r="E311" s="832"/>
      <c r="F311" s="833"/>
      <c r="G311" s="821" t="s">
        <v>76</v>
      </c>
      <c r="H311" s="821"/>
      <c r="I311" s="821" t="s">
        <v>76</v>
      </c>
      <c r="J311" s="821"/>
      <c r="K311" s="821" t="s">
        <v>76</v>
      </c>
      <c r="L311" s="821"/>
      <c r="M311" s="821" t="s">
        <v>76</v>
      </c>
      <c r="N311" s="821"/>
      <c r="O311" s="821" t="s">
        <v>76</v>
      </c>
      <c r="P311" s="821"/>
      <c r="Q311" s="822" t="s">
        <v>76</v>
      </c>
      <c r="R311" s="823"/>
      <c r="S311" s="824"/>
      <c r="T311" s="825"/>
      <c r="U311" s="826"/>
    </row>
    <row r="312" spans="1:21" ht="22.5" customHeight="1">
      <c r="A312" s="191">
        <v>294</v>
      </c>
      <c r="B312" s="192"/>
      <c r="C312" s="831"/>
      <c r="D312" s="831"/>
      <c r="E312" s="832"/>
      <c r="F312" s="833"/>
      <c r="G312" s="821" t="s">
        <v>76</v>
      </c>
      <c r="H312" s="821"/>
      <c r="I312" s="821" t="s">
        <v>76</v>
      </c>
      <c r="J312" s="821"/>
      <c r="K312" s="821" t="s">
        <v>76</v>
      </c>
      <c r="L312" s="821"/>
      <c r="M312" s="821" t="s">
        <v>76</v>
      </c>
      <c r="N312" s="821"/>
      <c r="O312" s="821" t="s">
        <v>76</v>
      </c>
      <c r="P312" s="821"/>
      <c r="Q312" s="822" t="s">
        <v>76</v>
      </c>
      <c r="R312" s="823"/>
      <c r="S312" s="824"/>
      <c r="T312" s="825"/>
      <c r="U312" s="826"/>
    </row>
    <row r="313" spans="1:21" ht="22.5" customHeight="1">
      <c r="A313" s="191">
        <v>295</v>
      </c>
      <c r="B313" s="192"/>
      <c r="C313" s="831"/>
      <c r="D313" s="831"/>
      <c r="E313" s="832"/>
      <c r="F313" s="833"/>
      <c r="G313" s="821" t="s">
        <v>76</v>
      </c>
      <c r="H313" s="821"/>
      <c r="I313" s="821" t="s">
        <v>76</v>
      </c>
      <c r="J313" s="821"/>
      <c r="K313" s="821" t="s">
        <v>76</v>
      </c>
      <c r="L313" s="821"/>
      <c r="M313" s="821" t="s">
        <v>76</v>
      </c>
      <c r="N313" s="821"/>
      <c r="O313" s="821" t="s">
        <v>76</v>
      </c>
      <c r="P313" s="821"/>
      <c r="Q313" s="822" t="s">
        <v>76</v>
      </c>
      <c r="R313" s="823"/>
      <c r="S313" s="824"/>
      <c r="T313" s="825"/>
      <c r="U313" s="826"/>
    </row>
    <row r="314" spans="1:21" ht="22.5" customHeight="1">
      <c r="A314" s="191">
        <v>296</v>
      </c>
      <c r="B314" s="192"/>
      <c r="C314" s="831"/>
      <c r="D314" s="831"/>
      <c r="E314" s="832"/>
      <c r="F314" s="833"/>
      <c r="G314" s="821" t="s">
        <v>76</v>
      </c>
      <c r="H314" s="821"/>
      <c r="I314" s="821" t="s">
        <v>76</v>
      </c>
      <c r="J314" s="821"/>
      <c r="K314" s="821" t="s">
        <v>76</v>
      </c>
      <c r="L314" s="821"/>
      <c r="M314" s="821" t="s">
        <v>76</v>
      </c>
      <c r="N314" s="821"/>
      <c r="O314" s="821" t="s">
        <v>76</v>
      </c>
      <c r="P314" s="821"/>
      <c r="Q314" s="822" t="s">
        <v>76</v>
      </c>
      <c r="R314" s="823"/>
      <c r="S314" s="824"/>
      <c r="T314" s="825"/>
      <c r="U314" s="826"/>
    </row>
    <row r="315" spans="1:21" ht="22.5" customHeight="1">
      <c r="A315" s="191">
        <v>297</v>
      </c>
      <c r="B315" s="192"/>
      <c r="C315" s="831"/>
      <c r="D315" s="831"/>
      <c r="E315" s="832"/>
      <c r="F315" s="833"/>
      <c r="G315" s="821" t="s">
        <v>76</v>
      </c>
      <c r="H315" s="821"/>
      <c r="I315" s="821" t="s">
        <v>76</v>
      </c>
      <c r="J315" s="821"/>
      <c r="K315" s="821" t="s">
        <v>76</v>
      </c>
      <c r="L315" s="821"/>
      <c r="M315" s="821" t="s">
        <v>76</v>
      </c>
      <c r="N315" s="821"/>
      <c r="O315" s="821" t="s">
        <v>76</v>
      </c>
      <c r="P315" s="821"/>
      <c r="Q315" s="822" t="s">
        <v>76</v>
      </c>
      <c r="R315" s="823"/>
      <c r="S315" s="824"/>
      <c r="T315" s="825"/>
      <c r="U315" s="826"/>
    </row>
    <row r="316" spans="1:21" ht="22.5" customHeight="1">
      <c r="A316" s="191">
        <v>298</v>
      </c>
      <c r="B316" s="192"/>
      <c r="C316" s="831"/>
      <c r="D316" s="831"/>
      <c r="E316" s="832"/>
      <c r="F316" s="833"/>
      <c r="G316" s="821" t="s">
        <v>76</v>
      </c>
      <c r="H316" s="821"/>
      <c r="I316" s="821" t="s">
        <v>76</v>
      </c>
      <c r="J316" s="821"/>
      <c r="K316" s="821" t="s">
        <v>76</v>
      </c>
      <c r="L316" s="821"/>
      <c r="M316" s="821" t="s">
        <v>76</v>
      </c>
      <c r="N316" s="821"/>
      <c r="O316" s="821" t="s">
        <v>76</v>
      </c>
      <c r="P316" s="821"/>
      <c r="Q316" s="822" t="s">
        <v>76</v>
      </c>
      <c r="R316" s="823"/>
      <c r="S316" s="824"/>
      <c r="T316" s="825"/>
      <c r="U316" s="826"/>
    </row>
    <row r="317" spans="1:21" ht="22.5" customHeight="1">
      <c r="A317" s="191">
        <v>299</v>
      </c>
      <c r="B317" s="192"/>
      <c r="C317" s="831"/>
      <c r="D317" s="831"/>
      <c r="E317" s="832"/>
      <c r="F317" s="833"/>
      <c r="G317" s="821" t="s">
        <v>76</v>
      </c>
      <c r="H317" s="821"/>
      <c r="I317" s="821" t="s">
        <v>76</v>
      </c>
      <c r="J317" s="821"/>
      <c r="K317" s="821" t="s">
        <v>76</v>
      </c>
      <c r="L317" s="821"/>
      <c r="M317" s="821" t="s">
        <v>76</v>
      </c>
      <c r="N317" s="821"/>
      <c r="O317" s="821" t="s">
        <v>76</v>
      </c>
      <c r="P317" s="821"/>
      <c r="Q317" s="822" t="s">
        <v>76</v>
      </c>
      <c r="R317" s="823"/>
      <c r="S317" s="824"/>
      <c r="T317" s="825"/>
      <c r="U317" s="826"/>
    </row>
    <row r="318" spans="1:21" ht="22.5" customHeight="1" thickBot="1">
      <c r="A318" s="197">
        <v>300</v>
      </c>
      <c r="B318" s="198"/>
      <c r="C318" s="827"/>
      <c r="D318" s="827"/>
      <c r="E318" s="828"/>
      <c r="F318" s="829"/>
      <c r="G318" s="830" t="s">
        <v>76</v>
      </c>
      <c r="H318" s="830"/>
      <c r="I318" s="830" t="s">
        <v>76</v>
      </c>
      <c r="J318" s="830"/>
      <c r="K318" s="830" t="s">
        <v>76</v>
      </c>
      <c r="L318" s="830"/>
      <c r="M318" s="830" t="s">
        <v>76</v>
      </c>
      <c r="N318" s="830"/>
      <c r="O318" s="830" t="s">
        <v>76</v>
      </c>
      <c r="P318" s="830"/>
      <c r="Q318" s="814" t="s">
        <v>76</v>
      </c>
      <c r="R318" s="815"/>
      <c r="S318" s="816"/>
      <c r="T318" s="817"/>
      <c r="U318" s="818"/>
    </row>
  </sheetData>
  <mergeCells count="2760">
    <mergeCell ref="Q318:R318"/>
    <mergeCell ref="S318:U318"/>
    <mergeCell ref="O317:P317"/>
    <mergeCell ref="Q317:R317"/>
    <mergeCell ref="S317:U317"/>
    <mergeCell ref="C318:D318"/>
    <mergeCell ref="E318:F318"/>
    <mergeCell ref="G318:H318"/>
    <mergeCell ref="I318:J318"/>
    <mergeCell ref="K318:L318"/>
    <mergeCell ref="M318:N318"/>
    <mergeCell ref="O318:P318"/>
    <mergeCell ref="C317:D317"/>
    <mergeCell ref="E317:F317"/>
    <mergeCell ref="G317:H317"/>
    <mergeCell ref="I317:J317"/>
    <mergeCell ref="K317:L317"/>
    <mergeCell ref="M317:N317"/>
    <mergeCell ref="S315:U315"/>
    <mergeCell ref="C316:D316"/>
    <mergeCell ref="E316:F316"/>
    <mergeCell ref="G316:H316"/>
    <mergeCell ref="I316:J316"/>
    <mergeCell ref="K316:L316"/>
    <mergeCell ref="M316:N316"/>
    <mergeCell ref="O316:P316"/>
    <mergeCell ref="Q316:R316"/>
    <mergeCell ref="S316:U316"/>
    <mergeCell ref="Q314:R314"/>
    <mergeCell ref="S314:U314"/>
    <mergeCell ref="C315:D315"/>
    <mergeCell ref="E315:F315"/>
    <mergeCell ref="G315:H315"/>
    <mergeCell ref="I315:J315"/>
    <mergeCell ref="K315:L315"/>
    <mergeCell ref="M315:N315"/>
    <mergeCell ref="O315:P315"/>
    <mergeCell ref="Q315:R315"/>
    <mergeCell ref="O313:P313"/>
    <mergeCell ref="Q313:R313"/>
    <mergeCell ref="S313:U313"/>
    <mergeCell ref="C314:D314"/>
    <mergeCell ref="E314:F314"/>
    <mergeCell ref="G314:H314"/>
    <mergeCell ref="I314:J314"/>
    <mergeCell ref="K314:L314"/>
    <mergeCell ref="M314:N314"/>
    <mergeCell ref="O314:P314"/>
    <mergeCell ref="C313:D313"/>
    <mergeCell ref="E313:F313"/>
    <mergeCell ref="G313:H313"/>
    <mergeCell ref="I313:J313"/>
    <mergeCell ref="K313:L313"/>
    <mergeCell ref="M313:N313"/>
    <mergeCell ref="S311:U311"/>
    <mergeCell ref="C312:D312"/>
    <mergeCell ref="E312:F312"/>
    <mergeCell ref="G312:H312"/>
    <mergeCell ref="I312:J312"/>
    <mergeCell ref="K312:L312"/>
    <mergeCell ref="M312:N312"/>
    <mergeCell ref="O312:P312"/>
    <mergeCell ref="Q312:R312"/>
    <mergeCell ref="S312:U312"/>
    <mergeCell ref="Q310:R310"/>
    <mergeCell ref="S310:U310"/>
    <mergeCell ref="C311:D311"/>
    <mergeCell ref="E311:F311"/>
    <mergeCell ref="G311:H311"/>
    <mergeCell ref="I311:J311"/>
    <mergeCell ref="K311:L311"/>
    <mergeCell ref="M311:N311"/>
    <mergeCell ref="O311:P311"/>
    <mergeCell ref="Q311:R311"/>
    <mergeCell ref="O309:P309"/>
    <mergeCell ref="Q309:R309"/>
    <mergeCell ref="S309:U309"/>
    <mergeCell ref="C310:D310"/>
    <mergeCell ref="E310:F310"/>
    <mergeCell ref="G310:H310"/>
    <mergeCell ref="I310:J310"/>
    <mergeCell ref="K310:L310"/>
    <mergeCell ref="M310:N310"/>
    <mergeCell ref="O310:P310"/>
    <mergeCell ref="C309:D309"/>
    <mergeCell ref="E309:F309"/>
    <mergeCell ref="G309:H309"/>
    <mergeCell ref="I309:J309"/>
    <mergeCell ref="K309:L309"/>
    <mergeCell ref="M309:N309"/>
    <mergeCell ref="S307:U307"/>
    <mergeCell ref="C308:D308"/>
    <mergeCell ref="E308:F308"/>
    <mergeCell ref="G308:H308"/>
    <mergeCell ref="I308:J308"/>
    <mergeCell ref="K308:L308"/>
    <mergeCell ref="M308:N308"/>
    <mergeCell ref="O308:P308"/>
    <mergeCell ref="Q308:R308"/>
    <mergeCell ref="S308:U308"/>
    <mergeCell ref="Q306:R306"/>
    <mergeCell ref="S306:U306"/>
    <mergeCell ref="C307:D307"/>
    <mergeCell ref="E307:F307"/>
    <mergeCell ref="G307:H307"/>
    <mergeCell ref="I307:J307"/>
    <mergeCell ref="K307:L307"/>
    <mergeCell ref="M307:N307"/>
    <mergeCell ref="O307:P307"/>
    <mergeCell ref="Q307:R307"/>
    <mergeCell ref="O305:P305"/>
    <mergeCell ref="Q305:R305"/>
    <mergeCell ref="S305:U305"/>
    <mergeCell ref="C306:D306"/>
    <mergeCell ref="E306:F306"/>
    <mergeCell ref="G306:H306"/>
    <mergeCell ref="I306:J306"/>
    <mergeCell ref="K306:L306"/>
    <mergeCell ref="M306:N306"/>
    <mergeCell ref="O306:P306"/>
    <mergeCell ref="C305:D305"/>
    <mergeCell ref="E305:F305"/>
    <mergeCell ref="G305:H305"/>
    <mergeCell ref="I305:J305"/>
    <mergeCell ref="K305:L305"/>
    <mergeCell ref="M305:N305"/>
    <mergeCell ref="S303:U303"/>
    <mergeCell ref="C304:D304"/>
    <mergeCell ref="E304:F304"/>
    <mergeCell ref="G304:H304"/>
    <mergeCell ref="I304:J304"/>
    <mergeCell ref="K304:L304"/>
    <mergeCell ref="M304:N304"/>
    <mergeCell ref="O304:P304"/>
    <mergeCell ref="Q304:R304"/>
    <mergeCell ref="S304:U304"/>
    <mergeCell ref="Q302:R302"/>
    <mergeCell ref="S302:U302"/>
    <mergeCell ref="C303:D303"/>
    <mergeCell ref="E303:F303"/>
    <mergeCell ref="G303:H303"/>
    <mergeCell ref="I303:J303"/>
    <mergeCell ref="K303:L303"/>
    <mergeCell ref="M303:N303"/>
    <mergeCell ref="O303:P303"/>
    <mergeCell ref="Q303:R303"/>
    <mergeCell ref="O301:P301"/>
    <mergeCell ref="Q301:R301"/>
    <mergeCell ref="S301:U301"/>
    <mergeCell ref="C302:D302"/>
    <mergeCell ref="E302:F302"/>
    <mergeCell ref="G302:H302"/>
    <mergeCell ref="I302:J302"/>
    <mergeCell ref="K302:L302"/>
    <mergeCell ref="M302:N302"/>
    <mergeCell ref="O302:P302"/>
    <mergeCell ref="C301:D301"/>
    <mergeCell ref="E301:F301"/>
    <mergeCell ref="G301:H301"/>
    <mergeCell ref="I301:J301"/>
    <mergeCell ref="K301:L301"/>
    <mergeCell ref="M301:N301"/>
    <mergeCell ref="S299:U299"/>
    <mergeCell ref="C300:D300"/>
    <mergeCell ref="E300:F300"/>
    <mergeCell ref="G300:H300"/>
    <mergeCell ref="I300:J300"/>
    <mergeCell ref="K300:L300"/>
    <mergeCell ref="M300:N300"/>
    <mergeCell ref="O300:P300"/>
    <mergeCell ref="Q300:R300"/>
    <mergeCell ref="S300:U300"/>
    <mergeCell ref="Q298:R298"/>
    <mergeCell ref="S298:U298"/>
    <mergeCell ref="C299:D299"/>
    <mergeCell ref="E299:F299"/>
    <mergeCell ref="G299:H299"/>
    <mergeCell ref="I299:J299"/>
    <mergeCell ref="K299:L299"/>
    <mergeCell ref="M299:N299"/>
    <mergeCell ref="O299:P299"/>
    <mergeCell ref="Q299:R299"/>
    <mergeCell ref="O297:P297"/>
    <mergeCell ref="Q297:R297"/>
    <mergeCell ref="S297:U297"/>
    <mergeCell ref="C298:D298"/>
    <mergeCell ref="E298:F298"/>
    <mergeCell ref="G298:H298"/>
    <mergeCell ref="I298:J298"/>
    <mergeCell ref="K298:L298"/>
    <mergeCell ref="M298:N298"/>
    <mergeCell ref="O298:P298"/>
    <mergeCell ref="C297:D297"/>
    <mergeCell ref="E297:F297"/>
    <mergeCell ref="G297:H297"/>
    <mergeCell ref="I297:J297"/>
    <mergeCell ref="K297:L297"/>
    <mergeCell ref="M297:N297"/>
    <mergeCell ref="S295:U295"/>
    <mergeCell ref="C296:D296"/>
    <mergeCell ref="E296:F296"/>
    <mergeCell ref="G296:H296"/>
    <mergeCell ref="I296:J296"/>
    <mergeCell ref="K296:L296"/>
    <mergeCell ref="M296:N296"/>
    <mergeCell ref="O296:P296"/>
    <mergeCell ref="Q296:R296"/>
    <mergeCell ref="S296:U296"/>
    <mergeCell ref="Q294:R294"/>
    <mergeCell ref="S294:U294"/>
    <mergeCell ref="C295:D295"/>
    <mergeCell ref="E295:F295"/>
    <mergeCell ref="G295:H295"/>
    <mergeCell ref="I295:J295"/>
    <mergeCell ref="K295:L295"/>
    <mergeCell ref="M295:N295"/>
    <mergeCell ref="O295:P295"/>
    <mergeCell ref="Q295:R295"/>
    <mergeCell ref="O293:P293"/>
    <mergeCell ref="Q293:R293"/>
    <mergeCell ref="S293:U293"/>
    <mergeCell ref="C294:D294"/>
    <mergeCell ref="E294:F294"/>
    <mergeCell ref="G294:H294"/>
    <mergeCell ref="I294:J294"/>
    <mergeCell ref="K294:L294"/>
    <mergeCell ref="M294:N294"/>
    <mergeCell ref="O294:P294"/>
    <mergeCell ref="C293:D293"/>
    <mergeCell ref="E293:F293"/>
    <mergeCell ref="G293:H293"/>
    <mergeCell ref="I293:J293"/>
    <mergeCell ref="K293:L293"/>
    <mergeCell ref="M293:N293"/>
    <mergeCell ref="S291:U291"/>
    <mergeCell ref="C292:D292"/>
    <mergeCell ref="E292:F292"/>
    <mergeCell ref="G292:H292"/>
    <mergeCell ref="I292:J292"/>
    <mergeCell ref="K292:L292"/>
    <mergeCell ref="M292:N292"/>
    <mergeCell ref="O292:P292"/>
    <mergeCell ref="Q292:R292"/>
    <mergeCell ref="S292:U292"/>
    <mergeCell ref="Q290:R290"/>
    <mergeCell ref="S290:U290"/>
    <mergeCell ref="C291:D291"/>
    <mergeCell ref="E291:F291"/>
    <mergeCell ref="G291:H291"/>
    <mergeCell ref="I291:J291"/>
    <mergeCell ref="K291:L291"/>
    <mergeCell ref="M291:N291"/>
    <mergeCell ref="O291:P291"/>
    <mergeCell ref="Q291:R291"/>
    <mergeCell ref="O289:P289"/>
    <mergeCell ref="Q289:R289"/>
    <mergeCell ref="S289:U289"/>
    <mergeCell ref="C290:D290"/>
    <mergeCell ref="E290:F290"/>
    <mergeCell ref="G290:H290"/>
    <mergeCell ref="I290:J290"/>
    <mergeCell ref="K290:L290"/>
    <mergeCell ref="M290:N290"/>
    <mergeCell ref="O290:P290"/>
    <mergeCell ref="C289:D289"/>
    <mergeCell ref="E289:F289"/>
    <mergeCell ref="G289:H289"/>
    <mergeCell ref="I289:J289"/>
    <mergeCell ref="K289:L289"/>
    <mergeCell ref="M289:N289"/>
    <mergeCell ref="S287:U287"/>
    <mergeCell ref="C288:D288"/>
    <mergeCell ref="E288:F288"/>
    <mergeCell ref="G288:H288"/>
    <mergeCell ref="I288:J288"/>
    <mergeCell ref="K288:L288"/>
    <mergeCell ref="M288:N288"/>
    <mergeCell ref="O288:P288"/>
    <mergeCell ref="Q288:R288"/>
    <mergeCell ref="S288:U288"/>
    <mergeCell ref="Q286:R286"/>
    <mergeCell ref="S286:U286"/>
    <mergeCell ref="C287:D287"/>
    <mergeCell ref="E287:F287"/>
    <mergeCell ref="G287:H287"/>
    <mergeCell ref="I287:J287"/>
    <mergeCell ref="K287:L287"/>
    <mergeCell ref="M287:N287"/>
    <mergeCell ref="O287:P287"/>
    <mergeCell ref="Q287:R287"/>
    <mergeCell ref="O285:P285"/>
    <mergeCell ref="Q285:R285"/>
    <mergeCell ref="S285:U285"/>
    <mergeCell ref="C286:D286"/>
    <mergeCell ref="E286:F286"/>
    <mergeCell ref="G286:H286"/>
    <mergeCell ref="I286:J286"/>
    <mergeCell ref="K286:L286"/>
    <mergeCell ref="M286:N286"/>
    <mergeCell ref="O286:P286"/>
    <mergeCell ref="C285:D285"/>
    <mergeCell ref="E285:F285"/>
    <mergeCell ref="G285:H285"/>
    <mergeCell ref="I285:J285"/>
    <mergeCell ref="K285:L285"/>
    <mergeCell ref="M285:N285"/>
    <mergeCell ref="S283:U283"/>
    <mergeCell ref="C284:D284"/>
    <mergeCell ref="E284:F284"/>
    <mergeCell ref="G284:H284"/>
    <mergeCell ref="I284:J284"/>
    <mergeCell ref="K284:L284"/>
    <mergeCell ref="M284:N284"/>
    <mergeCell ref="O284:P284"/>
    <mergeCell ref="Q284:R284"/>
    <mergeCell ref="S284:U284"/>
    <mergeCell ref="Q282:R282"/>
    <mergeCell ref="S282:U282"/>
    <mergeCell ref="C283:D283"/>
    <mergeCell ref="E283:F283"/>
    <mergeCell ref="G283:H283"/>
    <mergeCell ref="I283:J283"/>
    <mergeCell ref="K283:L283"/>
    <mergeCell ref="M283:N283"/>
    <mergeCell ref="O283:P283"/>
    <mergeCell ref="Q283:R283"/>
    <mergeCell ref="O281:P281"/>
    <mergeCell ref="Q281:R281"/>
    <mergeCell ref="S281:U281"/>
    <mergeCell ref="C282:D282"/>
    <mergeCell ref="E282:F282"/>
    <mergeCell ref="G282:H282"/>
    <mergeCell ref="I282:J282"/>
    <mergeCell ref="K282:L282"/>
    <mergeCell ref="M282:N282"/>
    <mergeCell ref="O282:P282"/>
    <mergeCell ref="C281:D281"/>
    <mergeCell ref="E281:F281"/>
    <mergeCell ref="G281:H281"/>
    <mergeCell ref="I281:J281"/>
    <mergeCell ref="K281:L281"/>
    <mergeCell ref="M281:N281"/>
    <mergeCell ref="S279:U279"/>
    <mergeCell ref="C280:D280"/>
    <mergeCell ref="E280:F280"/>
    <mergeCell ref="G280:H280"/>
    <mergeCell ref="I280:J280"/>
    <mergeCell ref="K280:L280"/>
    <mergeCell ref="M280:N280"/>
    <mergeCell ref="O280:P280"/>
    <mergeCell ref="Q280:R280"/>
    <mergeCell ref="S280:U280"/>
    <mergeCell ref="Q278:R278"/>
    <mergeCell ref="S278:U278"/>
    <mergeCell ref="C279:D279"/>
    <mergeCell ref="E279:F279"/>
    <mergeCell ref="G279:H279"/>
    <mergeCell ref="I279:J279"/>
    <mergeCell ref="K279:L279"/>
    <mergeCell ref="M279:N279"/>
    <mergeCell ref="O279:P279"/>
    <mergeCell ref="Q279:R279"/>
    <mergeCell ref="O277:P277"/>
    <mergeCell ref="Q277:R277"/>
    <mergeCell ref="S277:U277"/>
    <mergeCell ref="C278:D278"/>
    <mergeCell ref="E278:F278"/>
    <mergeCell ref="G278:H278"/>
    <mergeCell ref="I278:J278"/>
    <mergeCell ref="K278:L278"/>
    <mergeCell ref="M278:N278"/>
    <mergeCell ref="O278:P278"/>
    <mergeCell ref="C277:D277"/>
    <mergeCell ref="E277:F277"/>
    <mergeCell ref="G277:H277"/>
    <mergeCell ref="I277:J277"/>
    <mergeCell ref="K277:L277"/>
    <mergeCell ref="M277:N277"/>
    <mergeCell ref="S275:U275"/>
    <mergeCell ref="C276:D276"/>
    <mergeCell ref="E276:F276"/>
    <mergeCell ref="G276:H276"/>
    <mergeCell ref="I276:J276"/>
    <mergeCell ref="K276:L276"/>
    <mergeCell ref="M276:N276"/>
    <mergeCell ref="O276:P276"/>
    <mergeCell ref="Q276:R276"/>
    <mergeCell ref="S276:U276"/>
    <mergeCell ref="Q274:R274"/>
    <mergeCell ref="S274:U274"/>
    <mergeCell ref="C275:D275"/>
    <mergeCell ref="E275:F275"/>
    <mergeCell ref="G275:H275"/>
    <mergeCell ref="I275:J275"/>
    <mergeCell ref="K275:L275"/>
    <mergeCell ref="M275:N275"/>
    <mergeCell ref="O275:P275"/>
    <mergeCell ref="Q275:R275"/>
    <mergeCell ref="O273:P273"/>
    <mergeCell ref="Q273:R273"/>
    <mergeCell ref="S273:U273"/>
    <mergeCell ref="C274:D274"/>
    <mergeCell ref="E274:F274"/>
    <mergeCell ref="G274:H274"/>
    <mergeCell ref="I274:J274"/>
    <mergeCell ref="K274:L274"/>
    <mergeCell ref="M274:N274"/>
    <mergeCell ref="O274:P274"/>
    <mergeCell ref="C273:D273"/>
    <mergeCell ref="E273:F273"/>
    <mergeCell ref="G273:H273"/>
    <mergeCell ref="I273:J273"/>
    <mergeCell ref="K273:L273"/>
    <mergeCell ref="M273:N273"/>
    <mergeCell ref="S271:U271"/>
    <mergeCell ref="C272:D272"/>
    <mergeCell ref="E272:F272"/>
    <mergeCell ref="G272:H272"/>
    <mergeCell ref="I272:J272"/>
    <mergeCell ref="K272:L272"/>
    <mergeCell ref="M272:N272"/>
    <mergeCell ref="O272:P272"/>
    <mergeCell ref="Q272:R272"/>
    <mergeCell ref="S272:U272"/>
    <mergeCell ref="Q270:R270"/>
    <mergeCell ref="S270:U270"/>
    <mergeCell ref="C271:D271"/>
    <mergeCell ref="E271:F271"/>
    <mergeCell ref="G271:H271"/>
    <mergeCell ref="I271:J271"/>
    <mergeCell ref="K271:L271"/>
    <mergeCell ref="M271:N271"/>
    <mergeCell ref="O271:P271"/>
    <mergeCell ref="Q271:R271"/>
    <mergeCell ref="O269:P269"/>
    <mergeCell ref="Q269:R269"/>
    <mergeCell ref="S269:U269"/>
    <mergeCell ref="C270:D270"/>
    <mergeCell ref="E270:F270"/>
    <mergeCell ref="G270:H270"/>
    <mergeCell ref="I270:J270"/>
    <mergeCell ref="K270:L270"/>
    <mergeCell ref="M270:N270"/>
    <mergeCell ref="O270:P270"/>
    <mergeCell ref="C269:D269"/>
    <mergeCell ref="E269:F269"/>
    <mergeCell ref="G269:H269"/>
    <mergeCell ref="I269:J269"/>
    <mergeCell ref="K269:L269"/>
    <mergeCell ref="M269:N269"/>
    <mergeCell ref="S267:U267"/>
    <mergeCell ref="C268:D268"/>
    <mergeCell ref="E268:F268"/>
    <mergeCell ref="G268:H268"/>
    <mergeCell ref="I268:J268"/>
    <mergeCell ref="K268:L268"/>
    <mergeCell ref="M268:N268"/>
    <mergeCell ref="O268:P268"/>
    <mergeCell ref="Q268:R268"/>
    <mergeCell ref="S268:U268"/>
    <mergeCell ref="Q266:R266"/>
    <mergeCell ref="S266:U266"/>
    <mergeCell ref="C267:D267"/>
    <mergeCell ref="E267:F267"/>
    <mergeCell ref="G267:H267"/>
    <mergeCell ref="I267:J267"/>
    <mergeCell ref="K267:L267"/>
    <mergeCell ref="M267:N267"/>
    <mergeCell ref="O267:P267"/>
    <mergeCell ref="Q267:R267"/>
    <mergeCell ref="O265:P265"/>
    <mergeCell ref="Q265:R265"/>
    <mergeCell ref="S265:U265"/>
    <mergeCell ref="C266:D266"/>
    <mergeCell ref="E266:F266"/>
    <mergeCell ref="G266:H266"/>
    <mergeCell ref="I266:J266"/>
    <mergeCell ref="K266:L266"/>
    <mergeCell ref="M266:N266"/>
    <mergeCell ref="O266:P266"/>
    <mergeCell ref="C265:D265"/>
    <mergeCell ref="E265:F265"/>
    <mergeCell ref="G265:H265"/>
    <mergeCell ref="I265:J265"/>
    <mergeCell ref="K265:L265"/>
    <mergeCell ref="M265:N265"/>
    <mergeCell ref="S263:U263"/>
    <mergeCell ref="C264:D264"/>
    <mergeCell ref="E264:F264"/>
    <mergeCell ref="G264:H264"/>
    <mergeCell ref="I264:J264"/>
    <mergeCell ref="K264:L264"/>
    <mergeCell ref="M264:N264"/>
    <mergeCell ref="O264:P264"/>
    <mergeCell ref="Q264:R264"/>
    <mergeCell ref="S264:U264"/>
    <mergeCell ref="Q262:R262"/>
    <mergeCell ref="S262:U262"/>
    <mergeCell ref="C263:D263"/>
    <mergeCell ref="E263:F263"/>
    <mergeCell ref="G263:H263"/>
    <mergeCell ref="I263:J263"/>
    <mergeCell ref="K263:L263"/>
    <mergeCell ref="M263:N263"/>
    <mergeCell ref="O263:P263"/>
    <mergeCell ref="Q263:R263"/>
    <mergeCell ref="O261:P261"/>
    <mergeCell ref="Q261:R261"/>
    <mergeCell ref="S261:U261"/>
    <mergeCell ref="C262:D262"/>
    <mergeCell ref="E262:F262"/>
    <mergeCell ref="G262:H262"/>
    <mergeCell ref="I262:J262"/>
    <mergeCell ref="K262:L262"/>
    <mergeCell ref="M262:N262"/>
    <mergeCell ref="O262:P262"/>
    <mergeCell ref="C261:D261"/>
    <mergeCell ref="E261:F261"/>
    <mergeCell ref="G261:H261"/>
    <mergeCell ref="I261:J261"/>
    <mergeCell ref="K261:L261"/>
    <mergeCell ref="M261:N261"/>
    <mergeCell ref="S259:U259"/>
    <mergeCell ref="C260:D260"/>
    <mergeCell ref="E260:F260"/>
    <mergeCell ref="G260:H260"/>
    <mergeCell ref="I260:J260"/>
    <mergeCell ref="K260:L260"/>
    <mergeCell ref="M260:N260"/>
    <mergeCell ref="O260:P260"/>
    <mergeCell ref="Q260:R260"/>
    <mergeCell ref="S260:U260"/>
    <mergeCell ref="Q258:R258"/>
    <mergeCell ref="S258:U258"/>
    <mergeCell ref="C259:D259"/>
    <mergeCell ref="E259:F259"/>
    <mergeCell ref="G259:H259"/>
    <mergeCell ref="I259:J259"/>
    <mergeCell ref="K259:L259"/>
    <mergeCell ref="M259:N259"/>
    <mergeCell ref="O259:P259"/>
    <mergeCell ref="Q259:R259"/>
    <mergeCell ref="O257:P257"/>
    <mergeCell ref="Q257:R257"/>
    <mergeCell ref="S257:U257"/>
    <mergeCell ref="C258:D258"/>
    <mergeCell ref="E258:F258"/>
    <mergeCell ref="G258:H258"/>
    <mergeCell ref="I258:J258"/>
    <mergeCell ref="K258:L258"/>
    <mergeCell ref="M258:N258"/>
    <mergeCell ref="O258:P258"/>
    <mergeCell ref="C257:D257"/>
    <mergeCell ref="E257:F257"/>
    <mergeCell ref="G257:H257"/>
    <mergeCell ref="I257:J257"/>
    <mergeCell ref="K257:L257"/>
    <mergeCell ref="M257:N257"/>
    <mergeCell ref="S255:U255"/>
    <mergeCell ref="C256:D256"/>
    <mergeCell ref="E256:F256"/>
    <mergeCell ref="G256:H256"/>
    <mergeCell ref="I256:J256"/>
    <mergeCell ref="K256:L256"/>
    <mergeCell ref="M256:N256"/>
    <mergeCell ref="O256:P256"/>
    <mergeCell ref="Q256:R256"/>
    <mergeCell ref="S256:U256"/>
    <mergeCell ref="Q254:R254"/>
    <mergeCell ref="S254:U254"/>
    <mergeCell ref="C255:D255"/>
    <mergeCell ref="E255:F255"/>
    <mergeCell ref="G255:H255"/>
    <mergeCell ref="I255:J255"/>
    <mergeCell ref="K255:L255"/>
    <mergeCell ref="M255:N255"/>
    <mergeCell ref="O255:P255"/>
    <mergeCell ref="Q255:R255"/>
    <mergeCell ref="O253:P253"/>
    <mergeCell ref="Q253:R253"/>
    <mergeCell ref="S253:U253"/>
    <mergeCell ref="C254:D254"/>
    <mergeCell ref="E254:F254"/>
    <mergeCell ref="G254:H254"/>
    <mergeCell ref="I254:J254"/>
    <mergeCell ref="K254:L254"/>
    <mergeCell ref="M254:N254"/>
    <mergeCell ref="O254:P254"/>
    <mergeCell ref="C253:D253"/>
    <mergeCell ref="E253:F253"/>
    <mergeCell ref="G253:H253"/>
    <mergeCell ref="I253:J253"/>
    <mergeCell ref="K253:L253"/>
    <mergeCell ref="M253:N253"/>
    <mergeCell ref="S251:U251"/>
    <mergeCell ref="C252:D252"/>
    <mergeCell ref="E252:F252"/>
    <mergeCell ref="G252:H252"/>
    <mergeCell ref="I252:J252"/>
    <mergeCell ref="K252:L252"/>
    <mergeCell ref="M252:N252"/>
    <mergeCell ref="O252:P252"/>
    <mergeCell ref="Q252:R252"/>
    <mergeCell ref="S252:U252"/>
    <mergeCell ref="Q250:R250"/>
    <mergeCell ref="S250:U250"/>
    <mergeCell ref="C251:D251"/>
    <mergeCell ref="E251:F251"/>
    <mergeCell ref="G251:H251"/>
    <mergeCell ref="I251:J251"/>
    <mergeCell ref="K251:L251"/>
    <mergeCell ref="M251:N251"/>
    <mergeCell ref="O251:P251"/>
    <mergeCell ref="Q251:R251"/>
    <mergeCell ref="O249:P249"/>
    <mergeCell ref="Q249:R249"/>
    <mergeCell ref="S249:U249"/>
    <mergeCell ref="C250:D250"/>
    <mergeCell ref="E250:F250"/>
    <mergeCell ref="G250:H250"/>
    <mergeCell ref="I250:J250"/>
    <mergeCell ref="K250:L250"/>
    <mergeCell ref="M250:N250"/>
    <mergeCell ref="O250:P250"/>
    <mergeCell ref="C249:D249"/>
    <mergeCell ref="E249:F249"/>
    <mergeCell ref="G249:H249"/>
    <mergeCell ref="I249:J249"/>
    <mergeCell ref="K249:L249"/>
    <mergeCell ref="M249:N249"/>
    <mergeCell ref="S247:U247"/>
    <mergeCell ref="C248:D248"/>
    <mergeCell ref="E248:F248"/>
    <mergeCell ref="G248:H248"/>
    <mergeCell ref="I248:J248"/>
    <mergeCell ref="K248:L248"/>
    <mergeCell ref="M248:N248"/>
    <mergeCell ref="O248:P248"/>
    <mergeCell ref="Q248:R248"/>
    <mergeCell ref="S248:U248"/>
    <mergeCell ref="Q246:R246"/>
    <mergeCell ref="S246:U246"/>
    <mergeCell ref="C247:D247"/>
    <mergeCell ref="E247:F247"/>
    <mergeCell ref="G247:H247"/>
    <mergeCell ref="I247:J247"/>
    <mergeCell ref="K247:L247"/>
    <mergeCell ref="M247:N247"/>
    <mergeCell ref="O247:P247"/>
    <mergeCell ref="Q247:R247"/>
    <mergeCell ref="O245:P245"/>
    <mergeCell ref="Q245:R245"/>
    <mergeCell ref="S245:U245"/>
    <mergeCell ref="C246:D246"/>
    <mergeCell ref="E246:F246"/>
    <mergeCell ref="G246:H246"/>
    <mergeCell ref="I246:J246"/>
    <mergeCell ref="K246:L246"/>
    <mergeCell ref="M246:N246"/>
    <mergeCell ref="O246:P246"/>
    <mergeCell ref="C245:D245"/>
    <mergeCell ref="E245:F245"/>
    <mergeCell ref="G245:H245"/>
    <mergeCell ref="I245:J245"/>
    <mergeCell ref="K245:L245"/>
    <mergeCell ref="M245:N245"/>
    <mergeCell ref="S243:U243"/>
    <mergeCell ref="C244:D244"/>
    <mergeCell ref="E244:F244"/>
    <mergeCell ref="G244:H244"/>
    <mergeCell ref="I244:J244"/>
    <mergeCell ref="K244:L244"/>
    <mergeCell ref="M244:N244"/>
    <mergeCell ref="O244:P244"/>
    <mergeCell ref="Q244:R244"/>
    <mergeCell ref="S244:U244"/>
    <mergeCell ref="Q242:R242"/>
    <mergeCell ref="S242:U242"/>
    <mergeCell ref="C243:D243"/>
    <mergeCell ref="E243:F243"/>
    <mergeCell ref="G243:H243"/>
    <mergeCell ref="I243:J243"/>
    <mergeCell ref="K243:L243"/>
    <mergeCell ref="M243:N243"/>
    <mergeCell ref="O243:P243"/>
    <mergeCell ref="Q243:R243"/>
    <mergeCell ref="O241:P241"/>
    <mergeCell ref="Q241:R241"/>
    <mergeCell ref="S241:U241"/>
    <mergeCell ref="C242:D242"/>
    <mergeCell ref="E242:F242"/>
    <mergeCell ref="G242:H242"/>
    <mergeCell ref="I242:J242"/>
    <mergeCell ref="K242:L242"/>
    <mergeCell ref="M242:N242"/>
    <mergeCell ref="O242:P242"/>
    <mergeCell ref="C241:D241"/>
    <mergeCell ref="E241:F241"/>
    <mergeCell ref="G241:H241"/>
    <mergeCell ref="I241:J241"/>
    <mergeCell ref="K241:L241"/>
    <mergeCell ref="M241:N241"/>
    <mergeCell ref="S239:U239"/>
    <mergeCell ref="C240:D240"/>
    <mergeCell ref="E240:F240"/>
    <mergeCell ref="G240:H240"/>
    <mergeCell ref="I240:J240"/>
    <mergeCell ref="K240:L240"/>
    <mergeCell ref="M240:N240"/>
    <mergeCell ref="O240:P240"/>
    <mergeCell ref="Q240:R240"/>
    <mergeCell ref="S240:U240"/>
    <mergeCell ref="Q238:R238"/>
    <mergeCell ref="S238:U238"/>
    <mergeCell ref="C239:D239"/>
    <mergeCell ref="E239:F239"/>
    <mergeCell ref="G239:H239"/>
    <mergeCell ref="I239:J239"/>
    <mergeCell ref="K239:L239"/>
    <mergeCell ref="M239:N239"/>
    <mergeCell ref="O239:P239"/>
    <mergeCell ref="Q239:R239"/>
    <mergeCell ref="O237:P237"/>
    <mergeCell ref="Q237:R237"/>
    <mergeCell ref="S237:U237"/>
    <mergeCell ref="C238:D238"/>
    <mergeCell ref="E238:F238"/>
    <mergeCell ref="G238:H238"/>
    <mergeCell ref="I238:J238"/>
    <mergeCell ref="K238:L238"/>
    <mergeCell ref="M238:N238"/>
    <mergeCell ref="O238:P238"/>
    <mergeCell ref="C237:D237"/>
    <mergeCell ref="E237:F237"/>
    <mergeCell ref="G237:H237"/>
    <mergeCell ref="I237:J237"/>
    <mergeCell ref="K237:L237"/>
    <mergeCell ref="M237:N237"/>
    <mergeCell ref="S235:U235"/>
    <mergeCell ref="C236:D236"/>
    <mergeCell ref="E236:F236"/>
    <mergeCell ref="G236:H236"/>
    <mergeCell ref="I236:J236"/>
    <mergeCell ref="K236:L236"/>
    <mergeCell ref="M236:N236"/>
    <mergeCell ref="O236:P236"/>
    <mergeCell ref="Q236:R236"/>
    <mergeCell ref="S236:U236"/>
    <mergeCell ref="Q234:R234"/>
    <mergeCell ref="S234:U234"/>
    <mergeCell ref="C235:D235"/>
    <mergeCell ref="E235:F235"/>
    <mergeCell ref="G235:H235"/>
    <mergeCell ref="I235:J235"/>
    <mergeCell ref="K235:L235"/>
    <mergeCell ref="M235:N235"/>
    <mergeCell ref="O235:P235"/>
    <mergeCell ref="Q235:R235"/>
    <mergeCell ref="O233:P233"/>
    <mergeCell ref="Q233:R233"/>
    <mergeCell ref="S233:U233"/>
    <mergeCell ref="C234:D234"/>
    <mergeCell ref="E234:F234"/>
    <mergeCell ref="G234:H234"/>
    <mergeCell ref="I234:J234"/>
    <mergeCell ref="K234:L234"/>
    <mergeCell ref="M234:N234"/>
    <mergeCell ref="O234:P234"/>
    <mergeCell ref="C233:D233"/>
    <mergeCell ref="E233:F233"/>
    <mergeCell ref="G233:H233"/>
    <mergeCell ref="I233:J233"/>
    <mergeCell ref="K233:L233"/>
    <mergeCell ref="M233:N233"/>
    <mergeCell ref="S231:U231"/>
    <mergeCell ref="C232:D232"/>
    <mergeCell ref="E232:F232"/>
    <mergeCell ref="G232:H232"/>
    <mergeCell ref="I232:J232"/>
    <mergeCell ref="K232:L232"/>
    <mergeCell ref="M232:N232"/>
    <mergeCell ref="O232:P232"/>
    <mergeCell ref="Q232:R232"/>
    <mergeCell ref="S232:U232"/>
    <mergeCell ref="Q230:R230"/>
    <mergeCell ref="S230:U230"/>
    <mergeCell ref="C231:D231"/>
    <mergeCell ref="E231:F231"/>
    <mergeCell ref="G231:H231"/>
    <mergeCell ref="I231:J231"/>
    <mergeCell ref="K231:L231"/>
    <mergeCell ref="M231:N231"/>
    <mergeCell ref="O231:P231"/>
    <mergeCell ref="Q231:R231"/>
    <mergeCell ref="O229:P229"/>
    <mergeCell ref="Q229:R229"/>
    <mergeCell ref="S229:U229"/>
    <mergeCell ref="C230:D230"/>
    <mergeCell ref="E230:F230"/>
    <mergeCell ref="G230:H230"/>
    <mergeCell ref="I230:J230"/>
    <mergeCell ref="K230:L230"/>
    <mergeCell ref="M230:N230"/>
    <mergeCell ref="O230:P230"/>
    <mergeCell ref="C229:D229"/>
    <mergeCell ref="E229:F229"/>
    <mergeCell ref="G229:H229"/>
    <mergeCell ref="I229:J229"/>
    <mergeCell ref="K229:L229"/>
    <mergeCell ref="M229:N229"/>
    <mergeCell ref="S227:U227"/>
    <mergeCell ref="C228:D228"/>
    <mergeCell ref="E228:F228"/>
    <mergeCell ref="G228:H228"/>
    <mergeCell ref="I228:J228"/>
    <mergeCell ref="K228:L228"/>
    <mergeCell ref="M228:N228"/>
    <mergeCell ref="O228:P228"/>
    <mergeCell ref="Q228:R228"/>
    <mergeCell ref="S228:U228"/>
    <mergeCell ref="Q226:R226"/>
    <mergeCell ref="S226:U226"/>
    <mergeCell ref="C227:D227"/>
    <mergeCell ref="E227:F227"/>
    <mergeCell ref="G227:H227"/>
    <mergeCell ref="I227:J227"/>
    <mergeCell ref="K227:L227"/>
    <mergeCell ref="M227:N227"/>
    <mergeCell ref="O227:P227"/>
    <mergeCell ref="Q227:R227"/>
    <mergeCell ref="O225:P225"/>
    <mergeCell ref="Q225:R225"/>
    <mergeCell ref="S225:U225"/>
    <mergeCell ref="C226:D226"/>
    <mergeCell ref="E226:F226"/>
    <mergeCell ref="G226:H226"/>
    <mergeCell ref="I226:J226"/>
    <mergeCell ref="K226:L226"/>
    <mergeCell ref="M226:N226"/>
    <mergeCell ref="O226:P226"/>
    <mergeCell ref="C225:D225"/>
    <mergeCell ref="E225:F225"/>
    <mergeCell ref="G225:H225"/>
    <mergeCell ref="I225:J225"/>
    <mergeCell ref="K225:L225"/>
    <mergeCell ref="M225:N225"/>
    <mergeCell ref="S223:U223"/>
    <mergeCell ref="C224:D224"/>
    <mergeCell ref="E224:F224"/>
    <mergeCell ref="G224:H224"/>
    <mergeCell ref="I224:J224"/>
    <mergeCell ref="K224:L224"/>
    <mergeCell ref="M224:N224"/>
    <mergeCell ref="O224:P224"/>
    <mergeCell ref="Q224:R224"/>
    <mergeCell ref="S224:U224"/>
    <mergeCell ref="Q222:R222"/>
    <mergeCell ref="S222:U222"/>
    <mergeCell ref="C223:D223"/>
    <mergeCell ref="E223:F223"/>
    <mergeCell ref="G223:H223"/>
    <mergeCell ref="I223:J223"/>
    <mergeCell ref="K223:L223"/>
    <mergeCell ref="M223:N223"/>
    <mergeCell ref="O223:P223"/>
    <mergeCell ref="Q223:R223"/>
    <mergeCell ref="O221:P221"/>
    <mergeCell ref="Q221:R221"/>
    <mergeCell ref="S221:U221"/>
    <mergeCell ref="C222:D222"/>
    <mergeCell ref="E222:F222"/>
    <mergeCell ref="G222:H222"/>
    <mergeCell ref="I222:J222"/>
    <mergeCell ref="K222:L222"/>
    <mergeCell ref="M222:N222"/>
    <mergeCell ref="O222:P222"/>
    <mergeCell ref="C221:D221"/>
    <mergeCell ref="E221:F221"/>
    <mergeCell ref="G221:H221"/>
    <mergeCell ref="I221:J221"/>
    <mergeCell ref="K221:L221"/>
    <mergeCell ref="M221:N221"/>
    <mergeCell ref="S219:U219"/>
    <mergeCell ref="C220:D220"/>
    <mergeCell ref="E220:F220"/>
    <mergeCell ref="G220:H220"/>
    <mergeCell ref="I220:J220"/>
    <mergeCell ref="K220:L220"/>
    <mergeCell ref="M220:N220"/>
    <mergeCell ref="O220:P220"/>
    <mergeCell ref="Q220:R220"/>
    <mergeCell ref="S220:U220"/>
    <mergeCell ref="Q218:R218"/>
    <mergeCell ref="S218:U218"/>
    <mergeCell ref="C219:D219"/>
    <mergeCell ref="E219:F219"/>
    <mergeCell ref="G219:H219"/>
    <mergeCell ref="I219:J219"/>
    <mergeCell ref="K219:L219"/>
    <mergeCell ref="M219:N219"/>
    <mergeCell ref="O219:P219"/>
    <mergeCell ref="Q219:R219"/>
    <mergeCell ref="O217:P217"/>
    <mergeCell ref="Q217:R217"/>
    <mergeCell ref="S217:U217"/>
    <mergeCell ref="C218:D218"/>
    <mergeCell ref="E218:F218"/>
    <mergeCell ref="G218:H218"/>
    <mergeCell ref="I218:J218"/>
    <mergeCell ref="K218:L218"/>
    <mergeCell ref="M218:N218"/>
    <mergeCell ref="O218:P218"/>
    <mergeCell ref="C217:D217"/>
    <mergeCell ref="E217:F217"/>
    <mergeCell ref="G217:H217"/>
    <mergeCell ref="I217:J217"/>
    <mergeCell ref="K217:L217"/>
    <mergeCell ref="M217:N217"/>
    <mergeCell ref="S215:U215"/>
    <mergeCell ref="C216:D216"/>
    <mergeCell ref="E216:F216"/>
    <mergeCell ref="G216:H216"/>
    <mergeCell ref="I216:J216"/>
    <mergeCell ref="K216:L216"/>
    <mergeCell ref="M216:N216"/>
    <mergeCell ref="O216:P216"/>
    <mergeCell ref="Q216:R216"/>
    <mergeCell ref="S216:U216"/>
    <mergeCell ref="Q214:R214"/>
    <mergeCell ref="S214:U214"/>
    <mergeCell ref="C215:D215"/>
    <mergeCell ref="E215:F215"/>
    <mergeCell ref="G215:H215"/>
    <mergeCell ref="I215:J215"/>
    <mergeCell ref="K215:L215"/>
    <mergeCell ref="M215:N215"/>
    <mergeCell ref="O215:P215"/>
    <mergeCell ref="Q215:R215"/>
    <mergeCell ref="O213:P213"/>
    <mergeCell ref="Q213:R213"/>
    <mergeCell ref="S213:U213"/>
    <mergeCell ref="C214:D214"/>
    <mergeCell ref="E214:F214"/>
    <mergeCell ref="G214:H214"/>
    <mergeCell ref="I214:J214"/>
    <mergeCell ref="K214:L214"/>
    <mergeCell ref="M214:N214"/>
    <mergeCell ref="O214:P214"/>
    <mergeCell ref="C213:D213"/>
    <mergeCell ref="E213:F213"/>
    <mergeCell ref="G213:H213"/>
    <mergeCell ref="I213:J213"/>
    <mergeCell ref="K213:L213"/>
    <mergeCell ref="M213:N213"/>
    <mergeCell ref="S211:U211"/>
    <mergeCell ref="C212:D212"/>
    <mergeCell ref="E212:F212"/>
    <mergeCell ref="G212:H212"/>
    <mergeCell ref="I212:J212"/>
    <mergeCell ref="K212:L212"/>
    <mergeCell ref="M212:N212"/>
    <mergeCell ref="O212:P212"/>
    <mergeCell ref="Q212:R212"/>
    <mergeCell ref="S212:U212"/>
    <mergeCell ref="Q210:R210"/>
    <mergeCell ref="S210:U210"/>
    <mergeCell ref="C211:D211"/>
    <mergeCell ref="E211:F211"/>
    <mergeCell ref="G211:H211"/>
    <mergeCell ref="I211:J211"/>
    <mergeCell ref="K211:L211"/>
    <mergeCell ref="M211:N211"/>
    <mergeCell ref="O211:P211"/>
    <mergeCell ref="Q211:R211"/>
    <mergeCell ref="O209:P209"/>
    <mergeCell ref="Q209:R209"/>
    <mergeCell ref="S209:U209"/>
    <mergeCell ref="C210:D210"/>
    <mergeCell ref="E210:F210"/>
    <mergeCell ref="G210:H210"/>
    <mergeCell ref="I210:J210"/>
    <mergeCell ref="K210:L210"/>
    <mergeCell ref="M210:N210"/>
    <mergeCell ref="O210:P210"/>
    <mergeCell ref="C209:D209"/>
    <mergeCell ref="E209:F209"/>
    <mergeCell ref="G209:H209"/>
    <mergeCell ref="I209:J209"/>
    <mergeCell ref="K209:L209"/>
    <mergeCell ref="M209:N209"/>
    <mergeCell ref="S207:U207"/>
    <mergeCell ref="C208:D208"/>
    <mergeCell ref="E208:F208"/>
    <mergeCell ref="G208:H208"/>
    <mergeCell ref="I208:J208"/>
    <mergeCell ref="K208:L208"/>
    <mergeCell ref="M208:N208"/>
    <mergeCell ref="O208:P208"/>
    <mergeCell ref="Q208:R208"/>
    <mergeCell ref="S208:U208"/>
    <mergeCell ref="Q206:R206"/>
    <mergeCell ref="S206:U206"/>
    <mergeCell ref="C207:D207"/>
    <mergeCell ref="E207:F207"/>
    <mergeCell ref="G207:H207"/>
    <mergeCell ref="I207:J207"/>
    <mergeCell ref="K207:L207"/>
    <mergeCell ref="M207:N207"/>
    <mergeCell ref="O207:P207"/>
    <mergeCell ref="Q207:R207"/>
    <mergeCell ref="O205:P205"/>
    <mergeCell ref="Q205:R205"/>
    <mergeCell ref="S205:U205"/>
    <mergeCell ref="C206:D206"/>
    <mergeCell ref="E206:F206"/>
    <mergeCell ref="G206:H206"/>
    <mergeCell ref="I206:J206"/>
    <mergeCell ref="K206:L206"/>
    <mergeCell ref="M206:N206"/>
    <mergeCell ref="O206:P206"/>
    <mergeCell ref="C205:D205"/>
    <mergeCell ref="E205:F205"/>
    <mergeCell ref="G205:H205"/>
    <mergeCell ref="I205:J205"/>
    <mergeCell ref="K205:L205"/>
    <mergeCell ref="M205:N205"/>
    <mergeCell ref="S203:U203"/>
    <mergeCell ref="C204:D204"/>
    <mergeCell ref="E204:F204"/>
    <mergeCell ref="G204:H204"/>
    <mergeCell ref="I204:J204"/>
    <mergeCell ref="K204:L204"/>
    <mergeCell ref="M204:N204"/>
    <mergeCell ref="O204:P204"/>
    <mergeCell ref="Q204:R204"/>
    <mergeCell ref="S204:U204"/>
    <mergeCell ref="Q202:R202"/>
    <mergeCell ref="S202:U202"/>
    <mergeCell ref="C203:D203"/>
    <mergeCell ref="E203:F203"/>
    <mergeCell ref="G203:H203"/>
    <mergeCell ref="I203:J203"/>
    <mergeCell ref="K203:L203"/>
    <mergeCell ref="M203:N203"/>
    <mergeCell ref="O203:P203"/>
    <mergeCell ref="Q203:R203"/>
    <mergeCell ref="O201:P201"/>
    <mergeCell ref="Q201:R201"/>
    <mergeCell ref="S201:U201"/>
    <mergeCell ref="C202:D202"/>
    <mergeCell ref="E202:F202"/>
    <mergeCell ref="G202:H202"/>
    <mergeCell ref="I202:J202"/>
    <mergeCell ref="K202:L202"/>
    <mergeCell ref="M202:N202"/>
    <mergeCell ref="O202:P202"/>
    <mergeCell ref="C201:D201"/>
    <mergeCell ref="E201:F201"/>
    <mergeCell ref="G201:H201"/>
    <mergeCell ref="I201:J201"/>
    <mergeCell ref="K201:L201"/>
    <mergeCell ref="M201:N201"/>
    <mergeCell ref="S199:U199"/>
    <mergeCell ref="C200:D200"/>
    <mergeCell ref="E200:F200"/>
    <mergeCell ref="G200:H200"/>
    <mergeCell ref="I200:J200"/>
    <mergeCell ref="K200:L200"/>
    <mergeCell ref="M200:N200"/>
    <mergeCell ref="O200:P200"/>
    <mergeCell ref="Q200:R200"/>
    <mergeCell ref="S200:U200"/>
    <mergeCell ref="Q198:R198"/>
    <mergeCell ref="S198:U198"/>
    <mergeCell ref="C199:D199"/>
    <mergeCell ref="E199:F199"/>
    <mergeCell ref="G199:H199"/>
    <mergeCell ref="I199:J199"/>
    <mergeCell ref="K199:L199"/>
    <mergeCell ref="M199:N199"/>
    <mergeCell ref="O199:P199"/>
    <mergeCell ref="Q199:R199"/>
    <mergeCell ref="O197:P197"/>
    <mergeCell ref="Q197:R197"/>
    <mergeCell ref="S197:U197"/>
    <mergeCell ref="C198:D198"/>
    <mergeCell ref="E198:F198"/>
    <mergeCell ref="G198:H198"/>
    <mergeCell ref="I198:J198"/>
    <mergeCell ref="K198:L198"/>
    <mergeCell ref="M198:N198"/>
    <mergeCell ref="O198:P198"/>
    <mergeCell ref="C197:D197"/>
    <mergeCell ref="E197:F197"/>
    <mergeCell ref="G197:H197"/>
    <mergeCell ref="I197:J197"/>
    <mergeCell ref="K197:L197"/>
    <mergeCell ref="M197:N197"/>
    <mergeCell ref="S195:U195"/>
    <mergeCell ref="C196:D196"/>
    <mergeCell ref="E196:F196"/>
    <mergeCell ref="G196:H196"/>
    <mergeCell ref="I196:J196"/>
    <mergeCell ref="K196:L196"/>
    <mergeCell ref="M196:N196"/>
    <mergeCell ref="O196:P196"/>
    <mergeCell ref="Q196:R196"/>
    <mergeCell ref="S196:U196"/>
    <mergeCell ref="Q194:R194"/>
    <mergeCell ref="S194:U194"/>
    <mergeCell ref="C195:D195"/>
    <mergeCell ref="E195:F195"/>
    <mergeCell ref="G195:H195"/>
    <mergeCell ref="I195:J195"/>
    <mergeCell ref="K195:L195"/>
    <mergeCell ref="M195:N195"/>
    <mergeCell ref="O195:P195"/>
    <mergeCell ref="Q195:R195"/>
    <mergeCell ref="O193:P193"/>
    <mergeCell ref="Q193:R193"/>
    <mergeCell ref="S193:U193"/>
    <mergeCell ref="C194:D194"/>
    <mergeCell ref="E194:F194"/>
    <mergeCell ref="G194:H194"/>
    <mergeCell ref="I194:J194"/>
    <mergeCell ref="K194:L194"/>
    <mergeCell ref="M194:N194"/>
    <mergeCell ref="O194:P194"/>
    <mergeCell ref="C193:D193"/>
    <mergeCell ref="E193:F193"/>
    <mergeCell ref="G193:H193"/>
    <mergeCell ref="I193:J193"/>
    <mergeCell ref="K193:L193"/>
    <mergeCell ref="M193:N193"/>
    <mergeCell ref="S191:U191"/>
    <mergeCell ref="C192:D192"/>
    <mergeCell ref="E192:F192"/>
    <mergeCell ref="G192:H192"/>
    <mergeCell ref="I192:J192"/>
    <mergeCell ref="K192:L192"/>
    <mergeCell ref="M192:N192"/>
    <mergeCell ref="O192:P192"/>
    <mergeCell ref="Q192:R192"/>
    <mergeCell ref="S192:U192"/>
    <mergeCell ref="Q190:R190"/>
    <mergeCell ref="S190:U190"/>
    <mergeCell ref="C191:D191"/>
    <mergeCell ref="E191:F191"/>
    <mergeCell ref="G191:H191"/>
    <mergeCell ref="I191:J191"/>
    <mergeCell ref="K191:L191"/>
    <mergeCell ref="M191:N191"/>
    <mergeCell ref="O191:P191"/>
    <mergeCell ref="Q191:R191"/>
    <mergeCell ref="O189:P189"/>
    <mergeCell ref="Q189:R189"/>
    <mergeCell ref="S189:U189"/>
    <mergeCell ref="C190:D190"/>
    <mergeCell ref="E190:F190"/>
    <mergeCell ref="G190:H190"/>
    <mergeCell ref="I190:J190"/>
    <mergeCell ref="K190:L190"/>
    <mergeCell ref="M190:N190"/>
    <mergeCell ref="O190:P190"/>
    <mergeCell ref="C189:D189"/>
    <mergeCell ref="E189:F189"/>
    <mergeCell ref="G189:H189"/>
    <mergeCell ref="I189:J189"/>
    <mergeCell ref="K189:L189"/>
    <mergeCell ref="M189:N189"/>
    <mergeCell ref="S187:U187"/>
    <mergeCell ref="C188:D188"/>
    <mergeCell ref="E188:F188"/>
    <mergeCell ref="G188:H188"/>
    <mergeCell ref="I188:J188"/>
    <mergeCell ref="K188:L188"/>
    <mergeCell ref="M188:N188"/>
    <mergeCell ref="O188:P188"/>
    <mergeCell ref="Q188:R188"/>
    <mergeCell ref="S188:U188"/>
    <mergeCell ref="Q186:R186"/>
    <mergeCell ref="S186:U186"/>
    <mergeCell ref="C187:D187"/>
    <mergeCell ref="E187:F187"/>
    <mergeCell ref="G187:H187"/>
    <mergeCell ref="I187:J187"/>
    <mergeCell ref="K187:L187"/>
    <mergeCell ref="M187:N187"/>
    <mergeCell ref="O187:P187"/>
    <mergeCell ref="Q187:R187"/>
    <mergeCell ref="O185:P185"/>
    <mergeCell ref="Q185:R185"/>
    <mergeCell ref="S185:U185"/>
    <mergeCell ref="C186:D186"/>
    <mergeCell ref="E186:F186"/>
    <mergeCell ref="G186:H186"/>
    <mergeCell ref="I186:J186"/>
    <mergeCell ref="K186:L186"/>
    <mergeCell ref="M186:N186"/>
    <mergeCell ref="O186:P186"/>
    <mergeCell ref="C185:D185"/>
    <mergeCell ref="E185:F185"/>
    <mergeCell ref="G185:H185"/>
    <mergeCell ref="I185:J185"/>
    <mergeCell ref="K185:L185"/>
    <mergeCell ref="M185:N185"/>
    <mergeCell ref="S183:U183"/>
    <mergeCell ref="C184:D184"/>
    <mergeCell ref="E184:F184"/>
    <mergeCell ref="G184:H184"/>
    <mergeCell ref="I184:J184"/>
    <mergeCell ref="K184:L184"/>
    <mergeCell ref="M184:N184"/>
    <mergeCell ref="O184:P184"/>
    <mergeCell ref="Q184:R184"/>
    <mergeCell ref="S184:U184"/>
    <mergeCell ref="Q182:R182"/>
    <mergeCell ref="S182:U182"/>
    <mergeCell ref="C183:D183"/>
    <mergeCell ref="E183:F183"/>
    <mergeCell ref="G183:H183"/>
    <mergeCell ref="I183:J183"/>
    <mergeCell ref="K183:L183"/>
    <mergeCell ref="M183:N183"/>
    <mergeCell ref="O183:P183"/>
    <mergeCell ref="Q183:R183"/>
    <mergeCell ref="O181:P181"/>
    <mergeCell ref="Q181:R181"/>
    <mergeCell ref="S181:U181"/>
    <mergeCell ref="C182:D182"/>
    <mergeCell ref="E182:F182"/>
    <mergeCell ref="G182:H182"/>
    <mergeCell ref="I182:J182"/>
    <mergeCell ref="K182:L182"/>
    <mergeCell ref="M182:N182"/>
    <mergeCell ref="O182:P182"/>
    <mergeCell ref="C181:D181"/>
    <mergeCell ref="E181:F181"/>
    <mergeCell ref="G181:H181"/>
    <mergeCell ref="I181:J181"/>
    <mergeCell ref="K181:L181"/>
    <mergeCell ref="M181:N181"/>
    <mergeCell ref="S179:U179"/>
    <mergeCell ref="C180:D180"/>
    <mergeCell ref="E180:F180"/>
    <mergeCell ref="G180:H180"/>
    <mergeCell ref="I180:J180"/>
    <mergeCell ref="K180:L180"/>
    <mergeCell ref="M180:N180"/>
    <mergeCell ref="O180:P180"/>
    <mergeCell ref="Q180:R180"/>
    <mergeCell ref="S180:U180"/>
    <mergeCell ref="Q178:R178"/>
    <mergeCell ref="S178:U178"/>
    <mergeCell ref="C179:D179"/>
    <mergeCell ref="E179:F179"/>
    <mergeCell ref="G179:H179"/>
    <mergeCell ref="I179:J179"/>
    <mergeCell ref="K179:L179"/>
    <mergeCell ref="M179:N179"/>
    <mergeCell ref="O179:P179"/>
    <mergeCell ref="Q179:R179"/>
    <mergeCell ref="O177:P177"/>
    <mergeCell ref="Q177:R177"/>
    <mergeCell ref="S177:U177"/>
    <mergeCell ref="C178:D178"/>
    <mergeCell ref="E178:F178"/>
    <mergeCell ref="G178:H178"/>
    <mergeCell ref="I178:J178"/>
    <mergeCell ref="K178:L178"/>
    <mergeCell ref="M178:N178"/>
    <mergeCell ref="O178:P178"/>
    <mergeCell ref="C177:D177"/>
    <mergeCell ref="E177:F177"/>
    <mergeCell ref="G177:H177"/>
    <mergeCell ref="I177:J177"/>
    <mergeCell ref="K177:L177"/>
    <mergeCell ref="M177:N177"/>
    <mergeCell ref="S175:U175"/>
    <mergeCell ref="C176:D176"/>
    <mergeCell ref="E176:F176"/>
    <mergeCell ref="G176:H176"/>
    <mergeCell ref="I176:J176"/>
    <mergeCell ref="K176:L176"/>
    <mergeCell ref="M176:N176"/>
    <mergeCell ref="O176:P176"/>
    <mergeCell ref="Q176:R176"/>
    <mergeCell ref="S176:U176"/>
    <mergeCell ref="Q174:R174"/>
    <mergeCell ref="S174:U174"/>
    <mergeCell ref="C175:D175"/>
    <mergeCell ref="E175:F175"/>
    <mergeCell ref="G175:H175"/>
    <mergeCell ref="I175:J175"/>
    <mergeCell ref="K175:L175"/>
    <mergeCell ref="M175:N175"/>
    <mergeCell ref="O175:P175"/>
    <mergeCell ref="Q175:R175"/>
    <mergeCell ref="O173:P173"/>
    <mergeCell ref="Q173:R173"/>
    <mergeCell ref="S173:U173"/>
    <mergeCell ref="C174:D174"/>
    <mergeCell ref="E174:F174"/>
    <mergeCell ref="G174:H174"/>
    <mergeCell ref="I174:J174"/>
    <mergeCell ref="K174:L174"/>
    <mergeCell ref="M174:N174"/>
    <mergeCell ref="O174:P174"/>
    <mergeCell ref="C173:D173"/>
    <mergeCell ref="E173:F173"/>
    <mergeCell ref="G173:H173"/>
    <mergeCell ref="I173:J173"/>
    <mergeCell ref="K173:L173"/>
    <mergeCell ref="M173:N173"/>
    <mergeCell ref="S171:U171"/>
    <mergeCell ref="C172:D172"/>
    <mergeCell ref="E172:F172"/>
    <mergeCell ref="G172:H172"/>
    <mergeCell ref="I172:J172"/>
    <mergeCell ref="K172:L172"/>
    <mergeCell ref="M172:N172"/>
    <mergeCell ref="O172:P172"/>
    <mergeCell ref="Q172:R172"/>
    <mergeCell ref="S172:U172"/>
    <mergeCell ref="Q170:R170"/>
    <mergeCell ref="S170:U170"/>
    <mergeCell ref="C171:D171"/>
    <mergeCell ref="E171:F171"/>
    <mergeCell ref="G171:H171"/>
    <mergeCell ref="I171:J171"/>
    <mergeCell ref="K171:L171"/>
    <mergeCell ref="M171:N171"/>
    <mergeCell ref="O171:P171"/>
    <mergeCell ref="Q171:R171"/>
    <mergeCell ref="O169:P169"/>
    <mergeCell ref="Q169:R169"/>
    <mergeCell ref="S169:U169"/>
    <mergeCell ref="C170:D170"/>
    <mergeCell ref="E170:F170"/>
    <mergeCell ref="G170:H170"/>
    <mergeCell ref="I170:J170"/>
    <mergeCell ref="K170:L170"/>
    <mergeCell ref="M170:N170"/>
    <mergeCell ref="O170:P170"/>
    <mergeCell ref="C169:D169"/>
    <mergeCell ref="E169:F169"/>
    <mergeCell ref="G169:H169"/>
    <mergeCell ref="I169:J169"/>
    <mergeCell ref="K169:L169"/>
    <mergeCell ref="M169:N169"/>
    <mergeCell ref="S167:U167"/>
    <mergeCell ref="C168:D168"/>
    <mergeCell ref="E168:F168"/>
    <mergeCell ref="G168:H168"/>
    <mergeCell ref="I168:J168"/>
    <mergeCell ref="K168:L168"/>
    <mergeCell ref="M168:N168"/>
    <mergeCell ref="O168:P168"/>
    <mergeCell ref="Q168:R168"/>
    <mergeCell ref="S168:U168"/>
    <mergeCell ref="Q166:R166"/>
    <mergeCell ref="S166:U166"/>
    <mergeCell ref="C167:D167"/>
    <mergeCell ref="E167:F167"/>
    <mergeCell ref="G167:H167"/>
    <mergeCell ref="I167:J167"/>
    <mergeCell ref="K167:L167"/>
    <mergeCell ref="M167:N167"/>
    <mergeCell ref="O167:P167"/>
    <mergeCell ref="Q167:R167"/>
    <mergeCell ref="O165:P165"/>
    <mergeCell ref="Q165:R165"/>
    <mergeCell ref="S165:U165"/>
    <mergeCell ref="C166:D166"/>
    <mergeCell ref="E166:F166"/>
    <mergeCell ref="G166:H166"/>
    <mergeCell ref="I166:J166"/>
    <mergeCell ref="K166:L166"/>
    <mergeCell ref="M166:N166"/>
    <mergeCell ref="O166:P166"/>
    <mergeCell ref="C165:D165"/>
    <mergeCell ref="E165:F165"/>
    <mergeCell ref="G165:H165"/>
    <mergeCell ref="I165:J165"/>
    <mergeCell ref="K165:L165"/>
    <mergeCell ref="M165:N165"/>
    <mergeCell ref="S163:U163"/>
    <mergeCell ref="C164:D164"/>
    <mergeCell ref="E164:F164"/>
    <mergeCell ref="G164:H164"/>
    <mergeCell ref="I164:J164"/>
    <mergeCell ref="K164:L164"/>
    <mergeCell ref="M164:N164"/>
    <mergeCell ref="O164:P164"/>
    <mergeCell ref="Q164:R164"/>
    <mergeCell ref="S164:U164"/>
    <mergeCell ref="Q162:R162"/>
    <mergeCell ref="S162:U162"/>
    <mergeCell ref="C163:D163"/>
    <mergeCell ref="E163:F163"/>
    <mergeCell ref="G163:H163"/>
    <mergeCell ref="I163:J163"/>
    <mergeCell ref="K163:L163"/>
    <mergeCell ref="M163:N163"/>
    <mergeCell ref="O163:P163"/>
    <mergeCell ref="Q163:R163"/>
    <mergeCell ref="O161:P161"/>
    <mergeCell ref="Q161:R161"/>
    <mergeCell ref="S161:U161"/>
    <mergeCell ref="C162:D162"/>
    <mergeCell ref="E162:F162"/>
    <mergeCell ref="G162:H162"/>
    <mergeCell ref="I162:J162"/>
    <mergeCell ref="K162:L162"/>
    <mergeCell ref="M162:N162"/>
    <mergeCell ref="O162:P162"/>
    <mergeCell ref="C161:D161"/>
    <mergeCell ref="E161:F161"/>
    <mergeCell ref="G161:H161"/>
    <mergeCell ref="I161:J161"/>
    <mergeCell ref="K161:L161"/>
    <mergeCell ref="M161:N161"/>
    <mergeCell ref="S159:U159"/>
    <mergeCell ref="C160:D160"/>
    <mergeCell ref="E160:F160"/>
    <mergeCell ref="G160:H160"/>
    <mergeCell ref="I160:J160"/>
    <mergeCell ref="K160:L160"/>
    <mergeCell ref="M160:N160"/>
    <mergeCell ref="O160:P160"/>
    <mergeCell ref="Q160:R160"/>
    <mergeCell ref="S160:U160"/>
    <mergeCell ref="Q158:R158"/>
    <mergeCell ref="S158:U158"/>
    <mergeCell ref="C159:D159"/>
    <mergeCell ref="E159:F159"/>
    <mergeCell ref="G159:H159"/>
    <mergeCell ref="I159:J159"/>
    <mergeCell ref="K159:L159"/>
    <mergeCell ref="M159:N159"/>
    <mergeCell ref="O159:P159"/>
    <mergeCell ref="Q159:R159"/>
    <mergeCell ref="O157:P157"/>
    <mergeCell ref="Q157:R157"/>
    <mergeCell ref="S157:U157"/>
    <mergeCell ref="C158:D158"/>
    <mergeCell ref="E158:F158"/>
    <mergeCell ref="G158:H158"/>
    <mergeCell ref="I158:J158"/>
    <mergeCell ref="K158:L158"/>
    <mergeCell ref="M158:N158"/>
    <mergeCell ref="O158:P158"/>
    <mergeCell ref="C157:D157"/>
    <mergeCell ref="E157:F157"/>
    <mergeCell ref="G157:H157"/>
    <mergeCell ref="I157:J157"/>
    <mergeCell ref="K157:L157"/>
    <mergeCell ref="M157:N157"/>
    <mergeCell ref="S155:U155"/>
    <mergeCell ref="C156:D156"/>
    <mergeCell ref="E156:F156"/>
    <mergeCell ref="G156:H156"/>
    <mergeCell ref="I156:J156"/>
    <mergeCell ref="K156:L156"/>
    <mergeCell ref="M156:N156"/>
    <mergeCell ref="O156:P156"/>
    <mergeCell ref="Q156:R156"/>
    <mergeCell ref="S156:U156"/>
    <mergeCell ref="Q154:R154"/>
    <mergeCell ref="S154:U154"/>
    <mergeCell ref="C155:D155"/>
    <mergeCell ref="E155:F155"/>
    <mergeCell ref="G155:H155"/>
    <mergeCell ref="I155:J155"/>
    <mergeCell ref="K155:L155"/>
    <mergeCell ref="M155:N155"/>
    <mergeCell ref="O155:P155"/>
    <mergeCell ref="Q155:R155"/>
    <mergeCell ref="O153:P153"/>
    <mergeCell ref="Q153:R153"/>
    <mergeCell ref="S153:U153"/>
    <mergeCell ref="C154:D154"/>
    <mergeCell ref="E154:F154"/>
    <mergeCell ref="G154:H154"/>
    <mergeCell ref="I154:J154"/>
    <mergeCell ref="K154:L154"/>
    <mergeCell ref="M154:N154"/>
    <mergeCell ref="O154:P154"/>
    <mergeCell ref="C153:D153"/>
    <mergeCell ref="E153:F153"/>
    <mergeCell ref="G153:H153"/>
    <mergeCell ref="I153:J153"/>
    <mergeCell ref="K153:L153"/>
    <mergeCell ref="M153:N153"/>
    <mergeCell ref="S151:U151"/>
    <mergeCell ref="C152:D152"/>
    <mergeCell ref="E152:F152"/>
    <mergeCell ref="G152:H152"/>
    <mergeCell ref="I152:J152"/>
    <mergeCell ref="K152:L152"/>
    <mergeCell ref="M152:N152"/>
    <mergeCell ref="O152:P152"/>
    <mergeCell ref="Q152:R152"/>
    <mergeCell ref="S152:U152"/>
    <mergeCell ref="Q150:R150"/>
    <mergeCell ref="S150:U150"/>
    <mergeCell ref="C151:D151"/>
    <mergeCell ref="E151:F151"/>
    <mergeCell ref="G151:H151"/>
    <mergeCell ref="I151:J151"/>
    <mergeCell ref="K151:L151"/>
    <mergeCell ref="M151:N151"/>
    <mergeCell ref="O151:P151"/>
    <mergeCell ref="Q151:R151"/>
    <mergeCell ref="O149:P149"/>
    <mergeCell ref="Q149:R149"/>
    <mergeCell ref="S149:U149"/>
    <mergeCell ref="C150:D150"/>
    <mergeCell ref="E150:F150"/>
    <mergeCell ref="G150:H150"/>
    <mergeCell ref="I150:J150"/>
    <mergeCell ref="K150:L150"/>
    <mergeCell ref="M150:N150"/>
    <mergeCell ref="O150:P150"/>
    <mergeCell ref="C149:D149"/>
    <mergeCell ref="E149:F149"/>
    <mergeCell ref="G149:H149"/>
    <mergeCell ref="I149:J149"/>
    <mergeCell ref="K149:L149"/>
    <mergeCell ref="M149:N149"/>
    <mergeCell ref="S147:U147"/>
    <mergeCell ref="C148:D148"/>
    <mergeCell ref="E148:F148"/>
    <mergeCell ref="G148:H148"/>
    <mergeCell ref="I148:J148"/>
    <mergeCell ref="K148:L148"/>
    <mergeCell ref="M148:N148"/>
    <mergeCell ref="O148:P148"/>
    <mergeCell ref="Q148:R148"/>
    <mergeCell ref="S148:U148"/>
    <mergeCell ref="Q146:R146"/>
    <mergeCell ref="S146:U146"/>
    <mergeCell ref="C147:D147"/>
    <mergeCell ref="E147:F147"/>
    <mergeCell ref="G147:H147"/>
    <mergeCell ref="I147:J147"/>
    <mergeCell ref="K147:L147"/>
    <mergeCell ref="M147:N147"/>
    <mergeCell ref="O147:P147"/>
    <mergeCell ref="Q147:R147"/>
    <mergeCell ref="O145:P145"/>
    <mergeCell ref="Q145:R145"/>
    <mergeCell ref="S145:U145"/>
    <mergeCell ref="C146:D146"/>
    <mergeCell ref="E146:F146"/>
    <mergeCell ref="G146:H146"/>
    <mergeCell ref="I146:J146"/>
    <mergeCell ref="K146:L146"/>
    <mergeCell ref="M146:N146"/>
    <mergeCell ref="O146:P146"/>
    <mergeCell ref="C145:D145"/>
    <mergeCell ref="E145:F145"/>
    <mergeCell ref="G145:H145"/>
    <mergeCell ref="I145:J145"/>
    <mergeCell ref="K145:L145"/>
    <mergeCell ref="M145:N145"/>
    <mergeCell ref="S143:U143"/>
    <mergeCell ref="C144:D144"/>
    <mergeCell ref="E144:F144"/>
    <mergeCell ref="G144:H144"/>
    <mergeCell ref="I144:J144"/>
    <mergeCell ref="K144:L144"/>
    <mergeCell ref="M144:N144"/>
    <mergeCell ref="O144:P144"/>
    <mergeCell ref="Q144:R144"/>
    <mergeCell ref="S144:U144"/>
    <mergeCell ref="Q142:R142"/>
    <mergeCell ref="S142:U142"/>
    <mergeCell ref="C143:D143"/>
    <mergeCell ref="E143:F143"/>
    <mergeCell ref="G143:H143"/>
    <mergeCell ref="I143:J143"/>
    <mergeCell ref="K143:L143"/>
    <mergeCell ref="M143:N143"/>
    <mergeCell ref="O143:P143"/>
    <mergeCell ref="Q143:R143"/>
    <mergeCell ref="O141:P141"/>
    <mergeCell ref="Q141:R141"/>
    <mergeCell ref="S141:U141"/>
    <mergeCell ref="C142:D142"/>
    <mergeCell ref="E142:F142"/>
    <mergeCell ref="G142:H142"/>
    <mergeCell ref="I142:J142"/>
    <mergeCell ref="K142:L142"/>
    <mergeCell ref="M142:N142"/>
    <mergeCell ref="O142:P142"/>
    <mergeCell ref="C141:D141"/>
    <mergeCell ref="E141:F141"/>
    <mergeCell ref="G141:H141"/>
    <mergeCell ref="I141:J141"/>
    <mergeCell ref="K141:L141"/>
    <mergeCell ref="M141:N141"/>
    <mergeCell ref="S139:U139"/>
    <mergeCell ref="C140:D140"/>
    <mergeCell ref="E140:F140"/>
    <mergeCell ref="G140:H140"/>
    <mergeCell ref="I140:J140"/>
    <mergeCell ref="K140:L140"/>
    <mergeCell ref="M140:N140"/>
    <mergeCell ref="O140:P140"/>
    <mergeCell ref="Q140:R140"/>
    <mergeCell ref="S140:U140"/>
    <mergeCell ref="Q138:R138"/>
    <mergeCell ref="S138:U138"/>
    <mergeCell ref="C139:D139"/>
    <mergeCell ref="E139:F139"/>
    <mergeCell ref="G139:H139"/>
    <mergeCell ref="I139:J139"/>
    <mergeCell ref="K139:L139"/>
    <mergeCell ref="M139:N139"/>
    <mergeCell ref="O139:P139"/>
    <mergeCell ref="Q139:R139"/>
    <mergeCell ref="O137:P137"/>
    <mergeCell ref="Q137:R137"/>
    <mergeCell ref="S137:U137"/>
    <mergeCell ref="C138:D138"/>
    <mergeCell ref="E138:F138"/>
    <mergeCell ref="G138:H138"/>
    <mergeCell ref="I138:J138"/>
    <mergeCell ref="K138:L138"/>
    <mergeCell ref="M138:N138"/>
    <mergeCell ref="O138:P138"/>
    <mergeCell ref="C137:D137"/>
    <mergeCell ref="E137:F137"/>
    <mergeCell ref="G137:H137"/>
    <mergeCell ref="I137:J137"/>
    <mergeCell ref="K137:L137"/>
    <mergeCell ref="M137:N137"/>
    <mergeCell ref="S135:U135"/>
    <mergeCell ref="C136:D136"/>
    <mergeCell ref="E136:F136"/>
    <mergeCell ref="G136:H136"/>
    <mergeCell ref="I136:J136"/>
    <mergeCell ref="K136:L136"/>
    <mergeCell ref="M136:N136"/>
    <mergeCell ref="O136:P136"/>
    <mergeCell ref="Q136:R136"/>
    <mergeCell ref="S136:U136"/>
    <mergeCell ref="Q134:R134"/>
    <mergeCell ref="S134:U134"/>
    <mergeCell ref="C135:D135"/>
    <mergeCell ref="E135:F135"/>
    <mergeCell ref="G135:H135"/>
    <mergeCell ref="I135:J135"/>
    <mergeCell ref="K135:L135"/>
    <mergeCell ref="M135:N135"/>
    <mergeCell ref="O135:P135"/>
    <mergeCell ref="Q135:R135"/>
    <mergeCell ref="O133:P133"/>
    <mergeCell ref="Q133:R133"/>
    <mergeCell ref="S133:U133"/>
    <mergeCell ref="C134:D134"/>
    <mergeCell ref="E134:F134"/>
    <mergeCell ref="G134:H134"/>
    <mergeCell ref="I134:J134"/>
    <mergeCell ref="K134:L134"/>
    <mergeCell ref="M134:N134"/>
    <mergeCell ref="O134:P134"/>
    <mergeCell ref="C133:D133"/>
    <mergeCell ref="E133:F133"/>
    <mergeCell ref="G133:H133"/>
    <mergeCell ref="I133:J133"/>
    <mergeCell ref="K133:L133"/>
    <mergeCell ref="M133:N133"/>
    <mergeCell ref="S131:U131"/>
    <mergeCell ref="C132:D132"/>
    <mergeCell ref="E132:F132"/>
    <mergeCell ref="G132:H132"/>
    <mergeCell ref="I132:J132"/>
    <mergeCell ref="K132:L132"/>
    <mergeCell ref="M132:N132"/>
    <mergeCell ref="O132:P132"/>
    <mergeCell ref="Q132:R132"/>
    <mergeCell ref="S132:U132"/>
    <mergeCell ref="Q130:R130"/>
    <mergeCell ref="S130:U130"/>
    <mergeCell ref="C131:D131"/>
    <mergeCell ref="E131:F131"/>
    <mergeCell ref="G131:H131"/>
    <mergeCell ref="I131:J131"/>
    <mergeCell ref="K131:L131"/>
    <mergeCell ref="M131:N131"/>
    <mergeCell ref="O131:P131"/>
    <mergeCell ref="Q131:R131"/>
    <mergeCell ref="O129:P129"/>
    <mergeCell ref="Q129:R129"/>
    <mergeCell ref="S129:U129"/>
    <mergeCell ref="C130:D130"/>
    <mergeCell ref="E130:F130"/>
    <mergeCell ref="G130:H130"/>
    <mergeCell ref="I130:J130"/>
    <mergeCell ref="K130:L130"/>
    <mergeCell ref="M130:N130"/>
    <mergeCell ref="O130:P130"/>
    <mergeCell ref="C129:D129"/>
    <mergeCell ref="E129:F129"/>
    <mergeCell ref="G129:H129"/>
    <mergeCell ref="I129:J129"/>
    <mergeCell ref="K129:L129"/>
    <mergeCell ref="M129:N129"/>
    <mergeCell ref="S127:U127"/>
    <mergeCell ref="C128:D128"/>
    <mergeCell ref="E128:F128"/>
    <mergeCell ref="G128:H128"/>
    <mergeCell ref="I128:J128"/>
    <mergeCell ref="K128:L128"/>
    <mergeCell ref="M128:N128"/>
    <mergeCell ref="O128:P128"/>
    <mergeCell ref="Q128:R128"/>
    <mergeCell ref="S128:U128"/>
    <mergeCell ref="Q126:R126"/>
    <mergeCell ref="S126:U126"/>
    <mergeCell ref="C127:D127"/>
    <mergeCell ref="E127:F127"/>
    <mergeCell ref="G127:H127"/>
    <mergeCell ref="I127:J127"/>
    <mergeCell ref="K127:L127"/>
    <mergeCell ref="M127:N127"/>
    <mergeCell ref="O127:P127"/>
    <mergeCell ref="Q127:R127"/>
    <mergeCell ref="O125:P125"/>
    <mergeCell ref="Q125:R125"/>
    <mergeCell ref="S125:U125"/>
    <mergeCell ref="C126:D126"/>
    <mergeCell ref="E126:F126"/>
    <mergeCell ref="G126:H126"/>
    <mergeCell ref="I126:J126"/>
    <mergeCell ref="K126:L126"/>
    <mergeCell ref="M126:N126"/>
    <mergeCell ref="O126:P126"/>
    <mergeCell ref="C125:D125"/>
    <mergeCell ref="E125:F125"/>
    <mergeCell ref="G125:H125"/>
    <mergeCell ref="I125:J125"/>
    <mergeCell ref="K125:L125"/>
    <mergeCell ref="M125:N125"/>
    <mergeCell ref="S123:U123"/>
    <mergeCell ref="C124:D124"/>
    <mergeCell ref="E124:F124"/>
    <mergeCell ref="G124:H124"/>
    <mergeCell ref="I124:J124"/>
    <mergeCell ref="K124:L124"/>
    <mergeCell ref="M124:N124"/>
    <mergeCell ref="O124:P124"/>
    <mergeCell ref="Q124:R124"/>
    <mergeCell ref="S124:U124"/>
    <mergeCell ref="Q122:R122"/>
    <mergeCell ref="S122:U122"/>
    <mergeCell ref="C123:D123"/>
    <mergeCell ref="E123:F123"/>
    <mergeCell ref="G123:H123"/>
    <mergeCell ref="I123:J123"/>
    <mergeCell ref="K123:L123"/>
    <mergeCell ref="M123:N123"/>
    <mergeCell ref="O123:P123"/>
    <mergeCell ref="Q123:R123"/>
    <mergeCell ref="O121:P121"/>
    <mergeCell ref="Q121:R121"/>
    <mergeCell ref="S121:U121"/>
    <mergeCell ref="C122:D122"/>
    <mergeCell ref="E122:F122"/>
    <mergeCell ref="G122:H122"/>
    <mergeCell ref="I122:J122"/>
    <mergeCell ref="K122:L122"/>
    <mergeCell ref="M122:N122"/>
    <mergeCell ref="O122:P122"/>
    <mergeCell ref="C121:D121"/>
    <mergeCell ref="E121:F121"/>
    <mergeCell ref="G121:H121"/>
    <mergeCell ref="I121:J121"/>
    <mergeCell ref="K121:L121"/>
    <mergeCell ref="M121:N121"/>
    <mergeCell ref="S119:U119"/>
    <mergeCell ref="C120:D120"/>
    <mergeCell ref="E120:F120"/>
    <mergeCell ref="G120:H120"/>
    <mergeCell ref="I120:J120"/>
    <mergeCell ref="K120:L120"/>
    <mergeCell ref="M120:N120"/>
    <mergeCell ref="O120:P120"/>
    <mergeCell ref="Q120:R120"/>
    <mergeCell ref="S120:U120"/>
    <mergeCell ref="Q118:R118"/>
    <mergeCell ref="S118:U118"/>
    <mergeCell ref="C119:D119"/>
    <mergeCell ref="E119:F119"/>
    <mergeCell ref="G119:H119"/>
    <mergeCell ref="I119:J119"/>
    <mergeCell ref="K119:L119"/>
    <mergeCell ref="M119:N119"/>
    <mergeCell ref="O119:P119"/>
    <mergeCell ref="Q119:R119"/>
    <mergeCell ref="O117:P117"/>
    <mergeCell ref="Q117:R117"/>
    <mergeCell ref="S117:U117"/>
    <mergeCell ref="C118:D118"/>
    <mergeCell ref="E118:F118"/>
    <mergeCell ref="G118:H118"/>
    <mergeCell ref="I118:J118"/>
    <mergeCell ref="K118:L118"/>
    <mergeCell ref="M118:N118"/>
    <mergeCell ref="O118:P118"/>
    <mergeCell ref="C117:D117"/>
    <mergeCell ref="E117:F117"/>
    <mergeCell ref="G117:H117"/>
    <mergeCell ref="I117:J117"/>
    <mergeCell ref="K117:L117"/>
    <mergeCell ref="M117:N117"/>
    <mergeCell ref="S115:U115"/>
    <mergeCell ref="C116:D116"/>
    <mergeCell ref="E116:F116"/>
    <mergeCell ref="G116:H116"/>
    <mergeCell ref="I116:J116"/>
    <mergeCell ref="K116:L116"/>
    <mergeCell ref="M116:N116"/>
    <mergeCell ref="O116:P116"/>
    <mergeCell ref="Q116:R116"/>
    <mergeCell ref="S116:U116"/>
    <mergeCell ref="Q114:R114"/>
    <mergeCell ref="S114:U114"/>
    <mergeCell ref="C115:D115"/>
    <mergeCell ref="E115:F115"/>
    <mergeCell ref="G115:H115"/>
    <mergeCell ref="I115:J115"/>
    <mergeCell ref="K115:L115"/>
    <mergeCell ref="M115:N115"/>
    <mergeCell ref="O115:P115"/>
    <mergeCell ref="Q115:R115"/>
    <mergeCell ref="O113:P113"/>
    <mergeCell ref="Q113:R113"/>
    <mergeCell ref="S113:U113"/>
    <mergeCell ref="C114:D114"/>
    <mergeCell ref="E114:F114"/>
    <mergeCell ref="G114:H114"/>
    <mergeCell ref="I114:J114"/>
    <mergeCell ref="K114:L114"/>
    <mergeCell ref="M114:N114"/>
    <mergeCell ref="O114:P114"/>
    <mergeCell ref="C113:D113"/>
    <mergeCell ref="E113:F113"/>
    <mergeCell ref="G113:H113"/>
    <mergeCell ref="I113:J113"/>
    <mergeCell ref="K113:L113"/>
    <mergeCell ref="M113:N113"/>
    <mergeCell ref="S111:U111"/>
    <mergeCell ref="C112:D112"/>
    <mergeCell ref="E112:F112"/>
    <mergeCell ref="G112:H112"/>
    <mergeCell ref="I112:J112"/>
    <mergeCell ref="K112:L112"/>
    <mergeCell ref="M112:N112"/>
    <mergeCell ref="O112:P112"/>
    <mergeCell ref="Q112:R112"/>
    <mergeCell ref="S112:U112"/>
    <mergeCell ref="Q110:R110"/>
    <mergeCell ref="S110:U110"/>
    <mergeCell ref="C111:D111"/>
    <mergeCell ref="E111:F111"/>
    <mergeCell ref="G111:H111"/>
    <mergeCell ref="I111:J111"/>
    <mergeCell ref="K111:L111"/>
    <mergeCell ref="M111:N111"/>
    <mergeCell ref="O111:P111"/>
    <mergeCell ref="Q111:R111"/>
    <mergeCell ref="O109:P109"/>
    <mergeCell ref="Q109:R109"/>
    <mergeCell ref="S109:U109"/>
    <mergeCell ref="C110:D110"/>
    <mergeCell ref="E110:F110"/>
    <mergeCell ref="G110:H110"/>
    <mergeCell ref="I110:J110"/>
    <mergeCell ref="K110:L110"/>
    <mergeCell ref="M110:N110"/>
    <mergeCell ref="O110:P110"/>
    <mergeCell ref="C109:D109"/>
    <mergeCell ref="E109:F109"/>
    <mergeCell ref="G109:H109"/>
    <mergeCell ref="I109:J109"/>
    <mergeCell ref="K109:L109"/>
    <mergeCell ref="M109:N109"/>
    <mergeCell ref="S107:U107"/>
    <mergeCell ref="C108:D108"/>
    <mergeCell ref="E108:F108"/>
    <mergeCell ref="G108:H108"/>
    <mergeCell ref="I108:J108"/>
    <mergeCell ref="K108:L108"/>
    <mergeCell ref="M108:N108"/>
    <mergeCell ref="O108:P108"/>
    <mergeCell ref="Q108:R108"/>
    <mergeCell ref="S108:U108"/>
    <mergeCell ref="Q106:R106"/>
    <mergeCell ref="S106:U106"/>
    <mergeCell ref="C107:D107"/>
    <mergeCell ref="E107:F107"/>
    <mergeCell ref="G107:H107"/>
    <mergeCell ref="I107:J107"/>
    <mergeCell ref="K107:L107"/>
    <mergeCell ref="M107:N107"/>
    <mergeCell ref="O107:P107"/>
    <mergeCell ref="Q107:R107"/>
    <mergeCell ref="O105:P105"/>
    <mergeCell ref="Q105:R105"/>
    <mergeCell ref="S105:U105"/>
    <mergeCell ref="C106:D106"/>
    <mergeCell ref="E106:F106"/>
    <mergeCell ref="G106:H106"/>
    <mergeCell ref="I106:J106"/>
    <mergeCell ref="K106:L106"/>
    <mergeCell ref="M106:N106"/>
    <mergeCell ref="O106:P106"/>
    <mergeCell ref="C105:D105"/>
    <mergeCell ref="E105:F105"/>
    <mergeCell ref="G105:H105"/>
    <mergeCell ref="I105:J105"/>
    <mergeCell ref="K105:L105"/>
    <mergeCell ref="M105:N105"/>
    <mergeCell ref="S103:U103"/>
    <mergeCell ref="C104:D104"/>
    <mergeCell ref="E104:F104"/>
    <mergeCell ref="G104:H104"/>
    <mergeCell ref="I104:J104"/>
    <mergeCell ref="K104:L104"/>
    <mergeCell ref="M104:N104"/>
    <mergeCell ref="O104:P104"/>
    <mergeCell ref="Q104:R104"/>
    <mergeCell ref="S104:U104"/>
    <mergeCell ref="Q102:R102"/>
    <mergeCell ref="S102:U102"/>
    <mergeCell ref="C103:D103"/>
    <mergeCell ref="E103:F103"/>
    <mergeCell ref="G103:H103"/>
    <mergeCell ref="I103:J103"/>
    <mergeCell ref="K103:L103"/>
    <mergeCell ref="M103:N103"/>
    <mergeCell ref="O103:P103"/>
    <mergeCell ref="Q103:R103"/>
    <mergeCell ref="O101:P101"/>
    <mergeCell ref="Q101:R101"/>
    <mergeCell ref="S101:U101"/>
    <mergeCell ref="C102:D102"/>
    <mergeCell ref="E102:F102"/>
    <mergeCell ref="G102:H102"/>
    <mergeCell ref="I102:J102"/>
    <mergeCell ref="K102:L102"/>
    <mergeCell ref="M102:N102"/>
    <mergeCell ref="O102:P102"/>
    <mergeCell ref="C101:D101"/>
    <mergeCell ref="E101:F101"/>
    <mergeCell ref="G101:H101"/>
    <mergeCell ref="I101:J101"/>
    <mergeCell ref="K101:L101"/>
    <mergeCell ref="M101:N101"/>
    <mergeCell ref="S99:U99"/>
    <mergeCell ref="C100:D100"/>
    <mergeCell ref="E100:F100"/>
    <mergeCell ref="G100:H100"/>
    <mergeCell ref="I100:J100"/>
    <mergeCell ref="K100:L100"/>
    <mergeCell ref="M100:N100"/>
    <mergeCell ref="O100:P100"/>
    <mergeCell ref="Q100:R100"/>
    <mergeCell ref="S100:U100"/>
    <mergeCell ref="Q98:R98"/>
    <mergeCell ref="S98:U98"/>
    <mergeCell ref="C99:D99"/>
    <mergeCell ref="E99:F99"/>
    <mergeCell ref="G99:H99"/>
    <mergeCell ref="I99:J99"/>
    <mergeCell ref="K99:L99"/>
    <mergeCell ref="M99:N99"/>
    <mergeCell ref="O99:P99"/>
    <mergeCell ref="Q99:R99"/>
    <mergeCell ref="O97:P97"/>
    <mergeCell ref="Q97:R97"/>
    <mergeCell ref="S97:U97"/>
    <mergeCell ref="C98:D98"/>
    <mergeCell ref="E98:F98"/>
    <mergeCell ref="G98:H98"/>
    <mergeCell ref="I98:J98"/>
    <mergeCell ref="K98:L98"/>
    <mergeCell ref="M98:N98"/>
    <mergeCell ref="O98:P98"/>
    <mergeCell ref="C97:D97"/>
    <mergeCell ref="E97:F97"/>
    <mergeCell ref="G97:H97"/>
    <mergeCell ref="I97:J97"/>
    <mergeCell ref="K97:L97"/>
    <mergeCell ref="M97:N97"/>
    <mergeCell ref="S95:U95"/>
    <mergeCell ref="C96:D96"/>
    <mergeCell ref="E96:F96"/>
    <mergeCell ref="G96:H96"/>
    <mergeCell ref="I96:J96"/>
    <mergeCell ref="K96:L96"/>
    <mergeCell ref="M96:N96"/>
    <mergeCell ref="O96:P96"/>
    <mergeCell ref="Q96:R96"/>
    <mergeCell ref="S96:U96"/>
    <mergeCell ref="Q94:R94"/>
    <mergeCell ref="S94:U94"/>
    <mergeCell ref="C95:D95"/>
    <mergeCell ref="E95:F95"/>
    <mergeCell ref="G95:H95"/>
    <mergeCell ref="I95:J95"/>
    <mergeCell ref="K95:L95"/>
    <mergeCell ref="M95:N95"/>
    <mergeCell ref="O95:P95"/>
    <mergeCell ref="Q95:R95"/>
    <mergeCell ref="O93:P93"/>
    <mergeCell ref="Q93:R93"/>
    <mergeCell ref="S93:U93"/>
    <mergeCell ref="C94:D94"/>
    <mergeCell ref="E94:F94"/>
    <mergeCell ref="G94:H94"/>
    <mergeCell ref="I94:J94"/>
    <mergeCell ref="K94:L94"/>
    <mergeCell ref="M94:N94"/>
    <mergeCell ref="O94:P94"/>
    <mergeCell ref="C93:D93"/>
    <mergeCell ref="E93:F93"/>
    <mergeCell ref="G93:H93"/>
    <mergeCell ref="I93:J93"/>
    <mergeCell ref="K93:L93"/>
    <mergeCell ref="M93:N93"/>
    <mergeCell ref="S91:U91"/>
    <mergeCell ref="C92:D92"/>
    <mergeCell ref="E92:F92"/>
    <mergeCell ref="G92:H92"/>
    <mergeCell ref="I92:J92"/>
    <mergeCell ref="K92:L92"/>
    <mergeCell ref="M92:N92"/>
    <mergeCell ref="O92:P92"/>
    <mergeCell ref="Q92:R92"/>
    <mergeCell ref="S92:U92"/>
    <mergeCell ref="Q90:R90"/>
    <mergeCell ref="S90:U90"/>
    <mergeCell ref="C91:D91"/>
    <mergeCell ref="E91:F91"/>
    <mergeCell ref="G91:H91"/>
    <mergeCell ref="I91:J91"/>
    <mergeCell ref="K91:L91"/>
    <mergeCell ref="M91:N91"/>
    <mergeCell ref="O91:P91"/>
    <mergeCell ref="Q91:R91"/>
    <mergeCell ref="O89:P89"/>
    <mergeCell ref="Q89:R89"/>
    <mergeCell ref="S89:U89"/>
    <mergeCell ref="C90:D90"/>
    <mergeCell ref="E90:F90"/>
    <mergeCell ref="G90:H90"/>
    <mergeCell ref="I90:J90"/>
    <mergeCell ref="K90:L90"/>
    <mergeCell ref="M90:N90"/>
    <mergeCell ref="O90:P90"/>
    <mergeCell ref="C89:D89"/>
    <mergeCell ref="E89:F89"/>
    <mergeCell ref="G89:H89"/>
    <mergeCell ref="I89:J89"/>
    <mergeCell ref="K89:L89"/>
    <mergeCell ref="M89:N89"/>
    <mergeCell ref="S87:U87"/>
    <mergeCell ref="C88:D88"/>
    <mergeCell ref="E88:F88"/>
    <mergeCell ref="G88:H88"/>
    <mergeCell ref="I88:J88"/>
    <mergeCell ref="K88:L88"/>
    <mergeCell ref="M88:N88"/>
    <mergeCell ref="O88:P88"/>
    <mergeCell ref="Q88:R88"/>
    <mergeCell ref="S88:U88"/>
    <mergeCell ref="Q86:R86"/>
    <mergeCell ref="S86:U86"/>
    <mergeCell ref="C87:D87"/>
    <mergeCell ref="E87:F87"/>
    <mergeCell ref="G87:H87"/>
    <mergeCell ref="I87:J87"/>
    <mergeCell ref="K87:L87"/>
    <mergeCell ref="M87:N87"/>
    <mergeCell ref="O87:P87"/>
    <mergeCell ref="Q87:R87"/>
    <mergeCell ref="O85:P85"/>
    <mergeCell ref="Q85:R85"/>
    <mergeCell ref="S85:U85"/>
    <mergeCell ref="C86:D86"/>
    <mergeCell ref="E86:F86"/>
    <mergeCell ref="G86:H86"/>
    <mergeCell ref="I86:J86"/>
    <mergeCell ref="K86:L86"/>
    <mergeCell ref="M86:N86"/>
    <mergeCell ref="O86:P86"/>
    <mergeCell ref="C85:D85"/>
    <mergeCell ref="E85:F85"/>
    <mergeCell ref="G85:H85"/>
    <mergeCell ref="I85:J85"/>
    <mergeCell ref="K85:L85"/>
    <mergeCell ref="M85:N85"/>
    <mergeCell ref="S83:U83"/>
    <mergeCell ref="C84:D84"/>
    <mergeCell ref="E84:F84"/>
    <mergeCell ref="G84:H84"/>
    <mergeCell ref="I84:J84"/>
    <mergeCell ref="K84:L84"/>
    <mergeCell ref="M84:N84"/>
    <mergeCell ref="O84:P84"/>
    <mergeCell ref="Q84:R84"/>
    <mergeCell ref="S84:U84"/>
    <mergeCell ref="Q82:R82"/>
    <mergeCell ref="S82:U82"/>
    <mergeCell ref="C83:D83"/>
    <mergeCell ref="E83:F83"/>
    <mergeCell ref="G83:H83"/>
    <mergeCell ref="I83:J83"/>
    <mergeCell ref="K83:L83"/>
    <mergeCell ref="M83:N83"/>
    <mergeCell ref="O83:P83"/>
    <mergeCell ref="Q83:R83"/>
    <mergeCell ref="O81:P81"/>
    <mergeCell ref="Q81:R81"/>
    <mergeCell ref="S81:U81"/>
    <mergeCell ref="C82:D82"/>
    <mergeCell ref="E82:F82"/>
    <mergeCell ref="G82:H82"/>
    <mergeCell ref="I82:J82"/>
    <mergeCell ref="K82:L82"/>
    <mergeCell ref="M82:N82"/>
    <mergeCell ref="O82:P82"/>
    <mergeCell ref="C81:D81"/>
    <mergeCell ref="E81:F81"/>
    <mergeCell ref="G81:H81"/>
    <mergeCell ref="I81:J81"/>
    <mergeCell ref="K81:L81"/>
    <mergeCell ref="M81:N81"/>
    <mergeCell ref="S79:U79"/>
    <mergeCell ref="C80:D80"/>
    <mergeCell ref="E80:F80"/>
    <mergeCell ref="G80:H80"/>
    <mergeCell ref="I80:J80"/>
    <mergeCell ref="K80:L80"/>
    <mergeCell ref="M80:N80"/>
    <mergeCell ref="O80:P80"/>
    <mergeCell ref="Q80:R80"/>
    <mergeCell ref="S80:U80"/>
    <mergeCell ref="Q78:R78"/>
    <mergeCell ref="S78:U78"/>
    <mergeCell ref="C79:D79"/>
    <mergeCell ref="E79:F79"/>
    <mergeCell ref="G79:H79"/>
    <mergeCell ref="I79:J79"/>
    <mergeCell ref="K79:L79"/>
    <mergeCell ref="M79:N79"/>
    <mergeCell ref="O79:P79"/>
    <mergeCell ref="Q79:R79"/>
    <mergeCell ref="O77:P77"/>
    <mergeCell ref="Q77:R77"/>
    <mergeCell ref="S77:U77"/>
    <mergeCell ref="C78:D78"/>
    <mergeCell ref="E78:F78"/>
    <mergeCell ref="G78:H78"/>
    <mergeCell ref="I78:J78"/>
    <mergeCell ref="K78:L78"/>
    <mergeCell ref="M78:N78"/>
    <mergeCell ref="O78:P78"/>
    <mergeCell ref="C77:D77"/>
    <mergeCell ref="E77:F77"/>
    <mergeCell ref="G77:H77"/>
    <mergeCell ref="I77:J77"/>
    <mergeCell ref="K77:L77"/>
    <mergeCell ref="M77:N77"/>
    <mergeCell ref="S75:U75"/>
    <mergeCell ref="C76:D76"/>
    <mergeCell ref="E76:F76"/>
    <mergeCell ref="G76:H76"/>
    <mergeCell ref="I76:J76"/>
    <mergeCell ref="K76:L76"/>
    <mergeCell ref="M76:N76"/>
    <mergeCell ref="O76:P76"/>
    <mergeCell ref="Q76:R76"/>
    <mergeCell ref="S76:U76"/>
    <mergeCell ref="Q74:R74"/>
    <mergeCell ref="S74:U74"/>
    <mergeCell ref="C75:D75"/>
    <mergeCell ref="E75:F75"/>
    <mergeCell ref="G75:H75"/>
    <mergeCell ref="I75:J75"/>
    <mergeCell ref="K75:L75"/>
    <mergeCell ref="M75:N75"/>
    <mergeCell ref="O75:P75"/>
    <mergeCell ref="Q75:R75"/>
    <mergeCell ref="O73:P73"/>
    <mergeCell ref="Q73:R73"/>
    <mergeCell ref="S73:U73"/>
    <mergeCell ref="C74:D74"/>
    <mergeCell ref="E74:F74"/>
    <mergeCell ref="G74:H74"/>
    <mergeCell ref="I74:J74"/>
    <mergeCell ref="K74:L74"/>
    <mergeCell ref="M74:N74"/>
    <mergeCell ref="O74:P74"/>
    <mergeCell ref="C73:D73"/>
    <mergeCell ref="E73:F73"/>
    <mergeCell ref="G73:H73"/>
    <mergeCell ref="I73:J73"/>
    <mergeCell ref="K73:L73"/>
    <mergeCell ref="M73:N73"/>
    <mergeCell ref="S71:U71"/>
    <mergeCell ref="C72:D72"/>
    <mergeCell ref="E72:F72"/>
    <mergeCell ref="G72:H72"/>
    <mergeCell ref="I72:J72"/>
    <mergeCell ref="K72:L72"/>
    <mergeCell ref="M72:N72"/>
    <mergeCell ref="O72:P72"/>
    <mergeCell ref="Q72:R72"/>
    <mergeCell ref="S72:U72"/>
    <mergeCell ref="Q70:R70"/>
    <mergeCell ref="S70:U70"/>
    <mergeCell ref="C71:D71"/>
    <mergeCell ref="E71:F71"/>
    <mergeCell ref="G71:H71"/>
    <mergeCell ref="I71:J71"/>
    <mergeCell ref="K71:L71"/>
    <mergeCell ref="M71:N71"/>
    <mergeCell ref="O71:P71"/>
    <mergeCell ref="Q71:R71"/>
    <mergeCell ref="O69:P69"/>
    <mergeCell ref="Q69:R69"/>
    <mergeCell ref="S69:U69"/>
    <mergeCell ref="C70:D70"/>
    <mergeCell ref="E70:F70"/>
    <mergeCell ref="G70:H70"/>
    <mergeCell ref="I70:J70"/>
    <mergeCell ref="K70:L70"/>
    <mergeCell ref="M70:N70"/>
    <mergeCell ref="O70:P70"/>
    <mergeCell ref="C69:D69"/>
    <mergeCell ref="E69:F69"/>
    <mergeCell ref="G69:H69"/>
    <mergeCell ref="I69:J69"/>
    <mergeCell ref="K69:L69"/>
    <mergeCell ref="M69:N69"/>
    <mergeCell ref="S67:U67"/>
    <mergeCell ref="C68:D68"/>
    <mergeCell ref="E68:F68"/>
    <mergeCell ref="G68:H68"/>
    <mergeCell ref="I68:J68"/>
    <mergeCell ref="K68:L68"/>
    <mergeCell ref="M68:N68"/>
    <mergeCell ref="O68:P68"/>
    <mergeCell ref="Q68:R68"/>
    <mergeCell ref="S68:U68"/>
    <mergeCell ref="Q66:R66"/>
    <mergeCell ref="S66:U66"/>
    <mergeCell ref="C67:D67"/>
    <mergeCell ref="E67:F67"/>
    <mergeCell ref="G67:H67"/>
    <mergeCell ref="I67:J67"/>
    <mergeCell ref="K67:L67"/>
    <mergeCell ref="M67:N67"/>
    <mergeCell ref="O67:P67"/>
    <mergeCell ref="Q67:R67"/>
    <mergeCell ref="O65:P65"/>
    <mergeCell ref="Q65:R65"/>
    <mergeCell ref="S65:U65"/>
    <mergeCell ref="C66:D66"/>
    <mergeCell ref="E66:F66"/>
    <mergeCell ref="G66:H66"/>
    <mergeCell ref="I66:J66"/>
    <mergeCell ref="K66:L66"/>
    <mergeCell ref="M66:N66"/>
    <mergeCell ref="O66:P66"/>
    <mergeCell ref="C65:D65"/>
    <mergeCell ref="E65:F65"/>
    <mergeCell ref="G65:H65"/>
    <mergeCell ref="I65:J65"/>
    <mergeCell ref="K65:L65"/>
    <mergeCell ref="M65:N65"/>
    <mergeCell ref="S63:U63"/>
    <mergeCell ref="C64:D64"/>
    <mergeCell ref="E64:F64"/>
    <mergeCell ref="G64:H64"/>
    <mergeCell ref="I64:J64"/>
    <mergeCell ref="K64:L64"/>
    <mergeCell ref="M64:N64"/>
    <mergeCell ref="O64:P64"/>
    <mergeCell ref="Q64:R64"/>
    <mergeCell ref="S64:U64"/>
    <mergeCell ref="Q62:R62"/>
    <mergeCell ref="S62:U62"/>
    <mergeCell ref="C63:D63"/>
    <mergeCell ref="E63:F63"/>
    <mergeCell ref="G63:H63"/>
    <mergeCell ref="I63:J63"/>
    <mergeCell ref="K63:L63"/>
    <mergeCell ref="M63:N63"/>
    <mergeCell ref="O63:P63"/>
    <mergeCell ref="Q63:R63"/>
    <mergeCell ref="O61:P61"/>
    <mergeCell ref="Q61:R61"/>
    <mergeCell ref="S61:U61"/>
    <mergeCell ref="C62:D62"/>
    <mergeCell ref="E62:F62"/>
    <mergeCell ref="G62:H62"/>
    <mergeCell ref="I62:J62"/>
    <mergeCell ref="K62:L62"/>
    <mergeCell ref="M62:N62"/>
    <mergeCell ref="O62:P62"/>
    <mergeCell ref="C61:D61"/>
    <mergeCell ref="E61:F61"/>
    <mergeCell ref="G61:H61"/>
    <mergeCell ref="I61:J61"/>
    <mergeCell ref="K61:L61"/>
    <mergeCell ref="M61:N61"/>
    <mergeCell ref="S59:U59"/>
    <mergeCell ref="C60:D60"/>
    <mergeCell ref="E60:F60"/>
    <mergeCell ref="G60:H60"/>
    <mergeCell ref="I60:J60"/>
    <mergeCell ref="K60:L60"/>
    <mergeCell ref="M60:N60"/>
    <mergeCell ref="O60:P60"/>
    <mergeCell ref="Q60:R60"/>
    <mergeCell ref="S60:U60"/>
    <mergeCell ref="Q58:R58"/>
    <mergeCell ref="S58:U58"/>
    <mergeCell ref="C59:D59"/>
    <mergeCell ref="E59:F59"/>
    <mergeCell ref="G59:H59"/>
    <mergeCell ref="I59:J59"/>
    <mergeCell ref="K59:L59"/>
    <mergeCell ref="M59:N59"/>
    <mergeCell ref="O59:P59"/>
    <mergeCell ref="Q59:R59"/>
    <mergeCell ref="O57:P57"/>
    <mergeCell ref="Q57:R57"/>
    <mergeCell ref="S57:U57"/>
    <mergeCell ref="C58:D58"/>
    <mergeCell ref="E58:F58"/>
    <mergeCell ref="G58:H58"/>
    <mergeCell ref="I58:J58"/>
    <mergeCell ref="K58:L58"/>
    <mergeCell ref="M58:N58"/>
    <mergeCell ref="O58:P58"/>
    <mergeCell ref="C57:D57"/>
    <mergeCell ref="E57:F57"/>
    <mergeCell ref="G57:H57"/>
    <mergeCell ref="I57:J57"/>
    <mergeCell ref="K57:L57"/>
    <mergeCell ref="M57:N57"/>
    <mergeCell ref="S55:U55"/>
    <mergeCell ref="C56:D56"/>
    <mergeCell ref="E56:F56"/>
    <mergeCell ref="G56:H56"/>
    <mergeCell ref="I56:J56"/>
    <mergeCell ref="K56:L56"/>
    <mergeCell ref="M56:N56"/>
    <mergeCell ref="O56:P56"/>
    <mergeCell ref="Q56:R56"/>
    <mergeCell ref="S56:U56"/>
    <mergeCell ref="Q54:R54"/>
    <mergeCell ref="S54:U54"/>
    <mergeCell ref="C55:D55"/>
    <mergeCell ref="E55:F55"/>
    <mergeCell ref="G55:H55"/>
    <mergeCell ref="I55:J55"/>
    <mergeCell ref="K55:L55"/>
    <mergeCell ref="M55:N55"/>
    <mergeCell ref="O55:P55"/>
    <mergeCell ref="Q55:R55"/>
    <mergeCell ref="O53:P53"/>
    <mergeCell ref="Q53:R53"/>
    <mergeCell ref="S53:U53"/>
    <mergeCell ref="C54:D54"/>
    <mergeCell ref="E54:F54"/>
    <mergeCell ref="G54:H54"/>
    <mergeCell ref="I54:J54"/>
    <mergeCell ref="K54:L54"/>
    <mergeCell ref="M54:N54"/>
    <mergeCell ref="O54:P54"/>
    <mergeCell ref="C53:D53"/>
    <mergeCell ref="E53:F53"/>
    <mergeCell ref="G53:H53"/>
    <mergeCell ref="I53:J53"/>
    <mergeCell ref="K53:L53"/>
    <mergeCell ref="M53:N53"/>
    <mergeCell ref="S51:U51"/>
    <mergeCell ref="C52:D52"/>
    <mergeCell ref="E52:F52"/>
    <mergeCell ref="G52:H52"/>
    <mergeCell ref="I52:J52"/>
    <mergeCell ref="K52:L52"/>
    <mergeCell ref="M52:N52"/>
    <mergeCell ref="O52:P52"/>
    <mergeCell ref="Q52:R52"/>
    <mergeCell ref="S52:U52"/>
    <mergeCell ref="Q50:R50"/>
    <mergeCell ref="S50:U50"/>
    <mergeCell ref="C51:D51"/>
    <mergeCell ref="E51:F51"/>
    <mergeCell ref="G51:H51"/>
    <mergeCell ref="I51:J51"/>
    <mergeCell ref="K51:L51"/>
    <mergeCell ref="M51:N51"/>
    <mergeCell ref="O51:P51"/>
    <mergeCell ref="Q51:R51"/>
    <mergeCell ref="O49:P49"/>
    <mergeCell ref="Q49:R49"/>
    <mergeCell ref="S49:U49"/>
    <mergeCell ref="C50:D50"/>
    <mergeCell ref="E50:F50"/>
    <mergeCell ref="G50:H50"/>
    <mergeCell ref="I50:J50"/>
    <mergeCell ref="K50:L50"/>
    <mergeCell ref="M50:N50"/>
    <mergeCell ref="O50:P50"/>
    <mergeCell ref="C49:D49"/>
    <mergeCell ref="E49:F49"/>
    <mergeCell ref="G49:H49"/>
    <mergeCell ref="I49:J49"/>
    <mergeCell ref="K49:L49"/>
    <mergeCell ref="M49:N49"/>
    <mergeCell ref="S47:U47"/>
    <mergeCell ref="C48:D48"/>
    <mergeCell ref="E48:F48"/>
    <mergeCell ref="G48:H48"/>
    <mergeCell ref="I48:J48"/>
    <mergeCell ref="K48:L48"/>
    <mergeCell ref="M48:N48"/>
    <mergeCell ref="O48:P48"/>
    <mergeCell ref="Q48:R48"/>
    <mergeCell ref="S48:U48"/>
    <mergeCell ref="Q46:R46"/>
    <mergeCell ref="S46:U46"/>
    <mergeCell ref="C47:D47"/>
    <mergeCell ref="E47:F47"/>
    <mergeCell ref="G47:H47"/>
    <mergeCell ref="I47:J47"/>
    <mergeCell ref="K47:L47"/>
    <mergeCell ref="M47:N47"/>
    <mergeCell ref="O47:P47"/>
    <mergeCell ref="Q47:R47"/>
    <mergeCell ref="O45:P45"/>
    <mergeCell ref="Q45:R45"/>
    <mergeCell ref="S45:U45"/>
    <mergeCell ref="C46:D46"/>
    <mergeCell ref="E46:F46"/>
    <mergeCell ref="G46:H46"/>
    <mergeCell ref="I46:J46"/>
    <mergeCell ref="K46:L46"/>
    <mergeCell ref="M46:N46"/>
    <mergeCell ref="O46:P46"/>
    <mergeCell ref="C45:D45"/>
    <mergeCell ref="E45:F45"/>
    <mergeCell ref="G45:H45"/>
    <mergeCell ref="I45:J45"/>
    <mergeCell ref="K45:L45"/>
    <mergeCell ref="M45:N45"/>
    <mergeCell ref="S43:U43"/>
    <mergeCell ref="C44:D44"/>
    <mergeCell ref="E44:F44"/>
    <mergeCell ref="G44:H44"/>
    <mergeCell ref="I44:J44"/>
    <mergeCell ref="K44:L44"/>
    <mergeCell ref="M44:N44"/>
    <mergeCell ref="O44:P44"/>
    <mergeCell ref="Q44:R44"/>
    <mergeCell ref="S44:U44"/>
    <mergeCell ref="Q42:R42"/>
    <mergeCell ref="S42:U42"/>
    <mergeCell ref="C43:D43"/>
    <mergeCell ref="E43:F43"/>
    <mergeCell ref="G43:H43"/>
    <mergeCell ref="I43:J43"/>
    <mergeCell ref="K43:L43"/>
    <mergeCell ref="M43:N43"/>
    <mergeCell ref="O43:P43"/>
    <mergeCell ref="Q43:R43"/>
    <mergeCell ref="O41:P41"/>
    <mergeCell ref="Q41:R41"/>
    <mergeCell ref="S41:U41"/>
    <mergeCell ref="C42:D42"/>
    <mergeCell ref="E42:F42"/>
    <mergeCell ref="G42:H42"/>
    <mergeCell ref="I42:J42"/>
    <mergeCell ref="K42:L42"/>
    <mergeCell ref="M42:N42"/>
    <mergeCell ref="O42:P42"/>
    <mergeCell ref="C41:D41"/>
    <mergeCell ref="E41:F41"/>
    <mergeCell ref="G41:H41"/>
    <mergeCell ref="I41:J41"/>
    <mergeCell ref="K41:L41"/>
    <mergeCell ref="M41:N41"/>
    <mergeCell ref="S39:U39"/>
    <mergeCell ref="C40:D40"/>
    <mergeCell ref="E40:F40"/>
    <mergeCell ref="G40:H40"/>
    <mergeCell ref="I40:J40"/>
    <mergeCell ref="K40:L40"/>
    <mergeCell ref="M40:N40"/>
    <mergeCell ref="O40:P40"/>
    <mergeCell ref="Q40:R40"/>
    <mergeCell ref="S40:U40"/>
    <mergeCell ref="Q38:R38"/>
    <mergeCell ref="S38:U38"/>
    <mergeCell ref="C39:D39"/>
    <mergeCell ref="E39:F39"/>
    <mergeCell ref="G39:H39"/>
    <mergeCell ref="I39:J39"/>
    <mergeCell ref="K39:L39"/>
    <mergeCell ref="M39:N39"/>
    <mergeCell ref="O39:P39"/>
    <mergeCell ref="Q39:R39"/>
    <mergeCell ref="O37:P37"/>
    <mergeCell ref="Q37:R37"/>
    <mergeCell ref="S37:U37"/>
    <mergeCell ref="C38:D38"/>
    <mergeCell ref="E38:F38"/>
    <mergeCell ref="G38:H38"/>
    <mergeCell ref="I38:J38"/>
    <mergeCell ref="K38:L38"/>
    <mergeCell ref="M38:N38"/>
    <mergeCell ref="O38:P38"/>
    <mergeCell ref="C37:D37"/>
    <mergeCell ref="E37:F37"/>
    <mergeCell ref="G37:H37"/>
    <mergeCell ref="I37:J37"/>
    <mergeCell ref="K37:L37"/>
    <mergeCell ref="M37:N37"/>
    <mergeCell ref="S35:U35"/>
    <mergeCell ref="C36:D36"/>
    <mergeCell ref="E36:F36"/>
    <mergeCell ref="G36:H36"/>
    <mergeCell ref="I36:J36"/>
    <mergeCell ref="K36:L36"/>
    <mergeCell ref="M36:N36"/>
    <mergeCell ref="O36:P36"/>
    <mergeCell ref="Q36:R36"/>
    <mergeCell ref="S36:U36"/>
    <mergeCell ref="Q34:R34"/>
    <mergeCell ref="S34:U34"/>
    <mergeCell ref="C35:D35"/>
    <mergeCell ref="E35:F35"/>
    <mergeCell ref="G35:H35"/>
    <mergeCell ref="I35:J35"/>
    <mergeCell ref="K35:L35"/>
    <mergeCell ref="M35:N35"/>
    <mergeCell ref="O35:P35"/>
    <mergeCell ref="Q35:R35"/>
    <mergeCell ref="O33:P33"/>
    <mergeCell ref="Q33:R33"/>
    <mergeCell ref="S33:U33"/>
    <mergeCell ref="C34:D34"/>
    <mergeCell ref="E34:F34"/>
    <mergeCell ref="G34:H34"/>
    <mergeCell ref="I34:J34"/>
    <mergeCell ref="K34:L34"/>
    <mergeCell ref="M34:N34"/>
    <mergeCell ref="O34:P34"/>
    <mergeCell ref="C33:D33"/>
    <mergeCell ref="E33:F33"/>
    <mergeCell ref="G33:H33"/>
    <mergeCell ref="I33:J33"/>
    <mergeCell ref="K33:L33"/>
    <mergeCell ref="M33:N33"/>
    <mergeCell ref="S31:U31"/>
    <mergeCell ref="C32:D32"/>
    <mergeCell ref="E32:F32"/>
    <mergeCell ref="G32:H32"/>
    <mergeCell ref="I32:J32"/>
    <mergeCell ref="K32:L32"/>
    <mergeCell ref="M32:N32"/>
    <mergeCell ref="O32:P32"/>
    <mergeCell ref="Q32:R32"/>
    <mergeCell ref="S32:U32"/>
    <mergeCell ref="Q30:R30"/>
    <mergeCell ref="S30:U30"/>
    <mergeCell ref="C31:D31"/>
    <mergeCell ref="E31:F31"/>
    <mergeCell ref="G31:H31"/>
    <mergeCell ref="I31:J31"/>
    <mergeCell ref="K31:L31"/>
    <mergeCell ref="M31:N31"/>
    <mergeCell ref="O31:P31"/>
    <mergeCell ref="Q31:R31"/>
    <mergeCell ref="O29:P29"/>
    <mergeCell ref="Q29:R29"/>
    <mergeCell ref="S29:U29"/>
    <mergeCell ref="C30:D30"/>
    <mergeCell ref="E30:F30"/>
    <mergeCell ref="G30:H30"/>
    <mergeCell ref="I30:J30"/>
    <mergeCell ref="K30:L30"/>
    <mergeCell ref="M30:N30"/>
    <mergeCell ref="O30:P30"/>
    <mergeCell ref="C29:D29"/>
    <mergeCell ref="E29:F29"/>
    <mergeCell ref="G29:H29"/>
    <mergeCell ref="I29:J29"/>
    <mergeCell ref="K29:L29"/>
    <mergeCell ref="M29:N29"/>
    <mergeCell ref="S27:U27"/>
    <mergeCell ref="C28:D28"/>
    <mergeCell ref="E28:F28"/>
    <mergeCell ref="G28:H28"/>
    <mergeCell ref="I28:J28"/>
    <mergeCell ref="K28:L28"/>
    <mergeCell ref="M28:N28"/>
    <mergeCell ref="O28:P28"/>
    <mergeCell ref="Q28:R28"/>
    <mergeCell ref="S28:U28"/>
    <mergeCell ref="Q26:R26"/>
    <mergeCell ref="S26:U26"/>
    <mergeCell ref="C27:D27"/>
    <mergeCell ref="E27:F27"/>
    <mergeCell ref="G27:H27"/>
    <mergeCell ref="I27:J27"/>
    <mergeCell ref="K27:L27"/>
    <mergeCell ref="M27:N27"/>
    <mergeCell ref="O27:P27"/>
    <mergeCell ref="Q27:R27"/>
    <mergeCell ref="O25:P25"/>
    <mergeCell ref="Q25:R25"/>
    <mergeCell ref="S25:U25"/>
    <mergeCell ref="C26:D26"/>
    <mergeCell ref="E26:F26"/>
    <mergeCell ref="G26:H26"/>
    <mergeCell ref="I26:J26"/>
    <mergeCell ref="K26:L26"/>
    <mergeCell ref="M26:N26"/>
    <mergeCell ref="O26:P26"/>
    <mergeCell ref="C25:D25"/>
    <mergeCell ref="E25:F25"/>
    <mergeCell ref="G25:H25"/>
    <mergeCell ref="I25:J25"/>
    <mergeCell ref="K25:L25"/>
    <mergeCell ref="M25:N25"/>
    <mergeCell ref="S23:U23"/>
    <mergeCell ref="C24:D24"/>
    <mergeCell ref="E24:F24"/>
    <mergeCell ref="G24:H24"/>
    <mergeCell ref="I24:J24"/>
    <mergeCell ref="K24:L24"/>
    <mergeCell ref="M24:N24"/>
    <mergeCell ref="O24:P24"/>
    <mergeCell ref="Q24:R24"/>
    <mergeCell ref="S24:U24"/>
    <mergeCell ref="Q22:R22"/>
    <mergeCell ref="S22:U22"/>
    <mergeCell ref="C23:D23"/>
    <mergeCell ref="E23:F23"/>
    <mergeCell ref="G23:H23"/>
    <mergeCell ref="I23:J23"/>
    <mergeCell ref="K23:L23"/>
    <mergeCell ref="M23:N23"/>
    <mergeCell ref="O23:P23"/>
    <mergeCell ref="Q23:R23"/>
    <mergeCell ref="O21:P21"/>
    <mergeCell ref="Q21:R21"/>
    <mergeCell ref="S21:U21"/>
    <mergeCell ref="C22:D22"/>
    <mergeCell ref="E22:F22"/>
    <mergeCell ref="G22:H22"/>
    <mergeCell ref="I22:J22"/>
    <mergeCell ref="K22:L22"/>
    <mergeCell ref="M22:N22"/>
    <mergeCell ref="O22:P22"/>
    <mergeCell ref="C21:D21"/>
    <mergeCell ref="E21:F21"/>
    <mergeCell ref="G21:H21"/>
    <mergeCell ref="I21:J21"/>
    <mergeCell ref="K21:L21"/>
    <mergeCell ref="M21:N21"/>
    <mergeCell ref="S19:U19"/>
    <mergeCell ref="C20:D20"/>
    <mergeCell ref="E20:F20"/>
    <mergeCell ref="G20:H20"/>
    <mergeCell ref="I20:J20"/>
    <mergeCell ref="K20:L20"/>
    <mergeCell ref="M20:N20"/>
    <mergeCell ref="O20:P20"/>
    <mergeCell ref="Q20:R20"/>
    <mergeCell ref="S20:U20"/>
    <mergeCell ref="Q17:R18"/>
    <mergeCell ref="S17:U18"/>
    <mergeCell ref="C19:D19"/>
    <mergeCell ref="E19:F19"/>
    <mergeCell ref="G19:H19"/>
    <mergeCell ref="I19:J19"/>
    <mergeCell ref="K19:L19"/>
    <mergeCell ref="M19:N19"/>
    <mergeCell ref="O19:P19"/>
    <mergeCell ref="Q19:R19"/>
    <mergeCell ref="A15:R16"/>
    <mergeCell ref="A17:A18"/>
    <mergeCell ref="B17:B18"/>
    <mergeCell ref="C17:D18"/>
    <mergeCell ref="E17:F18"/>
    <mergeCell ref="G17:H18"/>
    <mergeCell ref="I17:J18"/>
    <mergeCell ref="K17:L18"/>
    <mergeCell ref="M17:N18"/>
    <mergeCell ref="O17:P18"/>
    <mergeCell ref="G13:H13"/>
    <mergeCell ref="I13:J13"/>
    <mergeCell ref="K13:L13"/>
    <mergeCell ref="M13:N13"/>
    <mergeCell ref="O13:P13"/>
    <mergeCell ref="Q13:R13"/>
    <mergeCell ref="Q11:R11"/>
    <mergeCell ref="C12:D13"/>
    <mergeCell ref="E12:F12"/>
    <mergeCell ref="G12:H12"/>
    <mergeCell ref="I12:J12"/>
    <mergeCell ref="K12:L12"/>
    <mergeCell ref="M12:N12"/>
    <mergeCell ref="O12:P12"/>
    <mergeCell ref="Q12:R12"/>
    <mergeCell ref="E13:F13"/>
    <mergeCell ref="E11:F11"/>
    <mergeCell ref="G11:H11"/>
    <mergeCell ref="I11:J11"/>
    <mergeCell ref="K11:L11"/>
    <mergeCell ref="M11:N11"/>
    <mergeCell ref="O11:P11"/>
    <mergeCell ref="Q9:R9"/>
    <mergeCell ref="S9:U13"/>
    <mergeCell ref="C10:D11"/>
    <mergeCell ref="E10:F10"/>
    <mergeCell ref="G10:H10"/>
    <mergeCell ref="I10:J10"/>
    <mergeCell ref="K10:L10"/>
    <mergeCell ref="M10:N10"/>
    <mergeCell ref="O10:P10"/>
    <mergeCell ref="Q10:R10"/>
    <mergeCell ref="A1:U1"/>
    <mergeCell ref="A3:B4"/>
    <mergeCell ref="C3:U4"/>
    <mergeCell ref="A9:B13"/>
    <mergeCell ref="C9:F9"/>
    <mergeCell ref="G9:H9"/>
    <mergeCell ref="I9:J9"/>
    <mergeCell ref="K9:L9"/>
    <mergeCell ref="M9:N9"/>
    <mergeCell ref="O9:P9"/>
    <mergeCell ref="A5:B5"/>
    <mergeCell ref="C5:U5"/>
    <mergeCell ref="A6:B6"/>
    <mergeCell ref="C6:U6"/>
    <mergeCell ref="A7:B7"/>
    <mergeCell ref="C7:U7"/>
  </mergeCells>
  <phoneticPr fontId="25"/>
  <dataValidations count="4">
    <dataValidation allowBlank="1" showInputMessage="1" showErrorMessage="1" promptTitle="入力不要です" prompt="名簿に必要情報を記入すると自動で算出されます。" sqref="G10:R13" xr:uid="{984DF085-C274-45F0-B2C8-038863D19730}"/>
    <dataValidation type="list" allowBlank="1" showInputMessage="1" showErrorMessage="1" sqref="G19:R19 G119:R119 G219:R219" xr:uid="{7680C77D-E05A-4146-8D70-B1A18A818C4D}">
      <formula1>"○,△"</formula1>
    </dataValidation>
    <dataValidation type="list" allowBlank="1" showInputMessage="1" showErrorMessage="1" sqref="E19:F318" xr:uid="{C1ED6E19-7EEF-409D-B8CE-195FFAFDF874}">
      <formula1>"男, 女"</formula1>
    </dataValidation>
    <dataValidation type="list" allowBlank="1" showInputMessage="1" showErrorMessage="1" sqref="G220:R318 G120:R218 G20:R118" xr:uid="{D719216A-7574-4F7B-A9CB-DCE9713B03CD}">
      <formula1>"○,△,　　"</formula1>
    </dataValidation>
  </dataValidations>
  <pageMargins left="0.78740157480314965" right="0.39370078740157483" top="0.39370078740157483" bottom="0.31496062992125984" header="0.27559055118110237" footer="0.11811023622047245"/>
  <pageSetup paperSize="9" scale="84" fitToWidth="0" orientation="portrait" r:id="rId1"/>
  <headerFooter alignWithMargins="0"/>
  <rowBreaks count="9" manualBreakCount="9">
    <brk id="48" max="13" man="1"/>
    <brk id="78" max="13" man="1"/>
    <brk id="108" max="13" man="1"/>
    <brk id="138" max="13" man="1"/>
    <brk id="168" max="13" man="1"/>
    <brk id="198" max="13" man="1"/>
    <brk id="228" max="13" man="1"/>
    <brk id="258" max="13" man="1"/>
    <brk id="288" max="13"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D7C14-6666-40B8-AD4A-B548DEAB4623}">
  <sheetPr codeName="Sheet19">
    <tabColor rgb="FFFFC000"/>
    <pageSetUpPr fitToPage="1"/>
  </sheetPr>
  <dimension ref="A1:FA1048576"/>
  <sheetViews>
    <sheetView workbookViewId="0"/>
  </sheetViews>
  <sheetFormatPr defaultColWidth="9" defaultRowHeight="12.6"/>
  <cols>
    <col min="1" max="1" width="0.44140625" style="3" customWidth="1"/>
    <col min="2" max="2" width="1.33203125" style="3" customWidth="1"/>
    <col min="3" max="8" width="1.6640625" style="3" customWidth="1"/>
    <col min="9" max="127" width="1.21875" style="3" customWidth="1"/>
    <col min="128" max="128" width="9.44140625" style="3" bestFit="1" customWidth="1"/>
    <col min="129" max="130" width="9" style="3"/>
    <col min="131" max="131" width="9.44140625" style="3" bestFit="1" customWidth="1"/>
    <col min="132" max="16384" width="9" style="3"/>
  </cols>
  <sheetData>
    <row r="1" spans="1:133" ht="27.75" customHeight="1">
      <c r="A1" s="23"/>
      <c r="C1" s="1095" t="s">
        <v>293</v>
      </c>
      <c r="D1" s="1095"/>
      <c r="E1" s="1095"/>
      <c r="F1" s="1095"/>
      <c r="G1" s="1095"/>
      <c r="H1" s="1095"/>
      <c r="I1" s="1095"/>
      <c r="J1" s="1095"/>
      <c r="K1" s="1095"/>
      <c r="L1" s="1095"/>
      <c r="M1" s="1095"/>
      <c r="N1" s="1095"/>
      <c r="O1" s="1095"/>
      <c r="P1" s="1095"/>
      <c r="Q1" s="1095"/>
      <c r="R1" s="1095"/>
      <c r="S1" s="1095"/>
      <c r="T1" s="1095"/>
      <c r="V1" s="113"/>
      <c r="W1" s="1061" t="s">
        <v>185</v>
      </c>
      <c r="X1" s="1062"/>
      <c r="Y1" s="1062"/>
      <c r="Z1" s="1062"/>
      <c r="AA1" s="1062"/>
      <c r="AB1" s="1062"/>
      <c r="AC1" s="1062"/>
      <c r="AD1" s="1062"/>
      <c r="AE1" s="1062"/>
      <c r="AF1" s="1062"/>
      <c r="AG1" s="1062"/>
      <c r="AH1" s="1062"/>
      <c r="AI1" s="1062"/>
      <c r="AJ1" s="1062"/>
      <c r="AK1" s="1062"/>
      <c r="AL1" s="1062"/>
      <c r="AM1" s="1062"/>
      <c r="AN1" s="1062"/>
      <c r="AO1" s="1062"/>
      <c r="AP1" s="1062"/>
      <c r="AQ1" s="1062"/>
      <c r="AR1" s="1062"/>
      <c r="AS1" s="1062"/>
      <c r="AT1" s="1062"/>
      <c r="AU1" s="1062"/>
      <c r="AV1" s="1063"/>
      <c r="AX1" s="113"/>
      <c r="AY1" s="1072" t="s">
        <v>112</v>
      </c>
      <c r="AZ1" s="1073"/>
      <c r="BA1" s="1073"/>
      <c r="BB1" s="1073"/>
      <c r="BC1" s="1073"/>
      <c r="BD1" s="1073"/>
      <c r="BE1" s="1073"/>
      <c r="BF1" s="1073"/>
      <c r="BG1" s="1073"/>
      <c r="BH1" s="1073"/>
      <c r="BI1" s="1073"/>
      <c r="BJ1" s="1074"/>
      <c r="BK1" s="1402" t="s">
        <v>300</v>
      </c>
      <c r="BL1" s="1403"/>
      <c r="BM1" s="1403"/>
      <c r="BN1" s="1059" t="s">
        <v>118</v>
      </c>
      <c r="BO1" s="1059"/>
      <c r="BP1" s="1059"/>
      <c r="BQ1" s="1059"/>
      <c r="BR1" s="1059"/>
      <c r="BS1" s="1059"/>
      <c r="BT1" s="1058"/>
      <c r="BU1" s="1058"/>
      <c r="BV1" s="1058"/>
      <c r="BW1" s="1059" t="s">
        <v>119</v>
      </c>
      <c r="BX1" s="1059"/>
      <c r="BY1" s="1059"/>
      <c r="BZ1" s="1059"/>
      <c r="CA1" s="1059"/>
      <c r="CB1" s="1060"/>
      <c r="CC1" s="263"/>
    </row>
    <row r="2" spans="1:133" ht="23.25" customHeight="1">
      <c r="A2" s="23"/>
      <c r="C2" s="1095"/>
      <c r="D2" s="1095"/>
      <c r="E2" s="1095"/>
      <c r="F2" s="1095"/>
      <c r="G2" s="1095"/>
      <c r="H2" s="1095"/>
      <c r="I2" s="1095"/>
      <c r="J2" s="1095"/>
      <c r="K2" s="1095"/>
      <c r="L2" s="1095"/>
      <c r="M2" s="1095"/>
      <c r="N2" s="1095"/>
      <c r="O2" s="1095"/>
      <c r="P2" s="1095"/>
      <c r="Q2" s="1095"/>
      <c r="R2" s="1095"/>
      <c r="S2" s="1095"/>
      <c r="T2" s="1095"/>
      <c r="V2" s="115"/>
      <c r="W2" s="1396" t="s">
        <v>300</v>
      </c>
      <c r="X2" s="1397"/>
      <c r="Y2" s="1397"/>
      <c r="Z2" s="363" t="s">
        <v>525</v>
      </c>
      <c r="AA2" s="363"/>
      <c r="AB2" s="363"/>
      <c r="AC2" s="363"/>
      <c r="AD2" s="363"/>
      <c r="AE2" s="363"/>
      <c r="AF2" s="363"/>
      <c r="AG2" s="363"/>
      <c r="AH2" s="363"/>
      <c r="AI2" s="363"/>
      <c r="AJ2" s="1065"/>
      <c r="AK2" s="1065"/>
      <c r="AL2" s="1065"/>
      <c r="AM2" s="1066" t="s">
        <v>526</v>
      </c>
      <c r="AN2" s="1066"/>
      <c r="AO2" s="1066"/>
      <c r="AP2" s="1066"/>
      <c r="AQ2" s="1066"/>
      <c r="AR2" s="1066"/>
      <c r="AS2" s="1066"/>
      <c r="AT2" s="1066"/>
      <c r="AU2" s="1066"/>
      <c r="AV2" s="1067"/>
      <c r="AX2" s="115"/>
      <c r="AY2" s="1398" t="s">
        <v>275</v>
      </c>
      <c r="AZ2" s="1399"/>
      <c r="BA2" s="1399"/>
      <c r="BB2" s="1399"/>
      <c r="BC2" s="1399"/>
      <c r="BD2" s="1399"/>
      <c r="BE2" s="1399"/>
      <c r="BF2" s="1399"/>
      <c r="BG2" s="1399"/>
      <c r="BH2" s="1399"/>
      <c r="BI2" s="1399"/>
      <c r="BJ2" s="1399"/>
      <c r="BK2" s="1399"/>
      <c r="BL2" s="1399"/>
      <c r="BM2" s="1399"/>
      <c r="BN2" s="1399"/>
      <c r="BO2" s="1399"/>
      <c r="BP2" s="1399"/>
      <c r="BQ2" s="1399"/>
      <c r="BR2" s="1399"/>
      <c r="BS2" s="1399"/>
      <c r="BT2" s="1399"/>
      <c r="BU2" s="1399"/>
      <c r="BV2" s="1399"/>
      <c r="BW2" s="1399"/>
      <c r="BX2" s="1399"/>
      <c r="BY2" s="1399"/>
      <c r="BZ2" s="1399"/>
      <c r="CA2" s="1399"/>
      <c r="CB2" s="1400"/>
      <c r="CC2" s="116"/>
    </row>
    <row r="3" spans="1:133" ht="23.25" customHeight="1">
      <c r="A3" s="23"/>
      <c r="C3" s="172" t="s">
        <v>276</v>
      </c>
      <c r="D3" s="173"/>
      <c r="E3" s="173"/>
      <c r="F3" s="173"/>
      <c r="G3" s="173"/>
      <c r="H3" s="173"/>
      <c r="I3" s="173"/>
      <c r="J3" s="173"/>
      <c r="K3" s="173"/>
      <c r="L3" s="173"/>
      <c r="M3" s="173"/>
      <c r="N3" s="173"/>
      <c r="O3" s="173"/>
      <c r="P3" s="173"/>
      <c r="Q3" s="223"/>
      <c r="R3" s="224" t="s">
        <v>272</v>
      </c>
      <c r="S3" s="223"/>
      <c r="T3" s="223"/>
      <c r="U3" s="223"/>
      <c r="V3" s="223"/>
      <c r="W3" s="223"/>
      <c r="X3" s="223"/>
      <c r="Y3" s="223"/>
      <c r="Z3" s="223"/>
      <c r="AA3" s="223"/>
      <c r="AB3" s="223"/>
      <c r="AC3" s="223"/>
      <c r="AD3" s="223"/>
      <c r="AE3" s="223"/>
      <c r="AF3" s="223"/>
      <c r="AG3" s="223"/>
      <c r="AH3" s="223"/>
      <c r="AI3" s="223"/>
      <c r="AJ3" s="223"/>
      <c r="AK3" s="223"/>
      <c r="AL3" s="223"/>
      <c r="AN3" s="115"/>
      <c r="AP3" s="115"/>
      <c r="AR3" s="115"/>
      <c r="AT3" s="115"/>
      <c r="AV3" s="115"/>
      <c r="AX3" s="115"/>
      <c r="AY3" s="1401"/>
      <c r="AZ3" s="1066"/>
      <c r="BA3" s="1066"/>
      <c r="BB3" s="1066"/>
      <c r="BC3" s="1066"/>
      <c r="BD3" s="1066"/>
      <c r="BE3" s="1066"/>
      <c r="BF3" s="1066"/>
      <c r="BG3" s="1066"/>
      <c r="BH3" s="1066"/>
      <c r="BI3" s="1066"/>
      <c r="BJ3" s="1066"/>
      <c r="BK3" s="1066"/>
      <c r="BL3" s="1066"/>
      <c r="BM3" s="1066"/>
      <c r="BN3" s="1066"/>
      <c r="BO3" s="1066"/>
      <c r="BP3" s="1066"/>
      <c r="BQ3" s="1066"/>
      <c r="BR3" s="1066"/>
      <c r="BS3" s="1066"/>
      <c r="BT3" s="1066"/>
      <c r="BU3" s="1066"/>
      <c r="BV3" s="1066"/>
      <c r="BW3" s="1066"/>
      <c r="BX3" s="1066"/>
      <c r="BY3" s="1066"/>
      <c r="BZ3" s="1066"/>
      <c r="CA3" s="1066"/>
      <c r="CB3" s="1067"/>
      <c r="CC3" s="112"/>
      <c r="CD3" s="112"/>
    </row>
    <row r="4" spans="1:133" ht="17.25" customHeight="1">
      <c r="A4" s="23"/>
      <c r="C4" s="170" t="s">
        <v>270</v>
      </c>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12"/>
      <c r="AY4" s="112"/>
      <c r="AZ4" s="112"/>
      <c r="BA4" s="112"/>
      <c r="BB4" s="112"/>
      <c r="BC4" s="112"/>
      <c r="BD4" s="112"/>
      <c r="BE4" s="112"/>
      <c r="BF4" s="112"/>
      <c r="BG4" s="112"/>
      <c r="BH4" s="112"/>
      <c r="BI4" s="112"/>
      <c r="BJ4" s="112"/>
      <c r="BK4" s="112"/>
      <c r="BL4" s="112"/>
      <c r="BM4" s="112"/>
      <c r="BN4" s="112"/>
      <c r="BO4" s="112"/>
      <c r="BP4" s="112"/>
      <c r="BQ4" s="112"/>
      <c r="BR4" s="112"/>
      <c r="BS4" s="112"/>
      <c r="BT4" s="112"/>
      <c r="BU4" s="112"/>
      <c r="BV4" s="112"/>
      <c r="BW4" s="112"/>
      <c r="BX4" s="112"/>
      <c r="BY4" s="112"/>
      <c r="BZ4" s="112"/>
      <c r="CA4" s="112"/>
      <c r="CB4" s="112"/>
      <c r="CC4" s="117"/>
      <c r="CD4" s="117"/>
      <c r="CE4" s="117"/>
      <c r="DX4" s="3" t="s">
        <v>88</v>
      </c>
    </row>
    <row r="5" spans="1:133" ht="17.25" customHeight="1">
      <c r="A5" s="23"/>
      <c r="C5" s="171" t="s">
        <v>271</v>
      </c>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6"/>
      <c r="BB5" s="909" t="s">
        <v>34</v>
      </c>
      <c r="BC5" s="909"/>
      <c r="BD5" s="910"/>
      <c r="BE5" s="910"/>
      <c r="BF5" s="910"/>
      <c r="BG5" s="910"/>
      <c r="BH5" s="910"/>
      <c r="BI5" s="1391">
        <f>IF(【記入例】利用申込書!CG5=0,"",【記入例】利用申込書!CG6)</f>
        <v>46101</v>
      </c>
      <c r="BJ5" s="1391"/>
      <c r="BK5" s="1391"/>
      <c r="BL5" s="1391"/>
      <c r="BM5" s="1391"/>
      <c r="BN5" s="1391"/>
      <c r="BO5" s="1391"/>
      <c r="BP5" s="1391"/>
      <c r="BQ5" s="1391"/>
      <c r="BR5" s="1391"/>
      <c r="BS5" s="1391"/>
      <c r="BT5" s="1391"/>
      <c r="BU5" s="1391"/>
      <c r="BV5" s="1391"/>
      <c r="BW5" s="1391"/>
      <c r="BX5" s="1391"/>
      <c r="BY5" s="1391"/>
      <c r="BZ5" s="1391"/>
      <c r="CA5" s="1391"/>
      <c r="CB5" s="1391"/>
      <c r="DX5" s="3">
        <f>【記入例】利用申込書!K10</f>
        <v>2026</v>
      </c>
      <c r="EA5" s="118"/>
    </row>
    <row r="6" spans="1:133" ht="30" customHeight="1">
      <c r="A6" s="11"/>
      <c r="B6" s="7"/>
      <c r="C6" s="938" t="s">
        <v>35</v>
      </c>
      <c r="D6" s="938"/>
      <c r="E6" s="938"/>
      <c r="F6" s="938"/>
      <c r="G6" s="938"/>
      <c r="H6" s="938"/>
      <c r="I6" s="938"/>
      <c r="J6" s="938"/>
      <c r="K6" s="938"/>
      <c r="L6" s="938"/>
      <c r="M6" s="938"/>
      <c r="N6" s="1392" t="str">
        <f>IF(【記入例】利用申込書!K9=0,"",【記入例】利用申込書!K9)</f>
        <v>岩手山青少年交流の家</v>
      </c>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c r="AL6" s="1392"/>
      <c r="AM6" s="1392"/>
      <c r="AN6" s="1392"/>
      <c r="AO6" s="1392"/>
      <c r="AP6" s="1392"/>
      <c r="AQ6" s="1392"/>
      <c r="AR6" s="1392"/>
      <c r="AS6" s="1392"/>
      <c r="AT6" s="1392"/>
      <c r="AU6" s="1392"/>
      <c r="AV6" s="1392"/>
      <c r="AW6" s="1392"/>
      <c r="AX6" s="1392"/>
      <c r="AY6" s="1392"/>
      <c r="AZ6" s="1392"/>
      <c r="BA6" s="1392"/>
      <c r="BB6" s="1392"/>
      <c r="BC6" s="1392"/>
      <c r="BD6" s="940" t="s">
        <v>67</v>
      </c>
      <c r="BE6" s="941"/>
      <c r="BF6" s="941"/>
      <c r="BG6" s="941"/>
      <c r="BH6" s="941"/>
      <c r="BI6" s="941"/>
      <c r="BJ6" s="941"/>
      <c r="BK6" s="942"/>
      <c r="BL6" s="1393" t="str">
        <f>IF(【記入例】利用申込書!K16=0,"",【記入例】利用申込書!K16)</f>
        <v>岩手山　太郎</v>
      </c>
      <c r="BM6" s="1394"/>
      <c r="BN6" s="1394"/>
      <c r="BO6" s="1394"/>
      <c r="BP6" s="1394"/>
      <c r="BQ6" s="1394"/>
      <c r="BR6" s="1394"/>
      <c r="BS6" s="1394"/>
      <c r="BT6" s="1394"/>
      <c r="BU6" s="1394"/>
      <c r="BV6" s="1394"/>
      <c r="BW6" s="1394"/>
      <c r="BX6" s="1394"/>
      <c r="BY6" s="1394"/>
      <c r="BZ6" s="1394"/>
      <c r="CA6" s="1394"/>
      <c r="CB6" s="1395"/>
      <c r="CK6" s="48"/>
      <c r="DX6" s="119">
        <f>U9</f>
        <v>5</v>
      </c>
      <c r="DY6" s="119">
        <f>Z9</f>
        <v>7</v>
      </c>
    </row>
    <row r="7" spans="1:133" ht="22.5" customHeight="1">
      <c r="A7" s="23"/>
      <c r="C7" s="946" t="s">
        <v>51</v>
      </c>
      <c r="D7" s="947"/>
      <c r="E7" s="947"/>
      <c r="F7" s="947"/>
      <c r="G7" s="947"/>
      <c r="H7" s="947"/>
      <c r="I7" s="947"/>
      <c r="J7" s="947"/>
      <c r="K7" s="947"/>
      <c r="L7" s="947"/>
      <c r="M7" s="948"/>
      <c r="N7" s="1404" t="str">
        <f>IF(【記入例】利用申込書!O18=0,"",【記入例】利用申込書!O18)</f>
        <v>019-688-4221</v>
      </c>
      <c r="O7" s="1405"/>
      <c r="P7" s="1405"/>
      <c r="Q7" s="1405"/>
      <c r="R7" s="1405"/>
      <c r="S7" s="1405"/>
      <c r="T7" s="1405"/>
      <c r="U7" s="1405"/>
      <c r="V7" s="1405"/>
      <c r="W7" s="1405"/>
      <c r="X7" s="1405"/>
      <c r="Y7" s="1405"/>
      <c r="Z7" s="1405"/>
      <c r="AA7" s="1405"/>
      <c r="AB7" s="1405"/>
      <c r="AC7" s="1405"/>
      <c r="AD7" s="1406"/>
      <c r="AE7" s="711" t="s">
        <v>68</v>
      </c>
      <c r="AF7" s="712"/>
      <c r="AG7" s="712"/>
      <c r="AH7" s="712"/>
      <c r="AI7" s="712"/>
      <c r="AJ7" s="712"/>
      <c r="AK7" s="712"/>
      <c r="AL7" s="722"/>
      <c r="AM7" s="1404" t="str">
        <f>IF(【記入例】利用申込書!AW18=0,"",【記入例】利用申込書!AW18)</f>
        <v>080-0000-0000</v>
      </c>
      <c r="AN7" s="1405"/>
      <c r="AO7" s="1405"/>
      <c r="AP7" s="1405"/>
      <c r="AQ7" s="1405"/>
      <c r="AR7" s="1405"/>
      <c r="AS7" s="1405"/>
      <c r="AT7" s="1405"/>
      <c r="AU7" s="1405"/>
      <c r="AV7" s="1405"/>
      <c r="AW7" s="1405"/>
      <c r="AX7" s="1405"/>
      <c r="AY7" s="1405"/>
      <c r="AZ7" s="1405"/>
      <c r="BA7" s="1405"/>
      <c r="BB7" s="1405"/>
      <c r="BC7" s="1406"/>
      <c r="BD7" s="120"/>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DX7" s="122" t="str">
        <f>DX5&amp;DX4&amp;DX6&amp;DX4&amp;DY6</f>
        <v>2026/5/7</v>
      </c>
      <c r="DY7" s="3" t="str">
        <f>IF(DX7="0/0/0","",TEXT(DX7,"aaa"))</f>
        <v>木</v>
      </c>
    </row>
    <row r="8" spans="1:133" ht="19.5" customHeight="1">
      <c r="A8" s="23"/>
      <c r="C8" s="924" t="s">
        <v>36</v>
      </c>
      <c r="D8" s="924"/>
      <c r="E8" s="924"/>
      <c r="F8" s="924"/>
      <c r="G8" s="924"/>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4"/>
      <c r="AY8" s="924"/>
      <c r="AZ8" s="924"/>
      <c r="BA8" s="924"/>
      <c r="BB8" s="924"/>
      <c r="BC8" s="924"/>
      <c r="BD8" s="925"/>
      <c r="BE8" s="925"/>
      <c r="BF8" s="925"/>
      <c r="BG8" s="925"/>
      <c r="BH8" s="925"/>
      <c r="BI8" s="925"/>
      <c r="BJ8" s="925"/>
      <c r="BK8" s="925"/>
      <c r="BL8" s="925"/>
      <c r="BM8" s="925"/>
      <c r="BN8" s="925"/>
      <c r="BO8" s="925"/>
      <c r="BP8" s="925"/>
      <c r="BQ8" s="925"/>
      <c r="BR8" s="925"/>
      <c r="BS8" s="925"/>
      <c r="BT8" s="925"/>
      <c r="BU8" s="925"/>
      <c r="BV8" s="925"/>
      <c r="BW8" s="925"/>
      <c r="BX8" s="925"/>
      <c r="BY8" s="925"/>
      <c r="BZ8" s="925"/>
      <c r="CA8" s="925"/>
      <c r="CB8" s="925"/>
      <c r="DX8" s="119">
        <f>AJ9</f>
        <v>5</v>
      </c>
      <c r="DY8" s="119">
        <f>AO9</f>
        <v>8</v>
      </c>
    </row>
    <row r="9" spans="1:133" ht="18.75" customHeight="1">
      <c r="A9" s="23"/>
      <c r="C9" s="926" t="s">
        <v>37</v>
      </c>
      <c r="D9" s="927"/>
      <c r="E9" s="927"/>
      <c r="F9" s="927"/>
      <c r="G9" s="927"/>
      <c r="H9" s="927"/>
      <c r="I9" s="927"/>
      <c r="J9" s="927"/>
      <c r="K9" s="927"/>
      <c r="L9" s="927"/>
      <c r="M9" s="927"/>
      <c r="N9" s="927"/>
      <c r="O9" s="927"/>
      <c r="P9" s="927"/>
      <c r="Q9" s="927"/>
      <c r="R9" s="927"/>
      <c r="S9" s="927"/>
      <c r="T9" s="928"/>
      <c r="U9" s="1407">
        <v>5</v>
      </c>
      <c r="V9" s="1408"/>
      <c r="W9" s="1408"/>
      <c r="X9" s="913" t="s">
        <v>38</v>
      </c>
      <c r="Y9" s="913"/>
      <c r="Z9" s="1408">
        <v>7</v>
      </c>
      <c r="AA9" s="1408"/>
      <c r="AB9" s="1408"/>
      <c r="AC9" s="913" t="s">
        <v>15</v>
      </c>
      <c r="AD9" s="913"/>
      <c r="AE9" s="1408" t="str">
        <f>IF(DY6=0,"",DY7)</f>
        <v>木</v>
      </c>
      <c r="AF9" s="1408"/>
      <c r="AG9" s="1408"/>
      <c r="AH9" s="1408"/>
      <c r="AI9" s="1409"/>
      <c r="AJ9" s="1407">
        <v>5</v>
      </c>
      <c r="AK9" s="1408"/>
      <c r="AL9" s="1408"/>
      <c r="AM9" s="913" t="s">
        <v>38</v>
      </c>
      <c r="AN9" s="913"/>
      <c r="AO9" s="1408">
        <v>8</v>
      </c>
      <c r="AP9" s="1408"/>
      <c r="AQ9" s="1408"/>
      <c r="AR9" s="913" t="s">
        <v>15</v>
      </c>
      <c r="AS9" s="913"/>
      <c r="AT9" s="1408" t="str">
        <f>IF(DY8=0,"",DY9)</f>
        <v>金</v>
      </c>
      <c r="AU9" s="1408"/>
      <c r="AV9" s="1408"/>
      <c r="AW9" s="1408"/>
      <c r="AX9" s="1409"/>
      <c r="AY9" s="1407">
        <v>5</v>
      </c>
      <c r="AZ9" s="1408"/>
      <c r="BA9" s="1408"/>
      <c r="BB9" s="913" t="s">
        <v>38</v>
      </c>
      <c r="BC9" s="913"/>
      <c r="BD9" s="1408">
        <v>9</v>
      </c>
      <c r="BE9" s="1408"/>
      <c r="BF9" s="1408"/>
      <c r="BG9" s="913" t="s">
        <v>15</v>
      </c>
      <c r="BH9" s="913"/>
      <c r="BI9" s="1408" t="str">
        <f>IF(DY11=0,"",DY12)</f>
        <v>土</v>
      </c>
      <c r="BJ9" s="1408"/>
      <c r="BK9" s="1408"/>
      <c r="BL9" s="1408"/>
      <c r="BM9" s="1409"/>
      <c r="BN9" s="912"/>
      <c r="BO9" s="913"/>
      <c r="BP9" s="913"/>
      <c r="BQ9" s="913" t="s">
        <v>38</v>
      </c>
      <c r="BR9" s="913"/>
      <c r="BS9" s="913"/>
      <c r="BT9" s="913"/>
      <c r="BU9" s="913"/>
      <c r="BV9" s="913" t="s">
        <v>15</v>
      </c>
      <c r="BW9" s="913"/>
      <c r="BX9" s="913" t="str">
        <f>IF(DY14=0,"",DY16)</f>
        <v/>
      </c>
      <c r="BY9" s="913"/>
      <c r="BZ9" s="913"/>
      <c r="CA9" s="913"/>
      <c r="CB9" s="929"/>
      <c r="DX9" s="122" t="str">
        <f>DX5&amp;DX4&amp;DX8&amp;DX4&amp;DY8</f>
        <v>2026/5/8</v>
      </c>
      <c r="DY9" s="3" t="str">
        <f>IF(DX9="0/0/0","",TEXT(DX9,"aaa"))</f>
        <v>金</v>
      </c>
    </row>
    <row r="10" spans="1:133" ht="14.25" customHeight="1">
      <c r="A10" s="23"/>
      <c r="C10" s="961"/>
      <c r="D10" s="962"/>
      <c r="E10" s="962"/>
      <c r="F10" s="962"/>
      <c r="G10" s="962"/>
      <c r="H10" s="962"/>
      <c r="I10" s="962"/>
      <c r="J10" s="962"/>
      <c r="K10" s="962"/>
      <c r="L10" s="962"/>
      <c r="M10" s="962"/>
      <c r="N10" s="962"/>
      <c r="O10" s="962"/>
      <c r="P10" s="962"/>
      <c r="Q10" s="962"/>
      <c r="R10" s="962"/>
      <c r="S10" s="962"/>
      <c r="T10" s="963"/>
      <c r="U10" s="952" t="s">
        <v>26</v>
      </c>
      <c r="V10" s="953"/>
      <c r="W10" s="953"/>
      <c r="X10" s="953"/>
      <c r="Y10" s="960"/>
      <c r="Z10" s="952" t="s">
        <v>23</v>
      </c>
      <c r="AA10" s="953"/>
      <c r="AB10" s="953"/>
      <c r="AC10" s="953"/>
      <c r="AD10" s="960"/>
      <c r="AE10" s="952" t="s">
        <v>39</v>
      </c>
      <c r="AF10" s="953"/>
      <c r="AG10" s="953"/>
      <c r="AH10" s="953"/>
      <c r="AI10" s="954"/>
      <c r="AJ10" s="952" t="s">
        <v>26</v>
      </c>
      <c r="AK10" s="953"/>
      <c r="AL10" s="953"/>
      <c r="AM10" s="953"/>
      <c r="AN10" s="960"/>
      <c r="AO10" s="952" t="s">
        <v>23</v>
      </c>
      <c r="AP10" s="953"/>
      <c r="AQ10" s="953"/>
      <c r="AR10" s="953"/>
      <c r="AS10" s="960"/>
      <c r="AT10" s="952" t="s">
        <v>39</v>
      </c>
      <c r="AU10" s="953"/>
      <c r="AV10" s="953"/>
      <c r="AW10" s="953"/>
      <c r="AX10" s="954"/>
      <c r="AY10" s="952" t="s">
        <v>26</v>
      </c>
      <c r="AZ10" s="953"/>
      <c r="BA10" s="953"/>
      <c r="BB10" s="953"/>
      <c r="BC10" s="960"/>
      <c r="BD10" s="952" t="s">
        <v>23</v>
      </c>
      <c r="BE10" s="953"/>
      <c r="BF10" s="953"/>
      <c r="BG10" s="953"/>
      <c r="BH10" s="960"/>
      <c r="BI10" s="952" t="s">
        <v>128</v>
      </c>
      <c r="BJ10" s="953"/>
      <c r="BK10" s="953"/>
      <c r="BL10" s="953"/>
      <c r="BM10" s="954"/>
      <c r="BN10" s="952" t="s">
        <v>26</v>
      </c>
      <c r="BO10" s="953"/>
      <c r="BP10" s="953"/>
      <c r="BQ10" s="953"/>
      <c r="BR10" s="960"/>
      <c r="BS10" s="952" t="s">
        <v>23</v>
      </c>
      <c r="BT10" s="953"/>
      <c r="BU10" s="953"/>
      <c r="BV10" s="953"/>
      <c r="BW10" s="960"/>
      <c r="BX10" s="952" t="s">
        <v>39</v>
      </c>
      <c r="BY10" s="953"/>
      <c r="BZ10" s="953"/>
      <c r="CA10" s="953"/>
      <c r="CB10" s="954"/>
    </row>
    <row r="11" spans="1:133" ht="19.5" customHeight="1">
      <c r="A11" s="23"/>
      <c r="C11" s="926" t="s">
        <v>40</v>
      </c>
      <c r="D11" s="927"/>
      <c r="E11" s="927"/>
      <c r="F11" s="927"/>
      <c r="G11" s="927"/>
      <c r="H11" s="927"/>
      <c r="I11" s="927"/>
      <c r="J11" s="927"/>
      <c r="K11" s="927"/>
      <c r="L11" s="927"/>
      <c r="M11" s="927"/>
      <c r="N11" s="927"/>
      <c r="O11" s="927"/>
      <c r="P11" s="927"/>
      <c r="Q11" s="927"/>
      <c r="R11" s="927"/>
      <c r="S11" s="927"/>
      <c r="T11" s="928"/>
      <c r="U11" s="955"/>
      <c r="V11" s="956"/>
      <c r="W11" s="956"/>
      <c r="X11" s="956"/>
      <c r="Y11" s="957"/>
      <c r="Z11" s="1410">
        <v>4</v>
      </c>
      <c r="AA11" s="1411"/>
      <c r="AB11" s="1411"/>
      <c r="AC11" s="1411"/>
      <c r="AD11" s="1412"/>
      <c r="AE11" s="1410"/>
      <c r="AF11" s="1411"/>
      <c r="AG11" s="1411"/>
      <c r="AH11" s="1411"/>
      <c r="AI11" s="1413"/>
      <c r="AJ11" s="1414">
        <v>4</v>
      </c>
      <c r="AK11" s="1411"/>
      <c r="AL11" s="1411"/>
      <c r="AM11" s="1411"/>
      <c r="AN11" s="1411"/>
      <c r="AO11" s="1410"/>
      <c r="AP11" s="1411"/>
      <c r="AQ11" s="1411"/>
      <c r="AR11" s="1411"/>
      <c r="AS11" s="1411"/>
      <c r="AT11" s="1410">
        <v>4</v>
      </c>
      <c r="AU11" s="1411"/>
      <c r="AV11" s="1411"/>
      <c r="AW11" s="1411"/>
      <c r="AX11" s="1413"/>
      <c r="AY11" s="1414">
        <v>4</v>
      </c>
      <c r="AZ11" s="1411"/>
      <c r="BA11" s="1411"/>
      <c r="BB11" s="1411"/>
      <c r="BC11" s="1411"/>
      <c r="BD11" s="1415">
        <v>6</v>
      </c>
      <c r="BE11" s="1416"/>
      <c r="BF11" s="1416"/>
      <c r="BG11" s="1416"/>
      <c r="BH11" s="1416"/>
      <c r="BI11" s="1410"/>
      <c r="BJ11" s="1411"/>
      <c r="BK11" s="1411"/>
      <c r="BL11" s="1411"/>
      <c r="BM11" s="1413"/>
      <c r="BN11" s="956"/>
      <c r="BO11" s="956"/>
      <c r="BP11" s="956"/>
      <c r="BQ11" s="956"/>
      <c r="BR11" s="956"/>
      <c r="BS11" s="955"/>
      <c r="BT11" s="956"/>
      <c r="BU11" s="956"/>
      <c r="BV11" s="956"/>
      <c r="BW11" s="956"/>
      <c r="BX11" s="955"/>
      <c r="BY11" s="956"/>
      <c r="BZ11" s="956"/>
      <c r="CA11" s="956"/>
      <c r="CB11" s="958"/>
      <c r="DX11" s="119">
        <f>AY9</f>
        <v>5</v>
      </c>
      <c r="DY11" s="119">
        <f>BD9</f>
        <v>9</v>
      </c>
    </row>
    <row r="12" spans="1:133" ht="19.5" customHeight="1">
      <c r="A12" s="23"/>
      <c r="C12" s="926" t="s">
        <v>41</v>
      </c>
      <c r="D12" s="927"/>
      <c r="E12" s="927"/>
      <c r="F12" s="927"/>
      <c r="G12" s="927"/>
      <c r="H12" s="927"/>
      <c r="I12" s="927"/>
      <c r="J12" s="927"/>
      <c r="K12" s="927"/>
      <c r="L12" s="927"/>
      <c r="M12" s="927"/>
      <c r="N12" s="927"/>
      <c r="O12" s="927"/>
      <c r="P12" s="927"/>
      <c r="Q12" s="927"/>
      <c r="R12" s="927"/>
      <c r="S12" s="927"/>
      <c r="T12" s="928"/>
      <c r="U12" s="955"/>
      <c r="V12" s="956"/>
      <c r="W12" s="956"/>
      <c r="X12" s="956"/>
      <c r="Y12" s="957"/>
      <c r="Z12" s="1410">
        <v>20</v>
      </c>
      <c r="AA12" s="1411"/>
      <c r="AB12" s="1411"/>
      <c r="AC12" s="1411"/>
      <c r="AD12" s="1412"/>
      <c r="AE12" s="1410"/>
      <c r="AF12" s="1411"/>
      <c r="AG12" s="1411"/>
      <c r="AH12" s="1411"/>
      <c r="AI12" s="1413"/>
      <c r="AJ12" s="1414">
        <v>20</v>
      </c>
      <c r="AK12" s="1411"/>
      <c r="AL12" s="1411"/>
      <c r="AM12" s="1411"/>
      <c r="AN12" s="1411"/>
      <c r="AO12" s="1410"/>
      <c r="AP12" s="1411"/>
      <c r="AQ12" s="1411"/>
      <c r="AR12" s="1411"/>
      <c r="AS12" s="1411"/>
      <c r="AT12" s="1410">
        <v>20</v>
      </c>
      <c r="AU12" s="1411"/>
      <c r="AV12" s="1411"/>
      <c r="AW12" s="1411"/>
      <c r="AX12" s="1413"/>
      <c r="AY12" s="1414">
        <v>20</v>
      </c>
      <c r="AZ12" s="1411"/>
      <c r="BA12" s="1411"/>
      <c r="BB12" s="1411"/>
      <c r="BC12" s="1411"/>
      <c r="BD12" s="1410">
        <v>20</v>
      </c>
      <c r="BE12" s="1411"/>
      <c r="BF12" s="1411"/>
      <c r="BG12" s="1411"/>
      <c r="BH12" s="1411"/>
      <c r="BI12" s="1410"/>
      <c r="BJ12" s="1411"/>
      <c r="BK12" s="1411"/>
      <c r="BL12" s="1411"/>
      <c r="BM12" s="1413"/>
      <c r="BN12" s="956"/>
      <c r="BO12" s="956"/>
      <c r="BP12" s="956"/>
      <c r="BQ12" s="956"/>
      <c r="BR12" s="956"/>
      <c r="BS12" s="955"/>
      <c r="BT12" s="956"/>
      <c r="BU12" s="956"/>
      <c r="BV12" s="956"/>
      <c r="BW12" s="956"/>
      <c r="BX12" s="955"/>
      <c r="BY12" s="956"/>
      <c r="BZ12" s="956"/>
      <c r="CA12" s="956"/>
      <c r="CB12" s="958"/>
      <c r="DX12" s="122" t="str">
        <f>DX5&amp;DX4&amp;DX11&amp;DX4&amp;DY11</f>
        <v>2026/5/9</v>
      </c>
      <c r="DY12" s="3" t="str">
        <f>IF(DX12="0/0/0","",TEXT(DX12,"aaa"))</f>
        <v>土</v>
      </c>
    </row>
    <row r="13" spans="1:133" ht="19.5" customHeight="1" thickBot="1">
      <c r="A13" s="23"/>
      <c r="C13" s="1006" t="s">
        <v>152</v>
      </c>
      <c r="D13" s="1007"/>
      <c r="E13" s="1007"/>
      <c r="F13" s="1007"/>
      <c r="G13" s="1007"/>
      <c r="H13" s="1007"/>
      <c r="I13" s="1007"/>
      <c r="J13" s="1007"/>
      <c r="K13" s="1007"/>
      <c r="L13" s="1007"/>
      <c r="M13" s="1007"/>
      <c r="N13" s="1007"/>
      <c r="O13" s="1007"/>
      <c r="P13" s="1007"/>
      <c r="Q13" s="1007"/>
      <c r="R13" s="1007"/>
      <c r="S13" s="1007"/>
      <c r="T13" s="1008"/>
      <c r="U13" s="930"/>
      <c r="V13" s="931"/>
      <c r="W13" s="931"/>
      <c r="X13" s="931"/>
      <c r="Y13" s="1009"/>
      <c r="Z13" s="1417"/>
      <c r="AA13" s="1418"/>
      <c r="AB13" s="1418"/>
      <c r="AC13" s="1418"/>
      <c r="AD13" s="1419"/>
      <c r="AE13" s="1417"/>
      <c r="AF13" s="1418"/>
      <c r="AG13" s="1418"/>
      <c r="AH13" s="1418"/>
      <c r="AI13" s="1420"/>
      <c r="AJ13" s="1421"/>
      <c r="AK13" s="1418"/>
      <c r="AL13" s="1418"/>
      <c r="AM13" s="1418"/>
      <c r="AN13" s="1418"/>
      <c r="AO13" s="1417"/>
      <c r="AP13" s="1418"/>
      <c r="AQ13" s="1418"/>
      <c r="AR13" s="1418"/>
      <c r="AS13" s="1418"/>
      <c r="AT13" s="1417"/>
      <c r="AU13" s="1418"/>
      <c r="AV13" s="1418"/>
      <c r="AW13" s="1418"/>
      <c r="AX13" s="1420"/>
      <c r="AY13" s="1421"/>
      <c r="AZ13" s="1418"/>
      <c r="BA13" s="1418"/>
      <c r="BB13" s="1418"/>
      <c r="BC13" s="1418"/>
      <c r="BD13" s="1417"/>
      <c r="BE13" s="1418"/>
      <c r="BF13" s="1418"/>
      <c r="BG13" s="1418"/>
      <c r="BH13" s="1418"/>
      <c r="BI13" s="1417"/>
      <c r="BJ13" s="1418"/>
      <c r="BK13" s="1418"/>
      <c r="BL13" s="1418"/>
      <c r="BM13" s="1420"/>
      <c r="BN13" s="931"/>
      <c r="BO13" s="931"/>
      <c r="BP13" s="931"/>
      <c r="BQ13" s="931"/>
      <c r="BR13" s="931"/>
      <c r="BS13" s="930"/>
      <c r="BT13" s="931"/>
      <c r="BU13" s="931"/>
      <c r="BV13" s="931"/>
      <c r="BW13" s="931"/>
      <c r="BX13" s="930"/>
      <c r="BY13" s="931"/>
      <c r="BZ13" s="931"/>
      <c r="CA13" s="931"/>
      <c r="CB13" s="932"/>
      <c r="CZ13" s="233"/>
    </row>
    <row r="14" spans="1:133" ht="19.5" customHeight="1" thickTop="1">
      <c r="A14" s="23"/>
      <c r="C14" s="999" t="s">
        <v>42</v>
      </c>
      <c r="D14" s="1000"/>
      <c r="E14" s="1000"/>
      <c r="F14" s="1000"/>
      <c r="G14" s="1000"/>
      <c r="H14" s="1000"/>
      <c r="I14" s="1000"/>
      <c r="J14" s="1000"/>
      <c r="K14" s="1000"/>
      <c r="L14" s="1000"/>
      <c r="M14" s="1000"/>
      <c r="N14" s="1000"/>
      <c r="O14" s="1000"/>
      <c r="P14" s="1000"/>
      <c r="Q14" s="1000"/>
      <c r="R14" s="1000"/>
      <c r="S14" s="1000"/>
      <c r="T14" s="1001"/>
      <c r="U14" s="1002">
        <f>SUM(U11:Y13)</f>
        <v>0</v>
      </c>
      <c r="V14" s="1003"/>
      <c r="W14" s="1003"/>
      <c r="X14" s="1003"/>
      <c r="Y14" s="1004"/>
      <c r="Z14" s="1422">
        <f>SUM(Z11:AD13)</f>
        <v>24</v>
      </c>
      <c r="AA14" s="1423"/>
      <c r="AB14" s="1423"/>
      <c r="AC14" s="1423"/>
      <c r="AD14" s="1424"/>
      <c r="AE14" s="1422">
        <f>SUM(AE11:AI13)</f>
        <v>0</v>
      </c>
      <c r="AF14" s="1423"/>
      <c r="AG14" s="1423"/>
      <c r="AH14" s="1423"/>
      <c r="AI14" s="1425"/>
      <c r="AJ14" s="1423">
        <f>SUM(AJ11:AN13)</f>
        <v>24</v>
      </c>
      <c r="AK14" s="1423"/>
      <c r="AL14" s="1423"/>
      <c r="AM14" s="1423"/>
      <c r="AN14" s="1424"/>
      <c r="AO14" s="1422">
        <f>SUM(AO11:AS13)</f>
        <v>0</v>
      </c>
      <c r="AP14" s="1423"/>
      <c r="AQ14" s="1423"/>
      <c r="AR14" s="1423"/>
      <c r="AS14" s="1423"/>
      <c r="AT14" s="1422">
        <f>SUM(AT11:AX13)</f>
        <v>24</v>
      </c>
      <c r="AU14" s="1423"/>
      <c r="AV14" s="1423"/>
      <c r="AW14" s="1423"/>
      <c r="AX14" s="1425"/>
      <c r="AY14" s="1426">
        <f>SUM(AY11:BC13)</f>
        <v>24</v>
      </c>
      <c r="AZ14" s="1423"/>
      <c r="BA14" s="1423"/>
      <c r="BB14" s="1423"/>
      <c r="BC14" s="1423"/>
      <c r="BD14" s="1422">
        <f>SUM(BD11:BH13)</f>
        <v>26</v>
      </c>
      <c r="BE14" s="1423"/>
      <c r="BF14" s="1423"/>
      <c r="BG14" s="1423"/>
      <c r="BH14" s="1423"/>
      <c r="BI14" s="1422">
        <f>SUM(BI11:BM13)</f>
        <v>0</v>
      </c>
      <c r="BJ14" s="1423"/>
      <c r="BK14" s="1423"/>
      <c r="BL14" s="1423"/>
      <c r="BM14" s="1425"/>
      <c r="BN14" s="1003">
        <f>SUM(BN11:BR13)</f>
        <v>0</v>
      </c>
      <c r="BO14" s="1003"/>
      <c r="BP14" s="1003"/>
      <c r="BQ14" s="1003"/>
      <c r="BR14" s="1003"/>
      <c r="BS14" s="1002">
        <f>SUM(BS11:BW13)</f>
        <v>0</v>
      </c>
      <c r="BT14" s="1003"/>
      <c r="BU14" s="1003"/>
      <c r="BV14" s="1003"/>
      <c r="BW14" s="1003"/>
      <c r="BX14" s="1002">
        <f>SUM(BX11:CB13)</f>
        <v>0</v>
      </c>
      <c r="BY14" s="1003"/>
      <c r="BZ14" s="1003"/>
      <c r="CA14" s="1003"/>
      <c r="CB14" s="1005"/>
      <c r="DX14" s="119">
        <f>BN9</f>
        <v>0</v>
      </c>
      <c r="DY14" s="119">
        <f>BS9</f>
        <v>0</v>
      </c>
    </row>
    <row r="15" spans="1:133" ht="8.25" customHeight="1">
      <c r="A15" s="23"/>
      <c r="C15" s="124"/>
      <c r="D15" s="124"/>
      <c r="E15" s="124"/>
      <c r="F15" s="124"/>
      <c r="G15" s="124"/>
      <c r="H15" s="124"/>
      <c r="I15" s="124"/>
      <c r="J15" s="124"/>
      <c r="K15" s="124"/>
      <c r="L15" s="124"/>
      <c r="M15" s="124"/>
      <c r="N15" s="124"/>
      <c r="O15" s="125"/>
      <c r="P15" s="125"/>
      <c r="Q15" s="125"/>
      <c r="R15" s="125"/>
      <c r="S15" s="125"/>
      <c r="T15" s="125"/>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7"/>
      <c r="CB15" s="127"/>
      <c r="CS15" s="1011"/>
      <c r="CT15" s="1011"/>
      <c r="CU15" s="1011"/>
      <c r="CV15" s="1011"/>
      <c r="CW15" s="1011"/>
      <c r="CX15" s="1011"/>
      <c r="CY15" s="1011"/>
      <c r="CZ15" s="1011"/>
      <c r="DA15" s="1011"/>
      <c r="DB15" s="1011"/>
      <c r="DC15" s="1011"/>
      <c r="DD15" s="1011"/>
      <c r="DE15" s="1011"/>
      <c r="DF15" s="1011"/>
      <c r="DG15" s="1011"/>
      <c r="DH15" s="1011"/>
      <c r="DI15" s="1011"/>
      <c r="DJ15" s="1011"/>
      <c r="DK15" s="1011"/>
      <c r="DL15" s="1011"/>
      <c r="DM15" s="1011"/>
      <c r="DN15" s="1011"/>
      <c r="DO15" s="1011"/>
      <c r="DP15" s="1011"/>
      <c r="DQ15" s="1011"/>
      <c r="DR15" s="128"/>
      <c r="DS15" s="128"/>
      <c r="DT15" s="128"/>
      <c r="DU15" s="128"/>
      <c r="DV15" s="128"/>
      <c r="DW15" s="128"/>
      <c r="DX15" s="128"/>
      <c r="DY15" s="128"/>
      <c r="DZ15" s="128"/>
      <c r="EA15" s="128"/>
      <c r="EB15" s="128"/>
      <c r="EC15" s="128"/>
    </row>
    <row r="16" spans="1:133" ht="18" customHeight="1">
      <c r="A16" s="23"/>
      <c r="C16" s="1097" t="s">
        <v>147</v>
      </c>
      <c r="D16" s="1097"/>
      <c r="E16" s="1097"/>
      <c r="F16" s="1097"/>
      <c r="G16" s="1097"/>
      <c r="H16" s="1097"/>
      <c r="I16" s="1097"/>
      <c r="J16" s="1097"/>
      <c r="K16" s="1097"/>
      <c r="L16" s="269"/>
      <c r="M16" s="269"/>
      <c r="N16" s="1098" t="s">
        <v>372</v>
      </c>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c r="AK16" s="1098"/>
      <c r="AL16" s="1098"/>
      <c r="AM16" s="1098"/>
      <c r="AN16" s="1098"/>
      <c r="AO16" s="1098"/>
      <c r="AP16" s="1098"/>
      <c r="AQ16" s="1098"/>
      <c r="AR16" s="129"/>
      <c r="AS16" s="130"/>
      <c r="AT16" s="1012" t="s">
        <v>263</v>
      </c>
      <c r="AU16" s="1012"/>
      <c r="AV16" s="1012"/>
      <c r="AW16" s="1012"/>
      <c r="AX16" s="1012"/>
      <c r="AY16" s="1012"/>
      <c r="AZ16" s="1012"/>
      <c r="BA16" s="1012"/>
      <c r="BB16" s="1012"/>
      <c r="BC16" s="1012"/>
      <c r="BD16" s="1012"/>
      <c r="BE16" s="1012"/>
      <c r="BF16" s="1012"/>
      <c r="BG16" s="1012"/>
      <c r="BH16" s="1012"/>
      <c r="BI16" s="1012"/>
      <c r="BJ16" s="1012"/>
      <c r="BK16" s="1012"/>
      <c r="BL16" s="1012"/>
      <c r="BM16" s="1012"/>
      <c r="BN16" s="1012"/>
      <c r="BO16" s="1012"/>
      <c r="BP16" s="1012"/>
      <c r="BQ16" s="1012"/>
      <c r="BR16" s="1012"/>
      <c r="BS16" s="1012"/>
      <c r="BT16" s="1012"/>
      <c r="BU16" s="1012"/>
      <c r="BV16" s="1012"/>
      <c r="BW16" s="1012"/>
      <c r="BX16" s="1012"/>
      <c r="BY16" s="1012"/>
      <c r="BZ16" s="1012"/>
      <c r="CA16" s="1012"/>
      <c r="CB16" s="1012"/>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X16" s="122" t="str">
        <f>DX5&amp;DX4&amp;DX14&amp;DX4&amp;DY14</f>
        <v>2026/0/0</v>
      </c>
      <c r="DY16" s="3" t="str">
        <f>IF(DX16="0/0/0","",TEXT(DX16,"aaa"))</f>
        <v>2026/0/0</v>
      </c>
    </row>
    <row r="17" spans="1:129" ht="18" customHeight="1">
      <c r="A17" s="23"/>
      <c r="E17" s="934" t="s">
        <v>373</v>
      </c>
      <c r="F17" s="934"/>
      <c r="G17" s="934"/>
      <c r="H17" s="934"/>
      <c r="I17" s="934"/>
      <c r="J17" s="934"/>
      <c r="K17" s="934"/>
      <c r="L17" s="934"/>
      <c r="M17" s="934"/>
      <c r="N17" s="934"/>
      <c r="O17" s="934"/>
      <c r="P17" s="934"/>
      <c r="Q17" s="934"/>
      <c r="R17" s="934"/>
      <c r="S17" s="934"/>
      <c r="T17" s="934"/>
      <c r="U17" s="934"/>
      <c r="V17" s="934"/>
      <c r="W17" s="934"/>
      <c r="X17" s="934"/>
      <c r="Y17" s="934"/>
      <c r="Z17" s="934"/>
      <c r="AA17" s="934"/>
      <c r="AB17" s="934"/>
      <c r="AC17" s="934"/>
      <c r="AD17" s="934"/>
      <c r="AE17" s="934"/>
      <c r="AF17" s="934"/>
      <c r="AG17" s="934"/>
      <c r="AH17" s="934"/>
      <c r="AI17" s="934"/>
      <c r="AJ17" s="934"/>
      <c r="AK17" s="934"/>
      <c r="AL17" s="934"/>
      <c r="AM17" s="934"/>
      <c r="AN17" s="934"/>
      <c r="AO17" s="934"/>
      <c r="AP17" s="934"/>
      <c r="AQ17" s="934"/>
      <c r="AR17" s="131"/>
      <c r="AS17" s="130"/>
      <c r="AT17" s="1014" t="s">
        <v>262</v>
      </c>
      <c r="AU17" s="1014"/>
      <c r="AV17" s="1014"/>
      <c r="AW17" s="1014"/>
      <c r="AX17" s="1014"/>
      <c r="AY17" s="1014"/>
      <c r="AZ17" s="1014"/>
      <c r="BA17" s="1014"/>
      <c r="BB17" s="1014"/>
      <c r="BC17" s="1014"/>
      <c r="BD17" s="1014"/>
      <c r="BE17" s="1014"/>
      <c r="BF17" s="1014"/>
      <c r="BG17" s="1014"/>
      <c r="BH17" s="1014"/>
      <c r="BI17" s="1014"/>
      <c r="BJ17" s="1014"/>
      <c r="BK17" s="1014"/>
      <c r="BL17" s="1014"/>
      <c r="BM17" s="1014"/>
      <c r="BN17" s="1014"/>
      <c r="BO17" s="1014"/>
      <c r="BP17" s="1014"/>
      <c r="BQ17" s="1014"/>
      <c r="BR17" s="1014"/>
      <c r="BS17" s="1014"/>
      <c r="BT17" s="1014"/>
      <c r="BU17" s="1014"/>
      <c r="BV17" s="1014"/>
      <c r="BW17" s="1014"/>
      <c r="BX17" s="1014"/>
      <c r="BY17" s="1014"/>
      <c r="BZ17" s="1014"/>
      <c r="CA17" s="1014"/>
      <c r="CB17" s="1014"/>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X17" s="122"/>
    </row>
    <row r="18" spans="1:129" ht="18" customHeight="1">
      <c r="A18" s="23"/>
      <c r="C18" s="966" t="s">
        <v>65</v>
      </c>
      <c r="D18" s="966"/>
      <c r="E18" s="966"/>
      <c r="F18" s="967" t="s">
        <v>164</v>
      </c>
      <c r="G18" s="967"/>
      <c r="H18" s="967"/>
      <c r="I18" s="946" t="s">
        <v>154</v>
      </c>
      <c r="J18" s="947"/>
      <c r="K18" s="947"/>
      <c r="L18" s="947"/>
      <c r="M18" s="947"/>
      <c r="N18" s="947"/>
      <c r="O18" s="947"/>
      <c r="P18" s="947"/>
      <c r="Q18" s="947"/>
      <c r="R18" s="947"/>
      <c r="S18" s="947"/>
      <c r="T18" s="947"/>
      <c r="U18" s="947"/>
      <c r="V18" s="947"/>
      <c r="W18" s="947"/>
      <c r="X18" s="947"/>
      <c r="Y18" s="947"/>
      <c r="Z18" s="948"/>
      <c r="AA18" s="995" t="s">
        <v>43</v>
      </c>
      <c r="AB18" s="996"/>
      <c r="AC18" s="996"/>
      <c r="AD18" s="996"/>
      <c r="AE18" s="996"/>
      <c r="AF18" s="996"/>
      <c r="AG18" s="996"/>
      <c r="AH18" s="996"/>
      <c r="AI18" s="996"/>
      <c r="AJ18" s="997"/>
      <c r="AK18" s="1092" t="s">
        <v>109</v>
      </c>
      <c r="AL18" s="1093"/>
      <c r="AM18" s="1093"/>
      <c r="AN18" s="1093"/>
      <c r="AO18" s="1093"/>
      <c r="AP18" s="1093"/>
      <c r="AQ18" s="1094"/>
      <c r="AR18" s="23"/>
      <c r="AS18" s="130"/>
      <c r="AT18" s="935" t="s">
        <v>45</v>
      </c>
      <c r="AU18" s="936"/>
      <c r="AV18" s="936"/>
      <c r="AW18" s="936"/>
      <c r="AX18" s="936"/>
      <c r="AY18" s="936"/>
      <c r="AZ18" s="936"/>
      <c r="BA18" s="936"/>
      <c r="BB18" s="936"/>
      <c r="BC18" s="936"/>
      <c r="BD18" s="936"/>
      <c r="BE18" s="936"/>
      <c r="BF18" s="936"/>
      <c r="BG18" s="937"/>
      <c r="BH18" s="935" t="s">
        <v>47</v>
      </c>
      <c r="BI18" s="936"/>
      <c r="BJ18" s="936"/>
      <c r="BK18" s="936"/>
      <c r="BL18" s="937"/>
      <c r="BM18" s="935" t="s">
        <v>46</v>
      </c>
      <c r="BN18" s="936"/>
      <c r="BO18" s="936"/>
      <c r="BP18" s="936"/>
      <c r="BQ18" s="936"/>
      <c r="BR18" s="936"/>
      <c r="BS18" s="936"/>
      <c r="BT18" s="937"/>
      <c r="BU18" s="935" t="s">
        <v>48</v>
      </c>
      <c r="BV18" s="936"/>
      <c r="BW18" s="936"/>
      <c r="BX18" s="936"/>
      <c r="BY18" s="936"/>
      <c r="BZ18" s="936"/>
      <c r="CA18" s="936"/>
      <c r="CB18" s="937"/>
      <c r="CC18" s="132"/>
      <c r="CD18" s="23"/>
      <c r="CE18" s="23"/>
      <c r="CF18" s="23"/>
      <c r="CG18" s="23"/>
      <c r="CH18" s="17"/>
      <c r="CI18" s="17"/>
      <c r="CJ18" s="17"/>
      <c r="CK18" s="17"/>
      <c r="CL18" s="17"/>
      <c r="CM18" s="17"/>
      <c r="CN18" s="17"/>
      <c r="CO18" s="17"/>
      <c r="CP18" s="17"/>
      <c r="CQ18" s="17"/>
      <c r="CR18" s="17"/>
      <c r="CS18" s="17"/>
      <c r="CT18" s="17"/>
      <c r="CU18" s="17"/>
      <c r="CV18" s="17"/>
      <c r="CW18" s="17"/>
      <c r="CX18" s="17"/>
      <c r="CY18" s="17"/>
      <c r="CZ18" s="17"/>
      <c r="DA18" s="17"/>
      <c r="DB18" s="17"/>
      <c r="DC18" s="17"/>
      <c r="DD18" s="17"/>
    </row>
    <row r="19" spans="1:129" ht="18" customHeight="1">
      <c r="A19" s="23"/>
      <c r="C19" s="1427" t="s">
        <v>359</v>
      </c>
      <c r="D19" s="1428"/>
      <c r="E19" s="1429"/>
      <c r="F19" s="977"/>
      <c r="G19" s="978"/>
      <c r="H19" s="979"/>
      <c r="I19" s="1436">
        <v>4</v>
      </c>
      <c r="J19" s="1437"/>
      <c r="K19" s="988" t="s">
        <v>184</v>
      </c>
      <c r="L19" s="988"/>
      <c r="M19" s="989" t="s">
        <v>66</v>
      </c>
      <c r="N19" s="989"/>
      <c r="O19" s="989"/>
      <c r="P19" s="1438">
        <v>6</v>
      </c>
      <c r="Q19" s="1438"/>
      <c r="R19" s="989" t="s">
        <v>44</v>
      </c>
      <c r="S19" s="989"/>
      <c r="T19" s="990"/>
      <c r="U19" s="1438">
        <f>DY19</f>
        <v>24</v>
      </c>
      <c r="V19" s="1438"/>
      <c r="W19" s="1438"/>
      <c r="X19" s="987" t="s">
        <v>183</v>
      </c>
      <c r="Y19" s="987"/>
      <c r="Z19" s="987"/>
      <c r="AA19" s="1436">
        <v>5</v>
      </c>
      <c r="AB19" s="1437"/>
      <c r="AC19" s="1437"/>
      <c r="AD19" s="987" t="s">
        <v>38</v>
      </c>
      <c r="AE19" s="987"/>
      <c r="AF19" s="1437">
        <v>7</v>
      </c>
      <c r="AG19" s="1437"/>
      <c r="AH19" s="1437"/>
      <c r="AI19" s="987" t="s">
        <v>15</v>
      </c>
      <c r="AJ19" s="1018"/>
      <c r="AK19" s="1444">
        <v>14</v>
      </c>
      <c r="AL19" s="1445"/>
      <c r="AM19" s="1445"/>
      <c r="AN19" s="1028" t="s">
        <v>110</v>
      </c>
      <c r="AO19" s="1450">
        <v>30</v>
      </c>
      <c r="AP19" s="1445"/>
      <c r="AQ19" s="1451"/>
      <c r="AS19" s="130"/>
      <c r="AT19" s="916" t="s">
        <v>135</v>
      </c>
      <c r="AU19" s="917"/>
      <c r="AV19" s="917"/>
      <c r="AW19" s="917"/>
      <c r="AX19" s="917"/>
      <c r="AY19" s="917"/>
      <c r="AZ19" s="917"/>
      <c r="BA19" s="917"/>
      <c r="BB19" s="917"/>
      <c r="BC19" s="917"/>
      <c r="BD19" s="917"/>
      <c r="BE19" s="917"/>
      <c r="BF19" s="917"/>
      <c r="BG19" s="918"/>
      <c r="BH19" s="919">
        <v>24</v>
      </c>
      <c r="BI19" s="920"/>
      <c r="BJ19" s="920"/>
      <c r="BK19" s="964" t="s">
        <v>111</v>
      </c>
      <c r="BL19" s="965"/>
      <c r="BM19" s="919">
        <v>5</v>
      </c>
      <c r="BN19" s="922"/>
      <c r="BO19" s="914" t="s">
        <v>38</v>
      </c>
      <c r="BP19" s="914"/>
      <c r="BQ19" s="922">
        <v>8</v>
      </c>
      <c r="BR19" s="922"/>
      <c r="BS19" s="914" t="s">
        <v>15</v>
      </c>
      <c r="BT19" s="915"/>
      <c r="BU19" s="919">
        <v>8</v>
      </c>
      <c r="BV19" s="920"/>
      <c r="BW19" s="920"/>
      <c r="BX19" s="921" t="s">
        <v>110</v>
      </c>
      <c r="BY19" s="921"/>
      <c r="BZ19" s="922">
        <v>30</v>
      </c>
      <c r="CA19" s="920"/>
      <c r="CB19" s="923"/>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X19" s="23">
        <f t="shared" ref="DX19:DX34" si="0">I19*P19</f>
        <v>24</v>
      </c>
      <c r="DY19" s="23">
        <f>SUM(DX19,DX20,DX21,DX22)</f>
        <v>24</v>
      </c>
    </row>
    <row r="20" spans="1:129" ht="18" customHeight="1">
      <c r="A20" s="23"/>
      <c r="C20" s="1430"/>
      <c r="D20" s="1431"/>
      <c r="E20" s="1432"/>
      <c r="F20" s="980"/>
      <c r="G20" s="981"/>
      <c r="H20" s="982"/>
      <c r="I20" s="993"/>
      <c r="J20" s="991"/>
      <c r="K20" s="994" t="s">
        <v>184</v>
      </c>
      <c r="L20" s="994"/>
      <c r="M20" s="424" t="s">
        <v>66</v>
      </c>
      <c r="N20" s="424"/>
      <c r="O20" s="424"/>
      <c r="P20" s="424"/>
      <c r="Q20" s="424"/>
      <c r="R20" s="424" t="s">
        <v>44</v>
      </c>
      <c r="S20" s="424"/>
      <c r="T20" s="425"/>
      <c r="U20" s="1454"/>
      <c r="V20" s="1454"/>
      <c r="W20" s="1454"/>
      <c r="X20" s="991"/>
      <c r="Y20" s="991"/>
      <c r="Z20" s="991"/>
      <c r="AA20" s="1456"/>
      <c r="AB20" s="1457"/>
      <c r="AC20" s="1457"/>
      <c r="AD20" s="991"/>
      <c r="AE20" s="991"/>
      <c r="AF20" s="1457"/>
      <c r="AG20" s="1457"/>
      <c r="AH20" s="1457"/>
      <c r="AI20" s="991"/>
      <c r="AJ20" s="1019"/>
      <c r="AK20" s="1446"/>
      <c r="AL20" s="1447"/>
      <c r="AM20" s="1447"/>
      <c r="AN20" s="1029"/>
      <c r="AO20" s="1447"/>
      <c r="AP20" s="1447"/>
      <c r="AQ20" s="1452"/>
      <c r="AS20" s="130"/>
      <c r="AT20" s="1442"/>
      <c r="AU20" s="964"/>
      <c r="AV20" s="964"/>
      <c r="AW20" s="964"/>
      <c r="AX20" s="964"/>
      <c r="AY20" s="964"/>
      <c r="AZ20" s="964"/>
      <c r="BA20" s="964"/>
      <c r="BB20" s="964"/>
      <c r="BC20" s="964"/>
      <c r="BD20" s="964"/>
      <c r="BE20" s="964"/>
      <c r="BF20" s="964"/>
      <c r="BG20" s="965"/>
      <c r="BH20" s="1443"/>
      <c r="BI20" s="1440"/>
      <c r="BJ20" s="1440"/>
      <c r="BK20" s="964" t="s">
        <v>111</v>
      </c>
      <c r="BL20" s="965"/>
      <c r="BM20" s="1443"/>
      <c r="BN20" s="1439"/>
      <c r="BO20" s="914" t="s">
        <v>38</v>
      </c>
      <c r="BP20" s="914"/>
      <c r="BQ20" s="1439"/>
      <c r="BR20" s="1439"/>
      <c r="BS20" s="914" t="s">
        <v>15</v>
      </c>
      <c r="BT20" s="915"/>
      <c r="BU20" s="1443"/>
      <c r="BV20" s="1440"/>
      <c r="BW20" s="1440"/>
      <c r="BX20" s="921" t="s">
        <v>110</v>
      </c>
      <c r="BY20" s="921"/>
      <c r="BZ20" s="1439"/>
      <c r="CA20" s="1440"/>
      <c r="CB20" s="1441"/>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X20" s="23">
        <f t="shared" si="0"/>
        <v>0</v>
      </c>
      <c r="DY20" s="23"/>
    </row>
    <row r="21" spans="1:129" ht="18" customHeight="1">
      <c r="A21" s="23"/>
      <c r="C21" s="1430"/>
      <c r="D21" s="1431"/>
      <c r="E21" s="1432"/>
      <c r="F21" s="980"/>
      <c r="G21" s="981"/>
      <c r="H21" s="982"/>
      <c r="I21" s="993"/>
      <c r="J21" s="991"/>
      <c r="K21" s="994" t="s">
        <v>184</v>
      </c>
      <c r="L21" s="994"/>
      <c r="M21" s="424" t="s">
        <v>66</v>
      </c>
      <c r="N21" s="424"/>
      <c r="O21" s="424"/>
      <c r="P21" s="424"/>
      <c r="Q21" s="424"/>
      <c r="R21" s="424" t="s">
        <v>44</v>
      </c>
      <c r="S21" s="424"/>
      <c r="T21" s="425"/>
      <c r="U21" s="1454"/>
      <c r="V21" s="1454"/>
      <c r="W21" s="1454"/>
      <c r="X21" s="991"/>
      <c r="Y21" s="991"/>
      <c r="Z21" s="991"/>
      <c r="AA21" s="1456"/>
      <c r="AB21" s="1457"/>
      <c r="AC21" s="1457"/>
      <c r="AD21" s="991"/>
      <c r="AE21" s="991"/>
      <c r="AF21" s="1457"/>
      <c r="AG21" s="1457"/>
      <c r="AH21" s="1457"/>
      <c r="AI21" s="991"/>
      <c r="AJ21" s="1019"/>
      <c r="AK21" s="1446"/>
      <c r="AL21" s="1447"/>
      <c r="AM21" s="1447"/>
      <c r="AN21" s="1029"/>
      <c r="AO21" s="1447"/>
      <c r="AP21" s="1447"/>
      <c r="AQ21" s="1452"/>
      <c r="AS21" s="130"/>
      <c r="AT21" s="1442"/>
      <c r="AU21" s="964"/>
      <c r="AV21" s="964"/>
      <c r="AW21" s="964"/>
      <c r="AX21" s="964"/>
      <c r="AY21" s="964"/>
      <c r="AZ21" s="964"/>
      <c r="BA21" s="964"/>
      <c r="BB21" s="964"/>
      <c r="BC21" s="964"/>
      <c r="BD21" s="964"/>
      <c r="BE21" s="964"/>
      <c r="BF21" s="964"/>
      <c r="BG21" s="965"/>
      <c r="BH21" s="1443"/>
      <c r="BI21" s="1440"/>
      <c r="BJ21" s="1440"/>
      <c r="BK21" s="964" t="s">
        <v>111</v>
      </c>
      <c r="BL21" s="965"/>
      <c r="BM21" s="1443"/>
      <c r="BN21" s="1439"/>
      <c r="BO21" s="914" t="s">
        <v>38</v>
      </c>
      <c r="BP21" s="914"/>
      <c r="BQ21" s="1439"/>
      <c r="BR21" s="1439"/>
      <c r="BS21" s="914" t="s">
        <v>15</v>
      </c>
      <c r="BT21" s="915"/>
      <c r="BU21" s="1443"/>
      <c r="BV21" s="1440"/>
      <c r="BW21" s="1440"/>
      <c r="BX21" s="921" t="s">
        <v>110</v>
      </c>
      <c r="BY21" s="921"/>
      <c r="BZ21" s="1439"/>
      <c r="CA21" s="1440"/>
      <c r="CB21" s="1441"/>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X21" s="23">
        <f t="shared" si="0"/>
        <v>0</v>
      </c>
      <c r="DY21" s="23"/>
    </row>
    <row r="22" spans="1:129" ht="18" customHeight="1">
      <c r="A22" s="23"/>
      <c r="C22" s="1433"/>
      <c r="D22" s="1434"/>
      <c r="E22" s="1435"/>
      <c r="F22" s="983"/>
      <c r="G22" s="984"/>
      <c r="H22" s="985"/>
      <c r="I22" s="998"/>
      <c r="J22" s="992"/>
      <c r="K22" s="1035" t="s">
        <v>184</v>
      </c>
      <c r="L22" s="1035"/>
      <c r="M22" s="427" t="s">
        <v>66</v>
      </c>
      <c r="N22" s="427"/>
      <c r="O22" s="427"/>
      <c r="P22" s="427"/>
      <c r="Q22" s="427"/>
      <c r="R22" s="427" t="s">
        <v>44</v>
      </c>
      <c r="S22" s="427"/>
      <c r="T22" s="428"/>
      <c r="U22" s="1455"/>
      <c r="V22" s="1455"/>
      <c r="W22" s="1455"/>
      <c r="X22" s="992"/>
      <c r="Y22" s="992"/>
      <c r="Z22" s="992"/>
      <c r="AA22" s="1458"/>
      <c r="AB22" s="1459"/>
      <c r="AC22" s="1459"/>
      <c r="AD22" s="992"/>
      <c r="AE22" s="992"/>
      <c r="AF22" s="1459"/>
      <c r="AG22" s="1459"/>
      <c r="AH22" s="1459"/>
      <c r="AI22" s="992"/>
      <c r="AJ22" s="1020"/>
      <c r="AK22" s="1448"/>
      <c r="AL22" s="1449"/>
      <c r="AM22" s="1449"/>
      <c r="AN22" s="1030"/>
      <c r="AO22" s="1449"/>
      <c r="AP22" s="1449"/>
      <c r="AQ22" s="1453"/>
      <c r="AS22" s="130"/>
      <c r="AT22" s="1442"/>
      <c r="AU22" s="964"/>
      <c r="AV22" s="964"/>
      <c r="AW22" s="964"/>
      <c r="AX22" s="964"/>
      <c r="AY22" s="964"/>
      <c r="AZ22" s="964"/>
      <c r="BA22" s="964"/>
      <c r="BB22" s="964"/>
      <c r="BC22" s="964"/>
      <c r="BD22" s="964"/>
      <c r="BE22" s="964"/>
      <c r="BF22" s="964"/>
      <c r="BG22" s="965"/>
      <c r="BH22" s="1443"/>
      <c r="BI22" s="1440"/>
      <c r="BJ22" s="1440"/>
      <c r="BK22" s="964" t="s">
        <v>111</v>
      </c>
      <c r="BL22" s="965"/>
      <c r="BM22" s="1443"/>
      <c r="BN22" s="1439"/>
      <c r="BO22" s="914" t="s">
        <v>38</v>
      </c>
      <c r="BP22" s="914"/>
      <c r="BQ22" s="1439"/>
      <c r="BR22" s="1439"/>
      <c r="BS22" s="914" t="s">
        <v>15</v>
      </c>
      <c r="BT22" s="915"/>
      <c r="BU22" s="1443"/>
      <c r="BV22" s="1440"/>
      <c r="BW22" s="1440"/>
      <c r="BX22" s="921" t="s">
        <v>110</v>
      </c>
      <c r="BY22" s="921"/>
      <c r="BZ22" s="1439"/>
      <c r="CA22" s="1440"/>
      <c r="CB22" s="1441"/>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X22" s="23">
        <f t="shared" si="0"/>
        <v>0</v>
      </c>
      <c r="DY22" s="23"/>
    </row>
    <row r="23" spans="1:129" ht="18" customHeight="1">
      <c r="A23" s="23"/>
      <c r="C23" s="968"/>
      <c r="D23" s="969"/>
      <c r="E23" s="970"/>
      <c r="F23" s="977"/>
      <c r="G23" s="978"/>
      <c r="H23" s="979"/>
      <c r="I23" s="986"/>
      <c r="J23" s="987"/>
      <c r="K23" s="988" t="s">
        <v>184</v>
      </c>
      <c r="L23" s="988"/>
      <c r="M23" s="989" t="s">
        <v>66</v>
      </c>
      <c r="N23" s="989"/>
      <c r="O23" s="989"/>
      <c r="P23" s="989"/>
      <c r="Q23" s="989"/>
      <c r="R23" s="989" t="s">
        <v>44</v>
      </c>
      <c r="S23" s="989"/>
      <c r="T23" s="990"/>
      <c r="U23" s="989">
        <f>DY23</f>
        <v>0</v>
      </c>
      <c r="V23" s="989"/>
      <c r="W23" s="989"/>
      <c r="X23" s="987" t="s">
        <v>183</v>
      </c>
      <c r="Y23" s="987"/>
      <c r="Z23" s="987"/>
      <c r="AA23" s="986"/>
      <c r="AB23" s="987"/>
      <c r="AC23" s="987"/>
      <c r="AD23" s="987" t="s">
        <v>38</v>
      </c>
      <c r="AE23" s="987"/>
      <c r="AF23" s="987"/>
      <c r="AG23" s="987"/>
      <c r="AH23" s="987"/>
      <c r="AI23" s="987" t="s">
        <v>15</v>
      </c>
      <c r="AJ23" s="1018"/>
      <c r="AK23" s="1022"/>
      <c r="AL23" s="1023"/>
      <c r="AM23" s="1023"/>
      <c r="AN23" s="1028" t="s">
        <v>110</v>
      </c>
      <c r="AO23" s="1031"/>
      <c r="AP23" s="1023"/>
      <c r="AQ23" s="1032"/>
      <c r="AS23" s="130"/>
      <c r="AT23" s="1442"/>
      <c r="AU23" s="964"/>
      <c r="AV23" s="964"/>
      <c r="AW23" s="964"/>
      <c r="AX23" s="964"/>
      <c r="AY23" s="964"/>
      <c r="AZ23" s="964"/>
      <c r="BA23" s="964"/>
      <c r="BB23" s="964"/>
      <c r="BC23" s="964"/>
      <c r="BD23" s="964"/>
      <c r="BE23" s="964"/>
      <c r="BF23" s="964"/>
      <c r="BG23" s="965"/>
      <c r="BH23" s="1443"/>
      <c r="BI23" s="1440"/>
      <c r="BJ23" s="1440"/>
      <c r="BK23" s="964" t="s">
        <v>111</v>
      </c>
      <c r="BL23" s="965"/>
      <c r="BM23" s="1443"/>
      <c r="BN23" s="1439"/>
      <c r="BO23" s="914" t="s">
        <v>38</v>
      </c>
      <c r="BP23" s="914"/>
      <c r="BQ23" s="1439"/>
      <c r="BR23" s="1439"/>
      <c r="BS23" s="914" t="s">
        <v>15</v>
      </c>
      <c r="BT23" s="915"/>
      <c r="BU23" s="1443"/>
      <c r="BV23" s="1440"/>
      <c r="BW23" s="1440"/>
      <c r="BX23" s="921" t="s">
        <v>110</v>
      </c>
      <c r="BY23" s="921"/>
      <c r="BZ23" s="1439"/>
      <c r="CA23" s="1440"/>
      <c r="CB23" s="1441"/>
      <c r="CF23" s="225"/>
      <c r="CG23" s="225"/>
      <c r="CH23" s="225"/>
      <c r="CI23" s="225"/>
      <c r="CJ23" s="225"/>
      <c r="CK23" s="225"/>
      <c r="CL23" s="225"/>
      <c r="CM23" s="225"/>
      <c r="CN23" s="225"/>
      <c r="CO23" s="225"/>
      <c r="CP23" s="225"/>
      <c r="CQ23" s="225"/>
      <c r="CR23" s="225"/>
      <c r="CS23" s="225"/>
      <c r="CT23" s="225"/>
      <c r="CU23" s="225"/>
      <c r="CV23" s="225"/>
      <c r="CW23" s="225"/>
      <c r="CX23" s="225"/>
      <c r="CY23" s="225"/>
      <c r="CZ23" s="225"/>
      <c r="DA23" s="225"/>
      <c r="DB23" s="225"/>
      <c r="DC23" s="225"/>
      <c r="DD23" s="225"/>
      <c r="DE23" s="225"/>
      <c r="DF23" s="225"/>
      <c r="DG23" s="225"/>
      <c r="DH23" s="225"/>
      <c r="DI23" s="225"/>
      <c r="DJ23" s="225"/>
      <c r="DK23" s="225"/>
      <c r="DL23" s="225"/>
      <c r="DM23" s="225"/>
      <c r="DN23" s="225"/>
      <c r="DX23" s="23">
        <f t="shared" si="0"/>
        <v>0</v>
      </c>
      <c r="DY23" s="23">
        <f>SUM(DX23,DX24,DX25,DX26)</f>
        <v>0</v>
      </c>
    </row>
    <row r="24" spans="1:129" ht="18" customHeight="1">
      <c r="A24" s="23"/>
      <c r="C24" s="971"/>
      <c r="D24" s="972"/>
      <c r="E24" s="973"/>
      <c r="F24" s="980"/>
      <c r="G24" s="981"/>
      <c r="H24" s="982"/>
      <c r="I24" s="993"/>
      <c r="J24" s="991"/>
      <c r="K24" s="994" t="s">
        <v>184</v>
      </c>
      <c r="L24" s="994"/>
      <c r="M24" s="424" t="s">
        <v>66</v>
      </c>
      <c r="N24" s="424"/>
      <c r="O24" s="424"/>
      <c r="P24" s="424"/>
      <c r="Q24" s="424"/>
      <c r="R24" s="424" t="s">
        <v>44</v>
      </c>
      <c r="S24" s="424"/>
      <c r="T24" s="425"/>
      <c r="U24" s="424"/>
      <c r="V24" s="424"/>
      <c r="W24" s="424"/>
      <c r="X24" s="991"/>
      <c r="Y24" s="991"/>
      <c r="Z24" s="991"/>
      <c r="AA24" s="993"/>
      <c r="AB24" s="991"/>
      <c r="AC24" s="991"/>
      <c r="AD24" s="991"/>
      <c r="AE24" s="991"/>
      <c r="AF24" s="991"/>
      <c r="AG24" s="991"/>
      <c r="AH24" s="991"/>
      <c r="AI24" s="991"/>
      <c r="AJ24" s="1019"/>
      <c r="AK24" s="1024"/>
      <c r="AL24" s="1025"/>
      <c r="AM24" s="1025"/>
      <c r="AN24" s="1029"/>
      <c r="AO24" s="1025"/>
      <c r="AP24" s="1025"/>
      <c r="AQ24" s="1033"/>
      <c r="AS24" s="130"/>
      <c r="AT24" s="1442"/>
      <c r="AU24" s="964"/>
      <c r="AV24" s="964"/>
      <c r="AW24" s="964"/>
      <c r="AX24" s="964"/>
      <c r="AY24" s="964"/>
      <c r="AZ24" s="964"/>
      <c r="BA24" s="964"/>
      <c r="BB24" s="964"/>
      <c r="BC24" s="964"/>
      <c r="BD24" s="964"/>
      <c r="BE24" s="964"/>
      <c r="BF24" s="964"/>
      <c r="BG24" s="965"/>
      <c r="BH24" s="1443"/>
      <c r="BI24" s="1440"/>
      <c r="BJ24" s="1440"/>
      <c r="BK24" s="964" t="s">
        <v>111</v>
      </c>
      <c r="BL24" s="965"/>
      <c r="BM24" s="1443"/>
      <c r="BN24" s="1439"/>
      <c r="BO24" s="914" t="s">
        <v>38</v>
      </c>
      <c r="BP24" s="914"/>
      <c r="BQ24" s="1439"/>
      <c r="BR24" s="1439"/>
      <c r="BS24" s="914" t="s">
        <v>15</v>
      </c>
      <c r="BT24" s="915"/>
      <c r="BU24" s="1443"/>
      <c r="BV24" s="1440"/>
      <c r="BW24" s="1440"/>
      <c r="BX24" s="921" t="s">
        <v>110</v>
      </c>
      <c r="BY24" s="921"/>
      <c r="BZ24" s="1439"/>
      <c r="CA24" s="1440"/>
      <c r="CB24" s="1441"/>
      <c r="CF24" s="225"/>
      <c r="CG24" s="225"/>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X24" s="23">
        <f t="shared" si="0"/>
        <v>0</v>
      </c>
      <c r="DY24" s="23"/>
    </row>
    <row r="25" spans="1:129" ht="18" customHeight="1">
      <c r="A25" s="23"/>
      <c r="C25" s="971"/>
      <c r="D25" s="972"/>
      <c r="E25" s="973"/>
      <c r="F25" s="980"/>
      <c r="G25" s="981"/>
      <c r="H25" s="982"/>
      <c r="I25" s="993"/>
      <c r="J25" s="991"/>
      <c r="K25" s="994" t="s">
        <v>184</v>
      </c>
      <c r="L25" s="994"/>
      <c r="M25" s="424" t="s">
        <v>66</v>
      </c>
      <c r="N25" s="424"/>
      <c r="O25" s="424"/>
      <c r="P25" s="424"/>
      <c r="Q25" s="424"/>
      <c r="R25" s="424" t="s">
        <v>44</v>
      </c>
      <c r="S25" s="424"/>
      <c r="T25" s="425"/>
      <c r="U25" s="424"/>
      <c r="V25" s="424"/>
      <c r="W25" s="424"/>
      <c r="X25" s="991"/>
      <c r="Y25" s="991"/>
      <c r="Z25" s="991"/>
      <c r="AA25" s="993"/>
      <c r="AB25" s="991"/>
      <c r="AC25" s="991"/>
      <c r="AD25" s="991"/>
      <c r="AE25" s="991"/>
      <c r="AF25" s="991"/>
      <c r="AG25" s="991"/>
      <c r="AH25" s="991"/>
      <c r="AI25" s="991"/>
      <c r="AJ25" s="1019"/>
      <c r="AK25" s="1024"/>
      <c r="AL25" s="1025"/>
      <c r="AM25" s="1025"/>
      <c r="AN25" s="1029"/>
      <c r="AO25" s="1025"/>
      <c r="AP25" s="1025"/>
      <c r="AQ25" s="1033"/>
      <c r="AS25" s="130"/>
      <c r="AT25" s="1014" t="s">
        <v>264</v>
      </c>
      <c r="AU25" s="1014"/>
      <c r="AV25" s="1014"/>
      <c r="AW25" s="1014"/>
      <c r="AX25" s="1014"/>
      <c r="AY25" s="1014"/>
      <c r="AZ25" s="1014"/>
      <c r="BA25" s="1014"/>
      <c r="BB25" s="1014"/>
      <c r="BC25" s="1014"/>
      <c r="BD25" s="1014"/>
      <c r="BE25" s="1014"/>
      <c r="BF25" s="1014"/>
      <c r="BG25" s="1014"/>
      <c r="BH25" s="1014"/>
      <c r="BI25" s="1014"/>
      <c r="BJ25" s="1014"/>
      <c r="BK25" s="1014"/>
      <c r="BL25" s="1014"/>
      <c r="BM25" s="1014"/>
      <c r="BN25" s="1014"/>
      <c r="BO25" s="1014"/>
      <c r="BP25" s="1014"/>
      <c r="BQ25" s="1014"/>
      <c r="BR25" s="1014"/>
      <c r="BS25" s="1014"/>
      <c r="BT25" s="1014"/>
      <c r="BU25" s="1014"/>
      <c r="BV25" s="1014"/>
      <c r="BW25" s="1014"/>
      <c r="BX25" s="1014"/>
      <c r="BY25" s="1014"/>
      <c r="BZ25" s="1014"/>
      <c r="CA25" s="1014"/>
      <c r="CB25" s="1014"/>
      <c r="CF25" s="225"/>
      <c r="CG25" s="225"/>
      <c r="CH25" s="225"/>
      <c r="CI25" s="225"/>
      <c r="CJ25" s="225"/>
      <c r="CK25" s="225"/>
      <c r="CL25" s="225"/>
      <c r="CM25" s="225"/>
      <c r="CN25" s="225"/>
      <c r="CO25" s="225"/>
      <c r="CP25" s="225"/>
      <c r="CQ25" s="225"/>
      <c r="CR25" s="225"/>
      <c r="CS25" s="225"/>
      <c r="CT25" s="225"/>
      <c r="CU25" s="225"/>
      <c r="CV25" s="225"/>
      <c r="CW25" s="225"/>
      <c r="CX25" s="225"/>
      <c r="CY25" s="225"/>
      <c r="CZ25" s="225"/>
      <c r="DA25" s="225"/>
      <c r="DB25" s="225"/>
      <c r="DC25" s="225"/>
      <c r="DD25" s="225"/>
      <c r="DE25" s="225"/>
      <c r="DF25" s="225"/>
      <c r="DG25" s="225"/>
      <c r="DH25" s="225"/>
      <c r="DI25" s="225"/>
      <c r="DJ25" s="225"/>
      <c r="DK25" s="225"/>
      <c r="DL25" s="225"/>
      <c r="DM25" s="225"/>
      <c r="DN25" s="225"/>
      <c r="DX25" s="23">
        <f t="shared" si="0"/>
        <v>0</v>
      </c>
      <c r="DY25" s="23"/>
    </row>
    <row r="26" spans="1:129" ht="18" customHeight="1">
      <c r="A26" s="23"/>
      <c r="C26" s="974"/>
      <c r="D26" s="975"/>
      <c r="E26" s="976"/>
      <c r="F26" s="983"/>
      <c r="G26" s="984"/>
      <c r="H26" s="985"/>
      <c r="I26" s="998"/>
      <c r="J26" s="992"/>
      <c r="K26" s="1035" t="s">
        <v>184</v>
      </c>
      <c r="L26" s="1035"/>
      <c r="M26" s="427" t="s">
        <v>66</v>
      </c>
      <c r="N26" s="427"/>
      <c r="O26" s="427"/>
      <c r="P26" s="427"/>
      <c r="Q26" s="427"/>
      <c r="R26" s="427" t="s">
        <v>44</v>
      </c>
      <c r="S26" s="427"/>
      <c r="T26" s="428"/>
      <c r="U26" s="427"/>
      <c r="V26" s="427"/>
      <c r="W26" s="427"/>
      <c r="X26" s="992"/>
      <c r="Y26" s="992"/>
      <c r="Z26" s="992"/>
      <c r="AA26" s="998"/>
      <c r="AB26" s="992"/>
      <c r="AC26" s="992"/>
      <c r="AD26" s="992"/>
      <c r="AE26" s="992"/>
      <c r="AF26" s="992"/>
      <c r="AG26" s="992"/>
      <c r="AH26" s="992"/>
      <c r="AI26" s="992"/>
      <c r="AJ26" s="1020"/>
      <c r="AK26" s="1026"/>
      <c r="AL26" s="1027"/>
      <c r="AM26" s="1027"/>
      <c r="AN26" s="1030"/>
      <c r="AO26" s="1027"/>
      <c r="AP26" s="1027"/>
      <c r="AQ26" s="1034"/>
      <c r="AS26" s="40"/>
      <c r="AT26" s="935" t="s">
        <v>45</v>
      </c>
      <c r="AU26" s="936"/>
      <c r="AV26" s="936"/>
      <c r="AW26" s="936"/>
      <c r="AX26" s="936"/>
      <c r="AY26" s="936"/>
      <c r="AZ26" s="936"/>
      <c r="BA26" s="936"/>
      <c r="BB26" s="936"/>
      <c r="BC26" s="936"/>
      <c r="BD26" s="936"/>
      <c r="BE26" s="936"/>
      <c r="BF26" s="936"/>
      <c r="BG26" s="937"/>
      <c r="BH26" s="935" t="s">
        <v>47</v>
      </c>
      <c r="BI26" s="936"/>
      <c r="BJ26" s="936"/>
      <c r="BK26" s="936"/>
      <c r="BL26" s="937"/>
      <c r="BM26" s="935" t="s">
        <v>46</v>
      </c>
      <c r="BN26" s="936"/>
      <c r="BO26" s="936"/>
      <c r="BP26" s="936"/>
      <c r="BQ26" s="936"/>
      <c r="BR26" s="936"/>
      <c r="BS26" s="936"/>
      <c r="BT26" s="937"/>
      <c r="BU26" s="935" t="s">
        <v>48</v>
      </c>
      <c r="BV26" s="936"/>
      <c r="BW26" s="936"/>
      <c r="BX26" s="936"/>
      <c r="BY26" s="936"/>
      <c r="BZ26" s="936"/>
      <c r="CA26" s="936"/>
      <c r="CB26" s="937"/>
      <c r="CF26" s="225"/>
      <c r="CG26" s="225"/>
      <c r="CH26" s="225"/>
      <c r="CI26" s="225"/>
      <c r="CJ26" s="225"/>
      <c r="CK26" s="225"/>
      <c r="CL26" s="225"/>
      <c r="CM26" s="225"/>
      <c r="CN26" s="225"/>
      <c r="CO26" s="225"/>
      <c r="CP26" s="225"/>
      <c r="CQ26" s="225"/>
      <c r="CR26" s="225"/>
      <c r="CS26" s="225"/>
      <c r="CT26" s="225"/>
      <c r="CU26" s="225"/>
      <c r="CV26" s="225"/>
      <c r="CW26" s="225"/>
      <c r="CX26" s="225"/>
      <c r="CY26" s="225"/>
      <c r="CZ26" s="225"/>
      <c r="DA26" s="225"/>
      <c r="DB26" s="225"/>
      <c r="DC26" s="225"/>
      <c r="DD26" s="225"/>
      <c r="DE26" s="225"/>
      <c r="DF26" s="225"/>
      <c r="DG26" s="225"/>
      <c r="DH26" s="225"/>
      <c r="DI26" s="225"/>
      <c r="DJ26" s="225"/>
      <c r="DK26" s="225"/>
      <c r="DL26" s="225"/>
      <c r="DM26" s="225"/>
      <c r="DN26" s="225"/>
      <c r="DX26" s="23">
        <f t="shared" si="0"/>
        <v>0</v>
      </c>
      <c r="DY26" s="23"/>
    </row>
    <row r="27" spans="1:129" ht="18" customHeight="1">
      <c r="A27" s="23"/>
      <c r="C27" s="968"/>
      <c r="D27" s="969"/>
      <c r="E27" s="970"/>
      <c r="F27" s="977"/>
      <c r="G27" s="978"/>
      <c r="H27" s="979"/>
      <c r="I27" s="986"/>
      <c r="J27" s="987"/>
      <c r="K27" s="988" t="s">
        <v>184</v>
      </c>
      <c r="L27" s="988"/>
      <c r="M27" s="989" t="s">
        <v>66</v>
      </c>
      <c r="N27" s="989"/>
      <c r="O27" s="989"/>
      <c r="P27" s="989"/>
      <c r="Q27" s="989"/>
      <c r="R27" s="989" t="s">
        <v>44</v>
      </c>
      <c r="S27" s="989"/>
      <c r="T27" s="990"/>
      <c r="U27" s="989">
        <f>DY27</f>
        <v>0</v>
      </c>
      <c r="V27" s="989"/>
      <c r="W27" s="989"/>
      <c r="X27" s="987" t="s">
        <v>183</v>
      </c>
      <c r="Y27" s="987"/>
      <c r="Z27" s="987"/>
      <c r="AA27" s="986"/>
      <c r="AB27" s="987"/>
      <c r="AC27" s="987"/>
      <c r="AD27" s="987" t="s">
        <v>38</v>
      </c>
      <c r="AE27" s="987"/>
      <c r="AF27" s="987"/>
      <c r="AG27" s="987"/>
      <c r="AH27" s="987"/>
      <c r="AI27" s="987" t="s">
        <v>15</v>
      </c>
      <c r="AJ27" s="1018"/>
      <c r="AK27" s="1022"/>
      <c r="AL27" s="1023"/>
      <c r="AM27" s="1023"/>
      <c r="AN27" s="1028" t="s">
        <v>110</v>
      </c>
      <c r="AO27" s="1031"/>
      <c r="AP27" s="1023"/>
      <c r="AQ27" s="1032"/>
      <c r="AT27" s="1442"/>
      <c r="AU27" s="964"/>
      <c r="AV27" s="964"/>
      <c r="AW27" s="964"/>
      <c r="AX27" s="964"/>
      <c r="AY27" s="964"/>
      <c r="AZ27" s="964"/>
      <c r="BA27" s="964"/>
      <c r="BB27" s="964"/>
      <c r="BC27" s="964"/>
      <c r="BD27" s="964"/>
      <c r="BE27" s="964"/>
      <c r="BF27" s="964"/>
      <c r="BG27" s="965"/>
      <c r="BH27" s="1443"/>
      <c r="BI27" s="1439"/>
      <c r="BJ27" s="1439"/>
      <c r="BK27" s="964" t="s">
        <v>111</v>
      </c>
      <c r="BL27" s="965"/>
      <c r="BM27" s="1443"/>
      <c r="BN27" s="1439"/>
      <c r="BO27" s="914" t="s">
        <v>38</v>
      </c>
      <c r="BP27" s="914"/>
      <c r="BQ27" s="1439"/>
      <c r="BR27" s="1439"/>
      <c r="BS27" s="914" t="s">
        <v>15</v>
      </c>
      <c r="BT27" s="915"/>
      <c r="BU27" s="1443"/>
      <c r="BV27" s="1439"/>
      <c r="BW27" s="1439"/>
      <c r="BX27" s="921" t="s">
        <v>110</v>
      </c>
      <c r="BY27" s="921"/>
      <c r="BZ27" s="1439"/>
      <c r="CA27" s="1439"/>
      <c r="CB27" s="1460"/>
      <c r="CC27" s="133"/>
      <c r="CD27" s="235"/>
      <c r="CF27" s="225"/>
      <c r="CG27" s="225"/>
      <c r="CH27" s="225"/>
      <c r="CI27" s="225"/>
      <c r="CJ27" s="225"/>
      <c r="CK27" s="225"/>
      <c r="CL27" s="225"/>
      <c r="CM27" s="225"/>
      <c r="CN27" s="225"/>
      <c r="CO27" s="225"/>
      <c r="CP27" s="225"/>
      <c r="CQ27" s="225"/>
      <c r="CR27" s="225"/>
      <c r="CS27" s="225"/>
      <c r="CT27" s="225"/>
      <c r="CU27" s="225"/>
      <c r="CV27" s="225"/>
      <c r="CW27" s="225"/>
      <c r="CX27" s="225"/>
      <c r="CY27" s="225"/>
      <c r="CZ27" s="225"/>
      <c r="DA27" s="225"/>
      <c r="DB27" s="225"/>
      <c r="DC27" s="225"/>
      <c r="DD27" s="225"/>
      <c r="DE27" s="225"/>
      <c r="DF27" s="225"/>
      <c r="DG27" s="225"/>
      <c r="DH27" s="225"/>
      <c r="DI27" s="225"/>
      <c r="DJ27" s="225"/>
      <c r="DK27" s="225"/>
      <c r="DL27" s="225"/>
      <c r="DM27" s="225"/>
      <c r="DN27" s="225"/>
      <c r="DX27" s="23">
        <f t="shared" si="0"/>
        <v>0</v>
      </c>
      <c r="DY27" s="23">
        <f>SUM(DX27,DX28,DX29,DX30)</f>
        <v>0</v>
      </c>
    </row>
    <row r="28" spans="1:129" ht="18" customHeight="1">
      <c r="A28" s="23"/>
      <c r="C28" s="971"/>
      <c r="D28" s="972"/>
      <c r="E28" s="973"/>
      <c r="F28" s="980"/>
      <c r="G28" s="981"/>
      <c r="H28" s="982"/>
      <c r="I28" s="993"/>
      <c r="J28" s="991"/>
      <c r="K28" s="994" t="s">
        <v>184</v>
      </c>
      <c r="L28" s="994"/>
      <c r="M28" s="424" t="s">
        <v>66</v>
      </c>
      <c r="N28" s="424"/>
      <c r="O28" s="424"/>
      <c r="P28" s="424"/>
      <c r="Q28" s="424"/>
      <c r="R28" s="424" t="s">
        <v>44</v>
      </c>
      <c r="S28" s="424"/>
      <c r="T28" s="425"/>
      <c r="U28" s="424"/>
      <c r="V28" s="424"/>
      <c r="W28" s="424"/>
      <c r="X28" s="991"/>
      <c r="Y28" s="991"/>
      <c r="Z28" s="991"/>
      <c r="AA28" s="993"/>
      <c r="AB28" s="991"/>
      <c r="AC28" s="991"/>
      <c r="AD28" s="991"/>
      <c r="AE28" s="991"/>
      <c r="AF28" s="991"/>
      <c r="AG28" s="991"/>
      <c r="AH28" s="991"/>
      <c r="AI28" s="991"/>
      <c r="AJ28" s="1019"/>
      <c r="AK28" s="1024"/>
      <c r="AL28" s="1025"/>
      <c r="AM28" s="1025"/>
      <c r="AN28" s="1029"/>
      <c r="AO28" s="1025"/>
      <c r="AP28" s="1025"/>
      <c r="AQ28" s="1033"/>
      <c r="AT28" s="1442"/>
      <c r="AU28" s="964"/>
      <c r="AV28" s="964"/>
      <c r="AW28" s="964"/>
      <c r="AX28" s="964"/>
      <c r="AY28" s="964"/>
      <c r="AZ28" s="964"/>
      <c r="BA28" s="964"/>
      <c r="BB28" s="964"/>
      <c r="BC28" s="964"/>
      <c r="BD28" s="964"/>
      <c r="BE28" s="964"/>
      <c r="BF28" s="964"/>
      <c r="BG28" s="965"/>
      <c r="BH28" s="1443"/>
      <c r="BI28" s="1439"/>
      <c r="BJ28" s="1439"/>
      <c r="BK28" s="964" t="s">
        <v>111</v>
      </c>
      <c r="BL28" s="965"/>
      <c r="BM28" s="1443"/>
      <c r="BN28" s="1439"/>
      <c r="BO28" s="914" t="s">
        <v>38</v>
      </c>
      <c r="BP28" s="914"/>
      <c r="BQ28" s="1439"/>
      <c r="BR28" s="1439"/>
      <c r="BS28" s="914" t="s">
        <v>15</v>
      </c>
      <c r="BT28" s="915"/>
      <c r="BU28" s="1443"/>
      <c r="BV28" s="1439"/>
      <c r="BW28" s="1439"/>
      <c r="BX28" s="921" t="s">
        <v>110</v>
      </c>
      <c r="BY28" s="921"/>
      <c r="BZ28" s="1439"/>
      <c r="CA28" s="1439"/>
      <c r="CB28" s="1460"/>
      <c r="CC28" s="128"/>
      <c r="CD28" s="128"/>
      <c r="CF28" s="225"/>
      <c r="CG28" s="225"/>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X28" s="23">
        <f t="shared" si="0"/>
        <v>0</v>
      </c>
      <c r="DY28" s="23"/>
    </row>
    <row r="29" spans="1:129" ht="18" customHeight="1">
      <c r="A29" s="23"/>
      <c r="C29" s="971"/>
      <c r="D29" s="972"/>
      <c r="E29" s="973"/>
      <c r="F29" s="980"/>
      <c r="G29" s="981"/>
      <c r="H29" s="982"/>
      <c r="I29" s="993"/>
      <c r="J29" s="991"/>
      <c r="K29" s="994" t="s">
        <v>184</v>
      </c>
      <c r="L29" s="994"/>
      <c r="M29" s="424" t="s">
        <v>66</v>
      </c>
      <c r="N29" s="424"/>
      <c r="O29" s="424"/>
      <c r="P29" s="424"/>
      <c r="Q29" s="424"/>
      <c r="R29" s="424" t="s">
        <v>44</v>
      </c>
      <c r="S29" s="424"/>
      <c r="T29" s="425"/>
      <c r="U29" s="424"/>
      <c r="V29" s="424"/>
      <c r="W29" s="424"/>
      <c r="X29" s="991"/>
      <c r="Y29" s="991"/>
      <c r="Z29" s="991"/>
      <c r="AA29" s="993"/>
      <c r="AB29" s="991"/>
      <c r="AC29" s="991"/>
      <c r="AD29" s="991"/>
      <c r="AE29" s="991"/>
      <c r="AF29" s="991"/>
      <c r="AG29" s="991"/>
      <c r="AH29" s="991"/>
      <c r="AI29" s="991"/>
      <c r="AJ29" s="1019"/>
      <c r="AK29" s="1024"/>
      <c r="AL29" s="1025"/>
      <c r="AM29" s="1025"/>
      <c r="AN29" s="1029"/>
      <c r="AO29" s="1025"/>
      <c r="AP29" s="1025"/>
      <c r="AQ29" s="1033"/>
      <c r="AT29" s="1442"/>
      <c r="AU29" s="964"/>
      <c r="AV29" s="964"/>
      <c r="AW29" s="964"/>
      <c r="AX29" s="964"/>
      <c r="AY29" s="964"/>
      <c r="AZ29" s="964"/>
      <c r="BA29" s="964"/>
      <c r="BB29" s="964"/>
      <c r="BC29" s="964"/>
      <c r="BD29" s="964"/>
      <c r="BE29" s="964"/>
      <c r="BF29" s="964"/>
      <c r="BG29" s="965"/>
      <c r="BH29" s="1443"/>
      <c r="BI29" s="1439"/>
      <c r="BJ29" s="1439"/>
      <c r="BK29" s="964" t="s">
        <v>111</v>
      </c>
      <c r="BL29" s="965"/>
      <c r="BM29" s="1443"/>
      <c r="BN29" s="1439"/>
      <c r="BO29" s="914" t="s">
        <v>38</v>
      </c>
      <c r="BP29" s="914"/>
      <c r="BQ29" s="1439"/>
      <c r="BR29" s="1439"/>
      <c r="BS29" s="914" t="s">
        <v>15</v>
      </c>
      <c r="BT29" s="915"/>
      <c r="BU29" s="1443"/>
      <c r="BV29" s="1439"/>
      <c r="BW29" s="1439"/>
      <c r="BX29" s="921" t="s">
        <v>110</v>
      </c>
      <c r="BY29" s="921"/>
      <c r="BZ29" s="1439"/>
      <c r="CA29" s="1439"/>
      <c r="CB29" s="1460"/>
      <c r="CC29" s="128"/>
      <c r="CD29" s="128"/>
      <c r="CF29" s="225"/>
      <c r="CG29" s="225"/>
      <c r="CH29" s="225"/>
      <c r="CI29" s="225"/>
      <c r="CJ29" s="225"/>
      <c r="CK29" s="225"/>
      <c r="CL29" s="225"/>
      <c r="CM29" s="225"/>
      <c r="CN29" s="225"/>
      <c r="CO29" s="225"/>
      <c r="CP29" s="225"/>
      <c r="CQ29" s="225"/>
      <c r="CR29" s="225"/>
      <c r="CS29" s="225"/>
      <c r="CT29" s="225"/>
      <c r="CU29" s="225"/>
      <c r="CV29" s="225"/>
      <c r="CW29" s="225"/>
      <c r="CX29" s="225"/>
      <c r="CY29" s="225"/>
      <c r="CZ29" s="225"/>
      <c r="DA29" s="225"/>
      <c r="DB29" s="225"/>
      <c r="DC29" s="225"/>
      <c r="DD29" s="225"/>
      <c r="DE29" s="225"/>
      <c r="DF29" s="225"/>
      <c r="DG29" s="225"/>
      <c r="DH29" s="225"/>
      <c r="DI29" s="225"/>
      <c r="DJ29" s="225"/>
      <c r="DK29" s="225"/>
      <c r="DL29" s="225"/>
      <c r="DM29" s="225"/>
      <c r="DN29" s="225"/>
      <c r="DX29" s="23">
        <f t="shared" si="0"/>
        <v>0</v>
      </c>
      <c r="DY29" s="23"/>
    </row>
    <row r="30" spans="1:129" ht="18" customHeight="1">
      <c r="A30" s="23"/>
      <c r="C30" s="974"/>
      <c r="D30" s="975"/>
      <c r="E30" s="976"/>
      <c r="F30" s="983"/>
      <c r="G30" s="984"/>
      <c r="H30" s="985"/>
      <c r="I30" s="998"/>
      <c r="J30" s="992"/>
      <c r="K30" s="1035" t="s">
        <v>184</v>
      </c>
      <c r="L30" s="1035"/>
      <c r="M30" s="427" t="s">
        <v>66</v>
      </c>
      <c r="N30" s="427"/>
      <c r="O30" s="427"/>
      <c r="P30" s="427"/>
      <c r="Q30" s="427"/>
      <c r="R30" s="427" t="s">
        <v>44</v>
      </c>
      <c r="S30" s="427"/>
      <c r="T30" s="428"/>
      <c r="U30" s="427"/>
      <c r="V30" s="427"/>
      <c r="W30" s="427"/>
      <c r="X30" s="992"/>
      <c r="Y30" s="992"/>
      <c r="Z30" s="992"/>
      <c r="AA30" s="998"/>
      <c r="AB30" s="992"/>
      <c r="AC30" s="992"/>
      <c r="AD30" s="992"/>
      <c r="AE30" s="992"/>
      <c r="AF30" s="992"/>
      <c r="AG30" s="992"/>
      <c r="AH30" s="992"/>
      <c r="AI30" s="992"/>
      <c r="AJ30" s="1020"/>
      <c r="AK30" s="1026"/>
      <c r="AL30" s="1027"/>
      <c r="AM30" s="1027"/>
      <c r="AN30" s="1030"/>
      <c r="AO30" s="1027"/>
      <c r="AP30" s="1027"/>
      <c r="AQ30" s="1034"/>
      <c r="AT30" s="1442"/>
      <c r="AU30" s="964"/>
      <c r="AV30" s="964"/>
      <c r="AW30" s="964"/>
      <c r="AX30" s="964"/>
      <c r="AY30" s="964"/>
      <c r="AZ30" s="964"/>
      <c r="BA30" s="964"/>
      <c r="BB30" s="964"/>
      <c r="BC30" s="964"/>
      <c r="BD30" s="964"/>
      <c r="BE30" s="964"/>
      <c r="BF30" s="964"/>
      <c r="BG30" s="965"/>
      <c r="BH30" s="1443"/>
      <c r="BI30" s="1439"/>
      <c r="BJ30" s="1439"/>
      <c r="BK30" s="964" t="s">
        <v>111</v>
      </c>
      <c r="BL30" s="965"/>
      <c r="BM30" s="1443"/>
      <c r="BN30" s="1439"/>
      <c r="BO30" s="914" t="s">
        <v>38</v>
      </c>
      <c r="BP30" s="914"/>
      <c r="BQ30" s="1439"/>
      <c r="BR30" s="1439"/>
      <c r="BS30" s="914" t="s">
        <v>15</v>
      </c>
      <c r="BT30" s="915"/>
      <c r="BU30" s="1443"/>
      <c r="BV30" s="1439"/>
      <c r="BW30" s="1439"/>
      <c r="BX30" s="921" t="s">
        <v>110</v>
      </c>
      <c r="BY30" s="921"/>
      <c r="BZ30" s="1439"/>
      <c r="CA30" s="1439"/>
      <c r="CB30" s="1460"/>
      <c r="CD30" s="128"/>
      <c r="CF30" s="225"/>
      <c r="CG30" s="225"/>
      <c r="CH30" s="225"/>
      <c r="CI30" s="225"/>
      <c r="CJ30" s="225"/>
      <c r="CK30" s="225"/>
      <c r="CL30" s="225"/>
      <c r="CM30" s="225"/>
      <c r="CN30" s="225"/>
      <c r="CO30" s="225"/>
      <c r="CP30" s="225"/>
      <c r="CQ30" s="225"/>
      <c r="CR30" s="225"/>
      <c r="CS30" s="225"/>
      <c r="CT30" s="225"/>
      <c r="CU30" s="225"/>
      <c r="CV30" s="225"/>
      <c r="CW30" s="225"/>
      <c r="CX30" s="225"/>
      <c r="CY30" s="225"/>
      <c r="CZ30" s="225"/>
      <c r="DA30" s="225"/>
      <c r="DB30" s="225"/>
      <c r="DC30" s="225"/>
      <c r="DD30" s="225"/>
      <c r="DE30" s="225"/>
      <c r="DF30" s="225"/>
      <c r="DG30" s="225"/>
      <c r="DH30" s="225"/>
      <c r="DI30" s="225"/>
      <c r="DJ30" s="225"/>
      <c r="DK30" s="225"/>
      <c r="DL30" s="225"/>
      <c r="DM30" s="225"/>
      <c r="DN30" s="225"/>
      <c r="DX30" s="23">
        <f t="shared" si="0"/>
        <v>0</v>
      </c>
      <c r="DY30" s="23"/>
    </row>
    <row r="31" spans="1:129" ht="18" customHeight="1">
      <c r="A31" s="23"/>
      <c r="C31" s="968"/>
      <c r="D31" s="969"/>
      <c r="E31" s="970"/>
      <c r="F31" s="977"/>
      <c r="G31" s="978"/>
      <c r="H31" s="979"/>
      <c r="I31" s="986"/>
      <c r="J31" s="987"/>
      <c r="K31" s="988" t="s">
        <v>184</v>
      </c>
      <c r="L31" s="988"/>
      <c r="M31" s="989" t="s">
        <v>66</v>
      </c>
      <c r="N31" s="989"/>
      <c r="O31" s="989"/>
      <c r="P31" s="989"/>
      <c r="Q31" s="989"/>
      <c r="R31" s="989" t="s">
        <v>44</v>
      </c>
      <c r="S31" s="989"/>
      <c r="T31" s="990"/>
      <c r="U31" s="989">
        <f>DY31</f>
        <v>0</v>
      </c>
      <c r="V31" s="989"/>
      <c r="W31" s="989"/>
      <c r="X31" s="987" t="s">
        <v>183</v>
      </c>
      <c r="Y31" s="987"/>
      <c r="Z31" s="987"/>
      <c r="AA31" s="986"/>
      <c r="AB31" s="987"/>
      <c r="AC31" s="987"/>
      <c r="AD31" s="987" t="s">
        <v>38</v>
      </c>
      <c r="AE31" s="987"/>
      <c r="AF31" s="987"/>
      <c r="AG31" s="987"/>
      <c r="AH31" s="987"/>
      <c r="AI31" s="987" t="s">
        <v>15</v>
      </c>
      <c r="AJ31" s="1018"/>
      <c r="AK31" s="1022"/>
      <c r="AL31" s="1023"/>
      <c r="AM31" s="1023"/>
      <c r="AN31" s="1028" t="s">
        <v>110</v>
      </c>
      <c r="AO31" s="1031"/>
      <c r="AP31" s="1023"/>
      <c r="AQ31" s="1032"/>
      <c r="AT31" s="1442"/>
      <c r="AU31" s="964"/>
      <c r="AV31" s="964"/>
      <c r="AW31" s="964"/>
      <c r="AX31" s="964"/>
      <c r="AY31" s="964"/>
      <c r="AZ31" s="964"/>
      <c r="BA31" s="964"/>
      <c r="BB31" s="964"/>
      <c r="BC31" s="964"/>
      <c r="BD31" s="964"/>
      <c r="BE31" s="964"/>
      <c r="BF31" s="964"/>
      <c r="BG31" s="965"/>
      <c r="BH31" s="1443"/>
      <c r="BI31" s="1439"/>
      <c r="BJ31" s="1439"/>
      <c r="BK31" s="964" t="s">
        <v>111</v>
      </c>
      <c r="BL31" s="965"/>
      <c r="BM31" s="1443"/>
      <c r="BN31" s="1439"/>
      <c r="BO31" s="914" t="s">
        <v>38</v>
      </c>
      <c r="BP31" s="914"/>
      <c r="BQ31" s="1439"/>
      <c r="BR31" s="1439"/>
      <c r="BS31" s="914" t="s">
        <v>15</v>
      </c>
      <c r="BT31" s="915"/>
      <c r="BU31" s="1443"/>
      <c r="BV31" s="1439"/>
      <c r="BW31" s="1439"/>
      <c r="BX31" s="921" t="s">
        <v>110</v>
      </c>
      <c r="BY31" s="921"/>
      <c r="BZ31" s="1439"/>
      <c r="CA31" s="1439"/>
      <c r="CB31" s="1460"/>
      <c r="CF31" s="225"/>
      <c r="CG31" s="225"/>
      <c r="CH31" s="225"/>
      <c r="CI31" s="225"/>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X31" s="23">
        <f t="shared" si="0"/>
        <v>0</v>
      </c>
      <c r="DY31" s="23">
        <f>SUM(DX31,DX32,DX33,DX34)</f>
        <v>0</v>
      </c>
    </row>
    <row r="32" spans="1:129" ht="18" customHeight="1">
      <c r="A32" s="23"/>
      <c r="C32" s="971"/>
      <c r="D32" s="972"/>
      <c r="E32" s="973"/>
      <c r="F32" s="980"/>
      <c r="G32" s="981"/>
      <c r="H32" s="982"/>
      <c r="I32" s="993"/>
      <c r="J32" s="991"/>
      <c r="K32" s="994" t="s">
        <v>184</v>
      </c>
      <c r="L32" s="994"/>
      <c r="M32" s="424" t="s">
        <v>66</v>
      </c>
      <c r="N32" s="424"/>
      <c r="O32" s="424"/>
      <c r="P32" s="424"/>
      <c r="Q32" s="424"/>
      <c r="R32" s="424" t="s">
        <v>44</v>
      </c>
      <c r="S32" s="424"/>
      <c r="T32" s="425"/>
      <c r="U32" s="424"/>
      <c r="V32" s="424"/>
      <c r="W32" s="424"/>
      <c r="X32" s="991"/>
      <c r="Y32" s="991"/>
      <c r="Z32" s="991"/>
      <c r="AA32" s="993"/>
      <c r="AB32" s="991"/>
      <c r="AC32" s="991"/>
      <c r="AD32" s="991"/>
      <c r="AE32" s="991"/>
      <c r="AF32" s="991"/>
      <c r="AG32" s="991"/>
      <c r="AH32" s="991"/>
      <c r="AI32" s="991"/>
      <c r="AJ32" s="1019"/>
      <c r="AK32" s="1024"/>
      <c r="AL32" s="1025"/>
      <c r="AM32" s="1025"/>
      <c r="AN32" s="1029"/>
      <c r="AO32" s="1025"/>
      <c r="AP32" s="1025"/>
      <c r="AQ32" s="1033"/>
      <c r="AR32" s="135"/>
      <c r="AT32" s="1442"/>
      <c r="AU32" s="964"/>
      <c r="AV32" s="964"/>
      <c r="AW32" s="964"/>
      <c r="AX32" s="964"/>
      <c r="AY32" s="964"/>
      <c r="AZ32" s="964"/>
      <c r="BA32" s="964"/>
      <c r="BB32" s="964"/>
      <c r="BC32" s="964"/>
      <c r="BD32" s="964"/>
      <c r="BE32" s="964"/>
      <c r="BF32" s="964"/>
      <c r="BG32" s="965"/>
      <c r="BH32" s="1443"/>
      <c r="BI32" s="1440"/>
      <c r="BJ32" s="1440"/>
      <c r="BK32" s="964" t="s">
        <v>111</v>
      </c>
      <c r="BL32" s="965"/>
      <c r="BM32" s="1443"/>
      <c r="BN32" s="1439"/>
      <c r="BO32" s="914" t="s">
        <v>38</v>
      </c>
      <c r="BP32" s="914"/>
      <c r="BQ32" s="1439"/>
      <c r="BR32" s="1439"/>
      <c r="BS32" s="914" t="s">
        <v>15</v>
      </c>
      <c r="BT32" s="915"/>
      <c r="BU32" s="1443"/>
      <c r="BV32" s="1440"/>
      <c r="BW32" s="1440"/>
      <c r="BX32" s="921" t="s">
        <v>110</v>
      </c>
      <c r="BY32" s="921"/>
      <c r="BZ32" s="1439"/>
      <c r="CA32" s="1440"/>
      <c r="CB32" s="1441"/>
      <c r="CF32" s="225"/>
      <c r="CG32" s="225"/>
      <c r="CH32" s="225"/>
      <c r="CI32" s="225"/>
      <c r="CJ32" s="225"/>
      <c r="CK32" s="225"/>
      <c r="CL32" s="225"/>
      <c r="CM32" s="225"/>
      <c r="CN32" s="225"/>
      <c r="CO32" s="225"/>
      <c r="CP32" s="225"/>
      <c r="CQ32" s="225"/>
      <c r="CR32" s="225"/>
      <c r="CS32" s="225"/>
      <c r="CT32" s="225"/>
      <c r="CU32" s="225"/>
      <c r="CV32" s="225"/>
      <c r="CW32" s="225"/>
      <c r="CX32" s="225"/>
      <c r="CY32" s="225"/>
      <c r="CZ32" s="225"/>
      <c r="DA32" s="225"/>
      <c r="DB32" s="225"/>
      <c r="DC32" s="225"/>
      <c r="DD32" s="225"/>
      <c r="DE32" s="225"/>
      <c r="DF32" s="225"/>
      <c r="DG32" s="225"/>
      <c r="DH32" s="225"/>
      <c r="DI32" s="225"/>
      <c r="DJ32" s="225"/>
      <c r="DK32" s="225"/>
      <c r="DL32" s="225"/>
      <c r="DM32" s="225"/>
      <c r="DN32" s="225"/>
      <c r="DX32" s="23">
        <f t="shared" si="0"/>
        <v>0</v>
      </c>
      <c r="DY32" s="23"/>
    </row>
    <row r="33" spans="1:157" ht="18" customHeight="1">
      <c r="A33" s="23"/>
      <c r="C33" s="971"/>
      <c r="D33" s="972"/>
      <c r="E33" s="973"/>
      <c r="F33" s="980"/>
      <c r="G33" s="981"/>
      <c r="H33" s="982"/>
      <c r="I33" s="993"/>
      <c r="J33" s="991"/>
      <c r="K33" s="994" t="s">
        <v>184</v>
      </c>
      <c r="L33" s="994"/>
      <c r="M33" s="424" t="s">
        <v>66</v>
      </c>
      <c r="N33" s="424"/>
      <c r="O33" s="424"/>
      <c r="P33" s="424"/>
      <c r="Q33" s="424"/>
      <c r="R33" s="424" t="s">
        <v>44</v>
      </c>
      <c r="S33" s="424"/>
      <c r="T33" s="425"/>
      <c r="U33" s="424"/>
      <c r="V33" s="424"/>
      <c r="W33" s="424"/>
      <c r="X33" s="991"/>
      <c r="Y33" s="991"/>
      <c r="Z33" s="991"/>
      <c r="AA33" s="993"/>
      <c r="AB33" s="991"/>
      <c r="AC33" s="991"/>
      <c r="AD33" s="991"/>
      <c r="AE33" s="991"/>
      <c r="AF33" s="991"/>
      <c r="AG33" s="991"/>
      <c r="AH33" s="991"/>
      <c r="AI33" s="991"/>
      <c r="AJ33" s="1019"/>
      <c r="AK33" s="1024"/>
      <c r="AL33" s="1025"/>
      <c r="AM33" s="1025"/>
      <c r="AN33" s="1029"/>
      <c r="AO33" s="1025"/>
      <c r="AP33" s="1025"/>
      <c r="AQ33" s="1033"/>
      <c r="AR33" s="37"/>
      <c r="AT33" s="1442"/>
      <c r="AU33" s="964"/>
      <c r="AV33" s="964"/>
      <c r="AW33" s="964"/>
      <c r="AX33" s="964"/>
      <c r="AY33" s="964"/>
      <c r="AZ33" s="964"/>
      <c r="BA33" s="964"/>
      <c r="BB33" s="964"/>
      <c r="BC33" s="964"/>
      <c r="BD33" s="964"/>
      <c r="BE33" s="964"/>
      <c r="BF33" s="964"/>
      <c r="BG33" s="965"/>
      <c r="BH33" s="1443"/>
      <c r="BI33" s="1440"/>
      <c r="BJ33" s="1440"/>
      <c r="BK33" s="964" t="s">
        <v>111</v>
      </c>
      <c r="BL33" s="965"/>
      <c r="BM33" s="1443"/>
      <c r="BN33" s="1439"/>
      <c r="BO33" s="914" t="s">
        <v>38</v>
      </c>
      <c r="BP33" s="914"/>
      <c r="BQ33" s="1439"/>
      <c r="BR33" s="1439"/>
      <c r="BS33" s="914" t="s">
        <v>15</v>
      </c>
      <c r="BT33" s="915"/>
      <c r="BU33" s="1443"/>
      <c r="BV33" s="1440"/>
      <c r="BW33" s="1440"/>
      <c r="BX33" s="921" t="s">
        <v>110</v>
      </c>
      <c r="BY33" s="921"/>
      <c r="BZ33" s="1439"/>
      <c r="CA33" s="1440"/>
      <c r="CB33" s="1441"/>
      <c r="CF33" s="225"/>
      <c r="CG33" s="225"/>
      <c r="CH33" s="225"/>
      <c r="CI33" s="225"/>
      <c r="CJ33" s="225"/>
      <c r="CK33" s="225"/>
      <c r="CL33" s="225"/>
      <c r="CM33" s="225"/>
      <c r="CN33" s="225"/>
      <c r="CO33" s="225"/>
      <c r="CP33" s="225"/>
      <c r="CQ33" s="225"/>
      <c r="CR33" s="225"/>
      <c r="CS33" s="225"/>
      <c r="CT33" s="225"/>
      <c r="CU33" s="225"/>
      <c r="CV33" s="225"/>
      <c r="CW33" s="225"/>
      <c r="CX33" s="225"/>
      <c r="CY33" s="225"/>
      <c r="CZ33" s="225"/>
      <c r="DA33" s="225"/>
      <c r="DB33" s="225"/>
      <c r="DC33" s="225"/>
      <c r="DD33" s="225"/>
      <c r="DE33" s="225"/>
      <c r="DF33" s="225"/>
      <c r="DG33" s="225"/>
      <c r="DH33" s="225"/>
      <c r="DI33" s="225"/>
      <c r="DJ33" s="225"/>
      <c r="DK33" s="225"/>
      <c r="DL33" s="225"/>
      <c r="DM33" s="225"/>
      <c r="DN33" s="225"/>
      <c r="DX33" s="23">
        <f t="shared" si="0"/>
        <v>0</v>
      </c>
      <c r="DY33" s="23"/>
      <c r="EK33" s="136"/>
      <c r="EL33" s="136"/>
      <c r="EM33" s="136"/>
      <c r="EN33" s="136"/>
      <c r="EO33" s="136"/>
      <c r="EP33" s="136"/>
      <c r="EQ33" s="136"/>
      <c r="ER33" s="136"/>
      <c r="ES33" s="136"/>
      <c r="ET33" s="136"/>
      <c r="EU33" s="136"/>
      <c r="EV33" s="136"/>
      <c r="EW33" s="136"/>
      <c r="EX33" s="136"/>
      <c r="EY33" s="136"/>
      <c r="EZ33" s="136"/>
      <c r="FA33" s="136"/>
    </row>
    <row r="34" spans="1:157" ht="18" customHeight="1">
      <c r="A34" s="23"/>
      <c r="C34" s="974"/>
      <c r="D34" s="975"/>
      <c r="E34" s="976"/>
      <c r="F34" s="983"/>
      <c r="G34" s="984"/>
      <c r="H34" s="985"/>
      <c r="I34" s="998"/>
      <c r="J34" s="992"/>
      <c r="K34" s="1035" t="s">
        <v>184</v>
      </c>
      <c r="L34" s="1035"/>
      <c r="M34" s="427" t="s">
        <v>66</v>
      </c>
      <c r="N34" s="427"/>
      <c r="O34" s="427"/>
      <c r="P34" s="427"/>
      <c r="Q34" s="427"/>
      <c r="R34" s="427" t="s">
        <v>44</v>
      </c>
      <c r="S34" s="427"/>
      <c r="T34" s="428"/>
      <c r="U34" s="427"/>
      <c r="V34" s="427"/>
      <c r="W34" s="427"/>
      <c r="X34" s="992"/>
      <c r="Y34" s="992"/>
      <c r="Z34" s="992"/>
      <c r="AA34" s="998"/>
      <c r="AB34" s="992"/>
      <c r="AC34" s="992"/>
      <c r="AD34" s="992"/>
      <c r="AE34" s="992"/>
      <c r="AF34" s="992"/>
      <c r="AG34" s="992"/>
      <c r="AH34" s="992"/>
      <c r="AI34" s="992"/>
      <c r="AJ34" s="1020"/>
      <c r="AK34" s="1026"/>
      <c r="AL34" s="1027"/>
      <c r="AM34" s="1027"/>
      <c r="AN34" s="1030"/>
      <c r="AO34" s="1027"/>
      <c r="AP34" s="1027"/>
      <c r="AQ34" s="1034"/>
      <c r="AR34" s="37"/>
      <c r="AT34" s="1461" t="s">
        <v>265</v>
      </c>
      <c r="AU34" s="1461"/>
      <c r="AV34" s="1461"/>
      <c r="AW34" s="1461"/>
      <c r="AX34" s="1461"/>
      <c r="AY34" s="1461"/>
      <c r="AZ34" s="1461"/>
      <c r="BA34" s="1461"/>
      <c r="BB34" s="1461"/>
      <c r="BC34" s="1461"/>
      <c r="BD34" s="1461"/>
      <c r="BE34" s="1461"/>
      <c r="BF34" s="1461"/>
      <c r="BG34" s="1461"/>
      <c r="BH34" s="1461"/>
      <c r="BI34" s="1461"/>
      <c r="BJ34" s="1461"/>
      <c r="BK34" s="1461"/>
      <c r="BL34" s="1461"/>
      <c r="BM34" s="1461"/>
      <c r="BN34" s="1461"/>
      <c r="BO34" s="1461"/>
      <c r="BP34" s="1461"/>
      <c r="BQ34" s="1461"/>
      <c r="BR34" s="1461"/>
      <c r="BS34" s="1461"/>
      <c r="BT34" s="1461"/>
      <c r="BU34" s="1461"/>
      <c r="BV34" s="1461"/>
      <c r="BW34" s="1461"/>
      <c r="BX34" s="1461"/>
      <c r="BY34" s="1461"/>
      <c r="BZ34" s="1461"/>
      <c r="CA34" s="1461"/>
      <c r="CB34" s="1461"/>
      <c r="CF34" s="225"/>
      <c r="CG34" s="225"/>
      <c r="CH34" s="225"/>
      <c r="CI34" s="225"/>
      <c r="CJ34" s="225"/>
      <c r="CK34" s="225"/>
      <c r="CL34" s="225"/>
      <c r="CM34" s="225"/>
      <c r="CN34" s="225"/>
      <c r="CO34" s="225"/>
      <c r="CP34" s="225"/>
      <c r="CQ34" s="225"/>
      <c r="CR34" s="225"/>
      <c r="CS34" s="225"/>
      <c r="CT34" s="225"/>
      <c r="CU34" s="225"/>
      <c r="CV34" s="225"/>
      <c r="CW34" s="225"/>
      <c r="CX34" s="225"/>
      <c r="CY34" s="225"/>
      <c r="CZ34" s="225"/>
      <c r="DA34" s="225"/>
      <c r="DB34" s="225"/>
      <c r="DC34" s="225"/>
      <c r="DD34" s="225"/>
      <c r="DE34" s="225"/>
      <c r="DF34" s="225"/>
      <c r="DG34" s="225"/>
      <c r="DH34" s="225"/>
      <c r="DI34" s="225"/>
      <c r="DJ34" s="225"/>
      <c r="DK34" s="225"/>
      <c r="DL34" s="225"/>
      <c r="DM34" s="225"/>
      <c r="DN34" s="225"/>
      <c r="DX34" s="23">
        <f t="shared" si="0"/>
        <v>0</v>
      </c>
      <c r="DY34" s="23"/>
      <c r="EK34" s="136"/>
      <c r="EL34" s="136"/>
      <c r="EM34" s="136"/>
      <c r="EN34" s="136"/>
      <c r="EO34" s="136"/>
      <c r="EP34" s="136"/>
      <c r="EQ34" s="136"/>
      <c r="ER34" s="136"/>
      <c r="ES34" s="136"/>
      <c r="ET34" s="136"/>
      <c r="EU34" s="136"/>
      <c r="EV34" s="136"/>
      <c r="EW34" s="136"/>
      <c r="EX34" s="136"/>
      <c r="EY34" s="136"/>
      <c r="EZ34" s="136"/>
      <c r="FA34" s="136"/>
    </row>
    <row r="35" spans="1:157" ht="18" customHeight="1">
      <c r="A35" s="23"/>
      <c r="B35" s="137"/>
      <c r="C35" s="265" t="s">
        <v>374</v>
      </c>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T35" s="935" t="s">
        <v>45</v>
      </c>
      <c r="AU35" s="936"/>
      <c r="AV35" s="936"/>
      <c r="AW35" s="936"/>
      <c r="AX35" s="936"/>
      <c r="AY35" s="936"/>
      <c r="AZ35" s="936"/>
      <c r="BA35" s="936"/>
      <c r="BB35" s="936"/>
      <c r="BC35" s="936"/>
      <c r="BD35" s="936"/>
      <c r="BE35" s="936"/>
      <c r="BF35" s="936"/>
      <c r="BG35" s="937"/>
      <c r="BH35" s="935" t="s">
        <v>47</v>
      </c>
      <c r="BI35" s="936"/>
      <c r="BJ35" s="936"/>
      <c r="BK35" s="936"/>
      <c r="BL35" s="937"/>
      <c r="BM35" s="935" t="s">
        <v>46</v>
      </c>
      <c r="BN35" s="936"/>
      <c r="BO35" s="936"/>
      <c r="BP35" s="936"/>
      <c r="BQ35" s="936"/>
      <c r="BR35" s="936"/>
      <c r="BS35" s="936"/>
      <c r="BT35" s="937"/>
      <c r="BU35" s="935" t="s">
        <v>48</v>
      </c>
      <c r="BV35" s="936"/>
      <c r="BW35" s="936"/>
      <c r="BX35" s="936"/>
      <c r="BY35" s="936"/>
      <c r="BZ35" s="936"/>
      <c r="CA35" s="936"/>
      <c r="CB35" s="937"/>
      <c r="CF35" s="225"/>
      <c r="CG35" s="225"/>
      <c r="CH35" s="225"/>
      <c r="CI35" s="225"/>
      <c r="CJ35" s="225"/>
      <c r="CK35" s="225"/>
      <c r="CL35" s="225"/>
      <c r="CM35" s="225"/>
      <c r="CN35" s="225"/>
      <c r="CO35" s="225"/>
      <c r="CP35" s="225"/>
      <c r="CQ35" s="225"/>
      <c r="CR35" s="225"/>
      <c r="CS35" s="225"/>
      <c r="CT35" s="225"/>
      <c r="CU35" s="225"/>
      <c r="CV35" s="225"/>
      <c r="CW35" s="225"/>
      <c r="CX35" s="225"/>
      <c r="CY35" s="225"/>
      <c r="CZ35" s="225"/>
      <c r="DA35" s="225"/>
      <c r="DB35" s="225"/>
      <c r="DC35" s="225"/>
      <c r="DD35" s="225"/>
      <c r="DE35" s="225"/>
      <c r="DF35" s="225"/>
      <c r="DG35" s="225"/>
      <c r="DH35" s="225"/>
      <c r="DI35" s="225"/>
      <c r="DJ35" s="225"/>
      <c r="DK35" s="225"/>
      <c r="DL35" s="225"/>
      <c r="DM35" s="225"/>
      <c r="DN35" s="225"/>
      <c r="DO35" s="17"/>
      <c r="DP35" s="17"/>
      <c r="DQ35" s="17"/>
      <c r="DR35" s="17"/>
      <c r="DS35" s="17"/>
      <c r="DT35" s="17"/>
      <c r="DU35" s="17"/>
      <c r="DV35" s="17"/>
      <c r="DW35" s="17"/>
      <c r="DX35" s="110"/>
      <c r="DY35" s="110"/>
      <c r="DZ35" s="17"/>
      <c r="EA35" s="17"/>
      <c r="EB35" s="17"/>
      <c r="EC35" s="17"/>
      <c r="ED35" s="17"/>
      <c r="EE35" s="17"/>
      <c r="EF35" s="17"/>
      <c r="EG35" s="17"/>
      <c r="EH35" s="17"/>
      <c r="EI35" s="17"/>
      <c r="EJ35" s="17"/>
      <c r="EK35" s="136"/>
      <c r="EL35" s="136"/>
      <c r="EM35" s="136"/>
      <c r="EN35" s="136"/>
      <c r="EO35" s="136"/>
      <c r="EP35" s="136"/>
      <c r="EQ35" s="136"/>
      <c r="ER35" s="136"/>
      <c r="ES35" s="136"/>
      <c r="ET35" s="136"/>
      <c r="EU35" s="136"/>
      <c r="EV35" s="136"/>
      <c r="EW35" s="136"/>
      <c r="EX35" s="136"/>
      <c r="EY35" s="136"/>
      <c r="EZ35" s="136"/>
      <c r="FA35" s="136"/>
    </row>
    <row r="36" spans="1:157" ht="18" customHeight="1">
      <c r="A36" s="23"/>
      <c r="B36" s="137"/>
      <c r="C36" s="1091" t="s">
        <v>253</v>
      </c>
      <c r="D36" s="1091"/>
      <c r="E36" s="1091"/>
      <c r="F36" s="1091"/>
      <c r="G36" s="1091"/>
      <c r="H36" s="1091"/>
      <c r="I36" s="1091"/>
      <c r="J36" s="1091"/>
      <c r="K36" s="1091"/>
      <c r="L36" s="1091"/>
      <c r="M36" s="1091"/>
      <c r="N36" s="1091"/>
      <c r="O36" s="1091"/>
      <c r="P36" s="1091"/>
      <c r="Q36" s="1091"/>
      <c r="R36" s="1091"/>
      <c r="S36" s="1091"/>
      <c r="T36" s="1091"/>
      <c r="U36" s="1091"/>
      <c r="V36" s="1091"/>
      <c r="W36" s="1091"/>
      <c r="X36" s="1091"/>
      <c r="Y36" s="1091"/>
      <c r="Z36" s="1091"/>
      <c r="AA36" s="1091"/>
      <c r="AB36" s="1091"/>
      <c r="AC36" s="1091"/>
      <c r="AD36" s="1091"/>
      <c r="AE36" s="1091"/>
      <c r="AF36" s="1091"/>
      <c r="AG36" s="1091"/>
      <c r="AH36" s="1091"/>
      <c r="AI36" s="1091"/>
      <c r="AJ36" s="1091"/>
      <c r="AK36" s="1091"/>
      <c r="AL36" s="1091"/>
      <c r="AM36" s="1091"/>
      <c r="AN36" s="1091"/>
      <c r="AO36" s="1091"/>
      <c r="AP36" s="1091"/>
      <c r="AQ36" s="1091"/>
      <c r="AR36" s="137"/>
      <c r="AT36" s="916" t="s">
        <v>549</v>
      </c>
      <c r="AU36" s="917"/>
      <c r="AV36" s="917"/>
      <c r="AW36" s="917"/>
      <c r="AX36" s="917"/>
      <c r="AY36" s="917"/>
      <c r="AZ36" s="917"/>
      <c r="BA36" s="917"/>
      <c r="BB36" s="917"/>
      <c r="BC36" s="917"/>
      <c r="BD36" s="917"/>
      <c r="BE36" s="917"/>
      <c r="BF36" s="917"/>
      <c r="BG36" s="918"/>
      <c r="BH36" s="919">
        <v>24</v>
      </c>
      <c r="BI36" s="920"/>
      <c r="BJ36" s="920"/>
      <c r="BK36" s="964" t="s">
        <v>111</v>
      </c>
      <c r="BL36" s="965"/>
      <c r="BM36" s="919">
        <v>5</v>
      </c>
      <c r="BN36" s="922"/>
      <c r="BO36" s="914" t="s">
        <v>38</v>
      </c>
      <c r="BP36" s="914"/>
      <c r="BQ36" s="922">
        <v>8</v>
      </c>
      <c r="BR36" s="922"/>
      <c r="BS36" s="914" t="s">
        <v>15</v>
      </c>
      <c r="BT36" s="915"/>
      <c r="BU36" s="919">
        <v>8</v>
      </c>
      <c r="BV36" s="920"/>
      <c r="BW36" s="920"/>
      <c r="BX36" s="921" t="s">
        <v>110</v>
      </c>
      <c r="BY36" s="921"/>
      <c r="BZ36" s="922">
        <v>30</v>
      </c>
      <c r="CA36" s="920"/>
      <c r="CB36" s="923"/>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136"/>
      <c r="EM36" s="136"/>
      <c r="EN36" s="136"/>
      <c r="EO36" s="136"/>
      <c r="EP36" s="136"/>
      <c r="EQ36" s="136"/>
      <c r="ER36" s="136"/>
      <c r="ES36" s="136"/>
      <c r="ET36" s="136"/>
      <c r="EU36" s="136"/>
      <c r="EV36" s="136"/>
      <c r="EW36" s="136"/>
      <c r="EX36" s="136"/>
      <c r="EY36" s="136"/>
      <c r="EZ36" s="136"/>
      <c r="FA36" s="136"/>
    </row>
    <row r="37" spans="1:157" ht="18" customHeight="1">
      <c r="A37" s="23"/>
      <c r="B37" s="137"/>
      <c r="C37" s="1091"/>
      <c r="D37" s="1091"/>
      <c r="E37" s="1091"/>
      <c r="F37" s="1091"/>
      <c r="G37" s="1091"/>
      <c r="H37" s="1091"/>
      <c r="I37" s="1091"/>
      <c r="J37" s="1091"/>
      <c r="K37" s="1091"/>
      <c r="L37" s="1091"/>
      <c r="M37" s="1091"/>
      <c r="N37" s="1091"/>
      <c r="O37" s="1091"/>
      <c r="P37" s="1091"/>
      <c r="Q37" s="1091"/>
      <c r="R37" s="1091"/>
      <c r="S37" s="1091"/>
      <c r="T37" s="1091"/>
      <c r="U37" s="1091"/>
      <c r="V37" s="1091"/>
      <c r="W37" s="1091"/>
      <c r="X37" s="1091"/>
      <c r="Y37" s="1091"/>
      <c r="Z37" s="1091"/>
      <c r="AA37" s="1091"/>
      <c r="AB37" s="1091"/>
      <c r="AC37" s="1091"/>
      <c r="AD37" s="1091"/>
      <c r="AE37" s="1091"/>
      <c r="AF37" s="1091"/>
      <c r="AG37" s="1091"/>
      <c r="AH37" s="1091"/>
      <c r="AI37" s="1091"/>
      <c r="AJ37" s="1091"/>
      <c r="AK37" s="1091"/>
      <c r="AL37" s="1091"/>
      <c r="AM37" s="1091"/>
      <c r="AN37" s="1091"/>
      <c r="AO37" s="1091"/>
      <c r="AP37" s="1091"/>
      <c r="AQ37" s="1091"/>
      <c r="AR37" s="137"/>
      <c r="AT37" s="1442"/>
      <c r="AU37" s="964"/>
      <c r="AV37" s="964"/>
      <c r="AW37" s="964"/>
      <c r="AX37" s="964"/>
      <c r="AY37" s="964"/>
      <c r="AZ37" s="964"/>
      <c r="BA37" s="964"/>
      <c r="BB37" s="964"/>
      <c r="BC37" s="964"/>
      <c r="BD37" s="964"/>
      <c r="BE37" s="964"/>
      <c r="BF37" s="964"/>
      <c r="BG37" s="965"/>
      <c r="BH37" s="1443"/>
      <c r="BI37" s="1440"/>
      <c r="BJ37" s="1440"/>
      <c r="BK37" s="964" t="s">
        <v>111</v>
      </c>
      <c r="BL37" s="965"/>
      <c r="BM37" s="1443"/>
      <c r="BN37" s="1439"/>
      <c r="BO37" s="914" t="s">
        <v>38</v>
      </c>
      <c r="BP37" s="914"/>
      <c r="BQ37" s="1439"/>
      <c r="BR37" s="1439"/>
      <c r="BS37" s="914" t="s">
        <v>15</v>
      </c>
      <c r="BT37" s="915"/>
      <c r="BU37" s="1443"/>
      <c r="BV37" s="1440"/>
      <c r="BW37" s="1440"/>
      <c r="BX37" s="921" t="s">
        <v>110</v>
      </c>
      <c r="BY37" s="921"/>
      <c r="BZ37" s="1439"/>
      <c r="CA37" s="1440"/>
      <c r="CB37" s="1441"/>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136"/>
      <c r="EM37" s="136"/>
      <c r="EN37" s="136"/>
      <c r="EO37" s="136"/>
      <c r="EP37" s="136"/>
      <c r="EQ37" s="136"/>
      <c r="ER37" s="136"/>
      <c r="ES37" s="136"/>
      <c r="ET37" s="136"/>
      <c r="EU37" s="136"/>
      <c r="EV37" s="136"/>
      <c r="EW37" s="136"/>
      <c r="EX37" s="136"/>
      <c r="EY37" s="136"/>
      <c r="EZ37" s="136"/>
      <c r="FA37" s="136"/>
    </row>
    <row r="38" spans="1:157" ht="18" customHeight="1">
      <c r="A38" s="23"/>
      <c r="C38" s="1012" t="s">
        <v>259</v>
      </c>
      <c r="D38" s="1012"/>
      <c r="E38" s="1012"/>
      <c r="F38" s="1012"/>
      <c r="G38" s="1012"/>
      <c r="H38" s="1012"/>
      <c r="I38" s="1012"/>
      <c r="J38" s="1012"/>
      <c r="K38" s="1012"/>
      <c r="L38" s="1012"/>
      <c r="M38" s="1012"/>
      <c r="N38" s="1012"/>
      <c r="O38" s="1012"/>
      <c r="P38" s="1012"/>
      <c r="Q38" s="1012"/>
      <c r="R38" s="1012"/>
      <c r="S38" s="1012"/>
      <c r="T38" s="1012"/>
      <c r="U38" s="1012"/>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S38" s="110"/>
      <c r="AT38" s="1442"/>
      <c r="AU38" s="964"/>
      <c r="AV38" s="964"/>
      <c r="AW38" s="964"/>
      <c r="AX38" s="964"/>
      <c r="AY38" s="964"/>
      <c r="AZ38" s="964"/>
      <c r="BA38" s="964"/>
      <c r="BB38" s="964"/>
      <c r="BC38" s="964"/>
      <c r="BD38" s="964"/>
      <c r="BE38" s="964"/>
      <c r="BF38" s="964"/>
      <c r="BG38" s="965"/>
      <c r="BH38" s="1443"/>
      <c r="BI38" s="1440"/>
      <c r="BJ38" s="1440"/>
      <c r="BK38" s="964" t="s">
        <v>111</v>
      </c>
      <c r="BL38" s="965"/>
      <c r="BM38" s="1443"/>
      <c r="BN38" s="1439"/>
      <c r="BO38" s="914" t="s">
        <v>38</v>
      </c>
      <c r="BP38" s="914"/>
      <c r="BQ38" s="1439"/>
      <c r="BR38" s="1439"/>
      <c r="BS38" s="914" t="s">
        <v>15</v>
      </c>
      <c r="BT38" s="915"/>
      <c r="BU38" s="1443"/>
      <c r="BV38" s="1440"/>
      <c r="BW38" s="1440"/>
      <c r="BX38" s="921" t="s">
        <v>110</v>
      </c>
      <c r="BY38" s="921"/>
      <c r="BZ38" s="1439"/>
      <c r="CA38" s="1440"/>
      <c r="CB38" s="1441"/>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136"/>
      <c r="EM38" s="136"/>
      <c r="EN38" s="136"/>
      <c r="EO38" s="136"/>
      <c r="EP38" s="136"/>
      <c r="EQ38" s="136"/>
      <c r="ER38" s="136"/>
      <c r="ES38" s="136"/>
      <c r="ET38" s="136"/>
      <c r="EU38" s="136"/>
      <c r="EV38" s="136"/>
      <c r="EW38" s="136"/>
      <c r="EX38" s="136"/>
      <c r="EY38" s="136"/>
      <c r="EZ38" s="136"/>
      <c r="FA38" s="136"/>
    </row>
    <row r="39" spans="1:157" ht="18" customHeight="1">
      <c r="A39" s="23"/>
      <c r="C39" s="1053" t="s">
        <v>45</v>
      </c>
      <c r="D39" s="1053"/>
      <c r="E39" s="1053"/>
      <c r="F39" s="1053"/>
      <c r="G39" s="1053"/>
      <c r="H39" s="1053"/>
      <c r="I39" s="1053"/>
      <c r="J39" s="1053"/>
      <c r="K39" s="1053"/>
      <c r="L39" s="1053"/>
      <c r="M39" s="1053"/>
      <c r="N39" s="1053"/>
      <c r="O39" s="1053"/>
      <c r="P39" s="1053"/>
      <c r="Q39" s="1053"/>
      <c r="R39" s="1053"/>
      <c r="S39" s="1053"/>
      <c r="T39" s="1053"/>
      <c r="U39" s="1053"/>
      <c r="V39" s="1053"/>
      <c r="W39" s="1053"/>
      <c r="X39" s="1053"/>
      <c r="Y39" s="1053"/>
      <c r="Z39" s="1053"/>
      <c r="AA39" s="1053"/>
      <c r="AB39" s="1088" t="s">
        <v>49</v>
      </c>
      <c r="AC39" s="1089"/>
      <c r="AD39" s="1089"/>
      <c r="AE39" s="1089"/>
      <c r="AF39" s="1089"/>
      <c r="AG39" s="1089"/>
      <c r="AH39" s="1089"/>
      <c r="AI39" s="1090"/>
      <c r="AJ39" s="1088" t="s">
        <v>50</v>
      </c>
      <c r="AK39" s="1089"/>
      <c r="AL39" s="1089"/>
      <c r="AM39" s="1089"/>
      <c r="AN39" s="1089"/>
      <c r="AO39" s="1089"/>
      <c r="AP39" s="1089"/>
      <c r="AQ39" s="1090"/>
      <c r="AR39" s="168"/>
      <c r="AS39" s="110"/>
      <c r="AT39" s="1442"/>
      <c r="AU39" s="964"/>
      <c r="AV39" s="964"/>
      <c r="AW39" s="964"/>
      <c r="AX39" s="964"/>
      <c r="AY39" s="964"/>
      <c r="AZ39" s="964"/>
      <c r="BA39" s="964"/>
      <c r="BB39" s="964"/>
      <c r="BC39" s="964"/>
      <c r="BD39" s="964"/>
      <c r="BE39" s="964"/>
      <c r="BF39" s="964"/>
      <c r="BG39" s="965"/>
      <c r="BH39" s="1443"/>
      <c r="BI39" s="1440"/>
      <c r="BJ39" s="1440"/>
      <c r="BK39" s="964" t="s">
        <v>111</v>
      </c>
      <c r="BL39" s="965"/>
      <c r="BM39" s="1443"/>
      <c r="BN39" s="1439"/>
      <c r="BO39" s="914" t="s">
        <v>38</v>
      </c>
      <c r="BP39" s="914"/>
      <c r="BQ39" s="1439"/>
      <c r="BR39" s="1439"/>
      <c r="BS39" s="914" t="s">
        <v>15</v>
      </c>
      <c r="BT39" s="915"/>
      <c r="BU39" s="1443"/>
      <c r="BV39" s="1440"/>
      <c r="BW39" s="1440"/>
      <c r="BX39" s="921" t="s">
        <v>110</v>
      </c>
      <c r="BY39" s="921"/>
      <c r="BZ39" s="1439"/>
      <c r="CA39" s="1440"/>
      <c r="CB39" s="1441"/>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136"/>
      <c r="EM39" s="136"/>
      <c r="EN39" s="136"/>
      <c r="EO39" s="136"/>
      <c r="EP39" s="136"/>
      <c r="EQ39" s="136"/>
      <c r="ER39" s="136"/>
      <c r="ES39" s="136"/>
      <c r="ET39" s="136"/>
      <c r="EU39" s="136"/>
      <c r="EV39" s="136"/>
      <c r="EW39" s="136"/>
      <c r="EX39" s="136"/>
      <c r="EY39" s="136"/>
      <c r="EZ39" s="136"/>
      <c r="FA39" s="136"/>
    </row>
    <row r="40" spans="1:157" ht="18" customHeight="1">
      <c r="A40" s="23"/>
      <c r="C40" s="1021" t="s">
        <v>260</v>
      </c>
      <c r="D40" s="1021"/>
      <c r="E40" s="1021"/>
      <c r="F40" s="1021"/>
      <c r="G40" s="1021"/>
      <c r="H40" s="1021"/>
      <c r="I40" s="1021"/>
      <c r="J40" s="1021"/>
      <c r="K40" s="1021"/>
      <c r="L40" s="1021"/>
      <c r="M40" s="1021"/>
      <c r="N40" s="1021"/>
      <c r="O40" s="1021"/>
      <c r="P40" s="1021"/>
      <c r="Q40" s="1021"/>
      <c r="R40" s="1021"/>
      <c r="S40" s="1021"/>
      <c r="T40" s="1021"/>
      <c r="U40" s="1021"/>
      <c r="V40" s="1021"/>
      <c r="W40" s="1021"/>
      <c r="X40" s="1021"/>
      <c r="Y40" s="1021"/>
      <c r="Z40" s="1021"/>
      <c r="AA40" s="1021"/>
      <c r="AB40" s="919">
        <v>5</v>
      </c>
      <c r="AC40" s="922"/>
      <c r="AD40" s="915" t="s">
        <v>38</v>
      </c>
      <c r="AE40" s="1040"/>
      <c r="AF40" s="922">
        <v>8</v>
      </c>
      <c r="AG40" s="922"/>
      <c r="AH40" s="915" t="s">
        <v>15</v>
      </c>
      <c r="AI40" s="1041"/>
      <c r="AJ40" s="1037">
        <v>1</v>
      </c>
      <c r="AK40" s="1038"/>
      <c r="AL40" s="1038"/>
      <c r="AM40" s="1039"/>
      <c r="AN40" s="1036" t="s">
        <v>156</v>
      </c>
      <c r="AO40" s="339"/>
      <c r="AP40" s="339"/>
      <c r="AQ40" s="340"/>
      <c r="AR40" s="168"/>
      <c r="AS40" s="110"/>
      <c r="AT40" s="1442"/>
      <c r="AU40" s="964"/>
      <c r="AV40" s="964"/>
      <c r="AW40" s="964"/>
      <c r="AX40" s="964"/>
      <c r="AY40" s="964"/>
      <c r="AZ40" s="964"/>
      <c r="BA40" s="964"/>
      <c r="BB40" s="964"/>
      <c r="BC40" s="964"/>
      <c r="BD40" s="964"/>
      <c r="BE40" s="964"/>
      <c r="BF40" s="964"/>
      <c r="BG40" s="965"/>
      <c r="BH40" s="1443"/>
      <c r="BI40" s="1440"/>
      <c r="BJ40" s="1440"/>
      <c r="BK40" s="964" t="s">
        <v>111</v>
      </c>
      <c r="BL40" s="965"/>
      <c r="BM40" s="1443"/>
      <c r="BN40" s="1439"/>
      <c r="BO40" s="914" t="s">
        <v>38</v>
      </c>
      <c r="BP40" s="914"/>
      <c r="BQ40" s="1439"/>
      <c r="BR40" s="1439"/>
      <c r="BS40" s="914" t="s">
        <v>15</v>
      </c>
      <c r="BT40" s="915"/>
      <c r="BU40" s="1443"/>
      <c r="BV40" s="1440"/>
      <c r="BW40" s="1440"/>
      <c r="BX40" s="921" t="s">
        <v>110</v>
      </c>
      <c r="BY40" s="921"/>
      <c r="BZ40" s="1439"/>
      <c r="CA40" s="1440"/>
      <c r="CB40" s="1441"/>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136"/>
      <c r="EM40" s="136"/>
      <c r="EN40" s="136"/>
      <c r="EO40" s="136"/>
      <c r="EP40" s="136"/>
      <c r="EQ40" s="136"/>
      <c r="ER40" s="136"/>
      <c r="ES40" s="136"/>
      <c r="ET40" s="136"/>
      <c r="EU40" s="136"/>
      <c r="EV40" s="136"/>
      <c r="EW40" s="136"/>
      <c r="EX40" s="136"/>
      <c r="EY40" s="136"/>
      <c r="EZ40" s="136"/>
      <c r="FA40" s="136"/>
    </row>
    <row r="41" spans="1:157" ht="18" customHeight="1">
      <c r="A41" s="23"/>
      <c r="B41" s="17"/>
      <c r="C41" s="1021" t="s">
        <v>261</v>
      </c>
      <c r="D41" s="1021"/>
      <c r="E41" s="1021"/>
      <c r="F41" s="1021"/>
      <c r="G41" s="1021"/>
      <c r="H41" s="1021"/>
      <c r="I41" s="1021"/>
      <c r="J41" s="1021"/>
      <c r="K41" s="1021"/>
      <c r="L41" s="1021"/>
      <c r="M41" s="1021"/>
      <c r="N41" s="1021"/>
      <c r="O41" s="1021"/>
      <c r="P41" s="1021"/>
      <c r="Q41" s="1021"/>
      <c r="R41" s="1021"/>
      <c r="S41" s="1021"/>
      <c r="T41" s="1021"/>
      <c r="U41" s="1021"/>
      <c r="V41" s="1021"/>
      <c r="W41" s="1021"/>
      <c r="X41" s="1021"/>
      <c r="Y41" s="1021"/>
      <c r="Z41" s="1021"/>
      <c r="AA41" s="1021"/>
      <c r="AB41" s="1443"/>
      <c r="AC41" s="1439"/>
      <c r="AD41" s="915" t="s">
        <v>38</v>
      </c>
      <c r="AE41" s="1040"/>
      <c r="AF41" s="1439"/>
      <c r="AG41" s="1439"/>
      <c r="AH41" s="915" t="s">
        <v>15</v>
      </c>
      <c r="AI41" s="1041"/>
      <c r="AJ41" s="1088"/>
      <c r="AK41" s="1089"/>
      <c r="AL41" s="1089"/>
      <c r="AM41" s="1090"/>
      <c r="AN41" s="1036" t="s">
        <v>156</v>
      </c>
      <c r="AO41" s="339"/>
      <c r="AP41" s="339"/>
      <c r="AQ41" s="340"/>
      <c r="AR41" s="168"/>
      <c r="AS41" s="110"/>
      <c r="AT41" s="1442"/>
      <c r="AU41" s="964"/>
      <c r="AV41" s="964"/>
      <c r="AW41" s="964"/>
      <c r="AX41" s="964"/>
      <c r="AY41" s="964"/>
      <c r="AZ41" s="964"/>
      <c r="BA41" s="964"/>
      <c r="BB41" s="964"/>
      <c r="BC41" s="964"/>
      <c r="BD41" s="964"/>
      <c r="BE41" s="964"/>
      <c r="BF41" s="964"/>
      <c r="BG41" s="965"/>
      <c r="BH41" s="1443"/>
      <c r="BI41" s="1440"/>
      <c r="BJ41" s="1440"/>
      <c r="BK41" s="964" t="s">
        <v>111</v>
      </c>
      <c r="BL41" s="965"/>
      <c r="BM41" s="1443"/>
      <c r="BN41" s="1439"/>
      <c r="BO41" s="914" t="s">
        <v>38</v>
      </c>
      <c r="BP41" s="914"/>
      <c r="BQ41" s="1439"/>
      <c r="BR41" s="1439"/>
      <c r="BS41" s="914" t="s">
        <v>15</v>
      </c>
      <c r="BT41" s="915"/>
      <c r="BU41" s="1443"/>
      <c r="BV41" s="1440"/>
      <c r="BW41" s="1440"/>
      <c r="BX41" s="921" t="s">
        <v>110</v>
      </c>
      <c r="BY41" s="921"/>
      <c r="BZ41" s="1439"/>
      <c r="CA41" s="1440"/>
      <c r="CB41" s="1441"/>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136"/>
      <c r="EM41" s="136"/>
      <c r="EN41" s="136"/>
      <c r="EO41" s="136"/>
      <c r="EP41" s="136"/>
      <c r="EQ41" s="136"/>
      <c r="ER41" s="136"/>
      <c r="ES41" s="136"/>
      <c r="ET41" s="136"/>
      <c r="EU41" s="136"/>
      <c r="EV41" s="136"/>
      <c r="EW41" s="136"/>
      <c r="EX41" s="136"/>
      <c r="EY41" s="136"/>
      <c r="EZ41" s="136"/>
      <c r="FA41" s="136"/>
    </row>
    <row r="42" spans="1:157" ht="26.25" customHeight="1">
      <c r="A42" s="23"/>
      <c r="B42" s="17"/>
      <c r="C42" s="138" t="s">
        <v>219</v>
      </c>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10"/>
      <c r="AT42" s="110"/>
      <c r="AU42" s="110"/>
      <c r="AV42" s="110"/>
      <c r="AW42" s="110"/>
      <c r="AX42" s="110"/>
      <c r="AY42" s="110"/>
      <c r="AZ42" s="110"/>
      <c r="BA42" s="110"/>
      <c r="BB42" s="110"/>
      <c r="BC42" s="110"/>
      <c r="BD42" s="110"/>
      <c r="BE42" s="110"/>
      <c r="BF42" s="110"/>
      <c r="BG42" s="1045" t="s">
        <v>254</v>
      </c>
      <c r="BH42" s="1045"/>
      <c r="BI42" s="1045"/>
      <c r="BJ42" s="1045"/>
      <c r="BK42" s="1045"/>
      <c r="BL42" s="1045"/>
      <c r="BM42" s="1045"/>
      <c r="BN42" s="1045"/>
      <c r="BO42" s="1045"/>
      <c r="BP42" s="1045"/>
      <c r="BQ42" s="1045"/>
      <c r="BR42" s="1045"/>
      <c r="BS42" s="1045"/>
      <c r="BT42" s="1045"/>
      <c r="BU42" s="1045"/>
      <c r="BV42" s="1045"/>
      <c r="BW42" s="1045"/>
      <c r="BX42" s="1045"/>
      <c r="BY42" s="1045"/>
      <c r="BZ42" s="1045"/>
      <c r="CA42" s="1045"/>
      <c r="CB42" s="1045"/>
      <c r="CC42" s="110"/>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136"/>
      <c r="EM42" s="136"/>
      <c r="EN42" s="136"/>
      <c r="EO42" s="136"/>
      <c r="EP42" s="136"/>
      <c r="EQ42" s="136"/>
      <c r="ER42" s="136"/>
      <c r="ES42" s="136"/>
      <c r="ET42" s="136"/>
      <c r="EU42" s="136"/>
      <c r="EV42" s="136"/>
      <c r="EW42" s="136"/>
      <c r="EX42" s="136"/>
      <c r="EY42" s="136"/>
      <c r="EZ42" s="136"/>
      <c r="FA42" s="136"/>
    </row>
    <row r="43" spans="1:157" ht="14.25" customHeight="1">
      <c r="A43" s="23"/>
      <c r="B43" s="17"/>
      <c r="C43" s="1017" t="s">
        <v>157</v>
      </c>
      <c r="D43" s="1017"/>
      <c r="E43" s="1017"/>
      <c r="F43" s="1017"/>
      <c r="G43" s="1017"/>
      <c r="H43" s="1017"/>
      <c r="I43" s="1017"/>
      <c r="J43" s="1017"/>
      <c r="K43" s="1017"/>
      <c r="L43" s="1017"/>
      <c r="M43" s="1017"/>
      <c r="N43" s="1017"/>
      <c r="O43" s="1017"/>
      <c r="P43" s="1017"/>
      <c r="Q43" s="1017"/>
      <c r="R43" s="1017"/>
      <c r="S43" s="1017"/>
      <c r="T43" s="1017"/>
      <c r="U43" s="1017"/>
      <c r="V43" s="1017"/>
      <c r="W43" s="1017"/>
      <c r="X43" s="1017"/>
      <c r="Y43" s="1017"/>
      <c r="Z43" s="1017"/>
      <c r="AA43" s="1017"/>
      <c r="AB43" s="1017"/>
      <c r="AC43" s="1017"/>
      <c r="AD43" s="1017"/>
      <c r="AE43" s="1017"/>
      <c r="AF43" s="1017"/>
      <c r="AG43" s="1017"/>
      <c r="AH43" s="1017"/>
      <c r="AI43" s="1017"/>
      <c r="AJ43" s="1017"/>
      <c r="AK43" s="1017"/>
      <c r="AL43" s="1017"/>
      <c r="AM43" s="1017"/>
      <c r="AN43" s="1017"/>
      <c r="AO43" s="1017"/>
      <c r="AP43" s="1017"/>
      <c r="AQ43" s="1017"/>
      <c r="AR43" s="1017"/>
      <c r="AS43" s="1017"/>
      <c r="AT43" s="1017"/>
      <c r="AU43" s="1017"/>
      <c r="AV43" s="1017"/>
      <c r="AW43" s="1017"/>
      <c r="AX43" s="1017"/>
      <c r="AY43" s="1017"/>
      <c r="AZ43" s="1017"/>
      <c r="BA43" s="1017"/>
      <c r="BB43" s="1017"/>
      <c r="BC43" s="1017"/>
      <c r="BD43" s="1017"/>
      <c r="BE43" s="1017"/>
      <c r="BF43" s="17"/>
      <c r="BG43" s="1015" t="s">
        <v>52</v>
      </c>
      <c r="BH43" s="1015"/>
      <c r="BI43" s="1015"/>
      <c r="BJ43" s="1015"/>
      <c r="BK43" s="1015"/>
      <c r="BL43" s="1015"/>
      <c r="BM43" s="1015"/>
      <c r="BN43" s="1015"/>
      <c r="BO43" s="1015"/>
      <c r="BP43" s="1015"/>
      <c r="BQ43" s="1015"/>
      <c r="BR43" s="1015"/>
      <c r="BS43" s="1015"/>
      <c r="BT43" s="1015"/>
      <c r="BU43" s="1015"/>
      <c r="BV43" s="1015"/>
      <c r="BW43" s="1015"/>
      <c r="BX43" s="1015"/>
      <c r="BY43" s="1015"/>
      <c r="BZ43" s="1015"/>
      <c r="CA43" s="1015"/>
      <c r="CB43" s="1015"/>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136"/>
      <c r="EM43" s="136"/>
      <c r="EN43" s="136"/>
      <c r="EO43" s="136"/>
      <c r="EP43" s="136"/>
      <c r="EQ43" s="136"/>
      <c r="ER43" s="136"/>
      <c r="ES43" s="136"/>
      <c r="ET43" s="136"/>
      <c r="EU43" s="136"/>
      <c r="EV43" s="136"/>
      <c r="EW43" s="136"/>
      <c r="EX43" s="136"/>
      <c r="EY43" s="136"/>
      <c r="EZ43" s="136"/>
      <c r="FA43" s="136"/>
    </row>
    <row r="44" spans="1:157" ht="14.25" customHeight="1">
      <c r="A44" s="23"/>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052" t="s">
        <v>161</v>
      </c>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136"/>
      <c r="EM44" s="136"/>
      <c r="EN44" s="136"/>
      <c r="EO44" s="136"/>
      <c r="EP44" s="136"/>
      <c r="EQ44" s="136"/>
      <c r="ER44" s="136"/>
      <c r="ES44" s="136"/>
      <c r="ET44" s="136"/>
      <c r="EU44" s="136"/>
      <c r="EV44" s="136"/>
      <c r="EW44" s="136"/>
      <c r="EX44" s="136"/>
      <c r="EY44" s="136"/>
      <c r="EZ44" s="136"/>
      <c r="FA44" s="136"/>
    </row>
    <row r="45" spans="1:157" ht="14.25" customHeight="1">
      <c r="A45" s="23"/>
      <c r="C45" s="1076" t="s">
        <v>54</v>
      </c>
      <c r="D45" s="1077"/>
      <c r="E45" s="1077"/>
      <c r="F45" s="1077"/>
      <c r="G45" s="1077"/>
      <c r="H45" s="1077"/>
      <c r="I45" s="1077"/>
      <c r="J45" s="1077"/>
      <c r="K45" s="1077"/>
      <c r="L45" s="1077"/>
      <c r="M45" s="1077"/>
      <c r="N45" s="1077"/>
      <c r="O45" s="1077"/>
      <c r="P45" s="1077"/>
      <c r="Q45" s="1077"/>
      <c r="R45" s="1077"/>
      <c r="S45" s="1077"/>
      <c r="T45" s="1077"/>
      <c r="U45" s="1077"/>
      <c r="V45" s="1077"/>
      <c r="W45" s="1077"/>
      <c r="X45" s="1077"/>
      <c r="Y45" s="1077"/>
      <c r="Z45" s="1077"/>
      <c r="AA45" s="1077"/>
      <c r="AB45" s="1077"/>
      <c r="AC45" s="1077"/>
      <c r="AD45" s="1077"/>
      <c r="AE45" s="1077"/>
      <c r="AF45" s="1077"/>
      <c r="AG45" s="1077"/>
      <c r="AH45" s="1077"/>
      <c r="AI45" s="1077"/>
      <c r="AJ45" s="1077"/>
      <c r="AK45" s="1077"/>
      <c r="AL45" s="1077"/>
      <c r="AM45" s="1077"/>
      <c r="AN45" s="1077"/>
      <c r="AO45" s="1077"/>
      <c r="AP45" s="1077"/>
      <c r="AQ45" s="1077"/>
      <c r="AR45" s="1077"/>
      <c r="AS45" s="1077"/>
      <c r="AT45" s="1077"/>
      <c r="AU45" s="1077"/>
      <c r="AV45" s="1077"/>
      <c r="AW45" s="1077"/>
      <c r="AX45" s="1077"/>
      <c r="AY45" s="1077"/>
      <c r="AZ45" s="1077"/>
      <c r="BA45" s="1077"/>
      <c r="BB45" s="1077"/>
      <c r="BC45" s="1077"/>
      <c r="BD45" s="1077"/>
      <c r="BE45" s="1078"/>
      <c r="BG45" s="1049" t="s">
        <v>117</v>
      </c>
      <c r="BH45" s="1049"/>
      <c r="BI45" s="1049"/>
      <c r="BJ45" s="1049"/>
      <c r="BK45" s="1049"/>
      <c r="BL45" s="1049"/>
      <c r="BM45" s="1049"/>
      <c r="BN45" s="1049"/>
      <c r="BO45" s="1049"/>
      <c r="BP45" s="1049"/>
      <c r="BQ45" s="1049"/>
      <c r="BR45" s="1049"/>
      <c r="BS45" s="1049"/>
      <c r="BT45" s="1049"/>
      <c r="BU45" s="1049"/>
      <c r="BV45" s="1049"/>
      <c r="BW45" s="1049"/>
      <c r="BX45" s="1049"/>
      <c r="BY45" s="1049"/>
      <c r="BZ45" s="1049"/>
      <c r="CA45" s="1049"/>
      <c r="CB45" s="1049"/>
      <c r="CQ45" s="1015"/>
      <c r="CR45" s="1015"/>
      <c r="CS45" s="1015"/>
      <c r="CT45" s="1015"/>
      <c r="CU45" s="1015"/>
      <c r="CV45" s="1015"/>
      <c r="CW45" s="1015"/>
      <c r="CX45" s="1015"/>
      <c r="CY45" s="1015"/>
      <c r="CZ45" s="1015"/>
      <c r="DA45" s="1015"/>
      <c r="DB45" s="1015"/>
      <c r="DC45" s="1015"/>
      <c r="DD45" s="1015"/>
      <c r="DE45" s="1015"/>
      <c r="DF45" s="1015"/>
      <c r="DG45" s="1015"/>
      <c r="DH45" s="1015"/>
      <c r="DI45" s="1015"/>
      <c r="DJ45" s="1015"/>
      <c r="DK45" s="1015"/>
      <c r="EK45" s="136"/>
      <c r="EL45" s="136"/>
      <c r="EM45" s="136"/>
      <c r="EN45" s="136"/>
      <c r="EO45" s="136"/>
      <c r="EP45" s="136"/>
      <c r="EQ45" s="136"/>
      <c r="ER45" s="136"/>
      <c r="ES45" s="136"/>
      <c r="ET45" s="136"/>
      <c r="EU45" s="136"/>
      <c r="EV45" s="136"/>
      <c r="EW45" s="136"/>
      <c r="EX45" s="136"/>
      <c r="EY45" s="136"/>
      <c r="EZ45" s="136"/>
      <c r="FA45" s="136"/>
    </row>
    <row r="46" spans="1:157" ht="14.25" customHeight="1">
      <c r="A46" s="23"/>
      <c r="C46" s="1462" t="s">
        <v>360</v>
      </c>
      <c r="D46" s="1463"/>
      <c r="E46" s="1463"/>
      <c r="F46" s="1463"/>
      <c r="G46" s="1463"/>
      <c r="H46" s="1463"/>
      <c r="I46" s="1463"/>
      <c r="J46" s="1463"/>
      <c r="K46" s="1463"/>
      <c r="L46" s="1463"/>
      <c r="M46" s="1463"/>
      <c r="N46" s="1463"/>
      <c r="O46" s="1463"/>
      <c r="P46" s="1463"/>
      <c r="Q46" s="1463"/>
      <c r="R46" s="1463"/>
      <c r="S46" s="1463"/>
      <c r="T46" s="1463"/>
      <c r="U46" s="1463"/>
      <c r="V46" s="1463"/>
      <c r="W46" s="1463"/>
      <c r="X46" s="1463"/>
      <c r="Y46" s="1463"/>
      <c r="Z46" s="1463"/>
      <c r="AA46" s="1463"/>
      <c r="AB46" s="1463"/>
      <c r="AC46" s="1463"/>
      <c r="AD46" s="1463"/>
      <c r="AE46" s="1463"/>
      <c r="AF46" s="1463"/>
      <c r="AG46" s="1463"/>
      <c r="AH46" s="1463"/>
      <c r="AI46" s="1463"/>
      <c r="AJ46" s="1463"/>
      <c r="AK46" s="1463"/>
      <c r="AL46" s="1463"/>
      <c r="AM46" s="1463"/>
      <c r="AN46" s="1463"/>
      <c r="AO46" s="1463"/>
      <c r="AP46" s="1463"/>
      <c r="AQ46" s="1463"/>
      <c r="AR46" s="1463"/>
      <c r="AS46" s="1463"/>
      <c r="AT46" s="1463"/>
      <c r="AU46" s="1463"/>
      <c r="AV46" s="1463"/>
      <c r="AW46" s="1463"/>
      <c r="AX46" s="1463"/>
      <c r="AY46" s="1463"/>
      <c r="AZ46" s="1463"/>
      <c r="BA46" s="1463"/>
      <c r="BB46" s="1463"/>
      <c r="BC46" s="1463"/>
      <c r="BD46" s="1463"/>
      <c r="BE46" s="1464"/>
      <c r="BG46" s="1050" t="s">
        <v>266</v>
      </c>
      <c r="BH46" s="1050"/>
      <c r="BI46" s="1050"/>
      <c r="BJ46" s="1050"/>
      <c r="BK46" s="1050"/>
      <c r="BL46" s="1050"/>
      <c r="BM46" s="1050"/>
      <c r="BN46" s="1050"/>
      <c r="BO46" s="1050"/>
      <c r="BP46" s="1050"/>
      <c r="BQ46" s="1050"/>
      <c r="BR46" s="1050"/>
      <c r="BS46" s="1050"/>
      <c r="BT46" s="1050"/>
      <c r="BU46" s="1050"/>
      <c r="BV46" s="1050"/>
      <c r="BW46" s="1050"/>
      <c r="BX46" s="1050"/>
      <c r="BY46" s="1050"/>
      <c r="BZ46" s="1050"/>
      <c r="CA46" s="1050"/>
      <c r="CB46" s="1050"/>
      <c r="CQ46" s="1016"/>
      <c r="CR46" s="1016"/>
      <c r="CS46" s="1016"/>
      <c r="CT46" s="1016"/>
      <c r="CU46" s="1016"/>
      <c r="CV46" s="1016"/>
      <c r="CW46" s="1016"/>
      <c r="CX46" s="1016"/>
      <c r="CY46" s="1016"/>
      <c r="CZ46" s="1016"/>
      <c r="DA46" s="1016"/>
      <c r="DB46" s="1016"/>
      <c r="DC46" s="1016"/>
      <c r="DD46" s="1016"/>
      <c r="DE46" s="1016"/>
      <c r="DF46" s="1016"/>
      <c r="DG46" s="1016"/>
      <c r="DH46" s="1016"/>
      <c r="DI46" s="1016"/>
      <c r="DJ46" s="1016"/>
      <c r="DK46" s="1016"/>
      <c r="EK46" s="136"/>
      <c r="EL46" s="136"/>
      <c r="EM46" s="136"/>
      <c r="EN46" s="136"/>
      <c r="EO46" s="136"/>
      <c r="EP46" s="136"/>
      <c r="EQ46" s="136"/>
      <c r="ER46" s="136"/>
      <c r="ES46" s="136"/>
      <c r="ET46" s="136"/>
      <c r="EU46" s="136"/>
      <c r="EV46" s="136"/>
      <c r="EW46" s="136"/>
      <c r="EX46" s="136"/>
      <c r="EY46" s="136"/>
      <c r="EZ46" s="136"/>
      <c r="FA46" s="136"/>
    </row>
    <row r="47" spans="1:157" ht="14.25" customHeight="1">
      <c r="A47" s="23"/>
      <c r="C47" s="1465"/>
      <c r="D47" s="1466"/>
      <c r="E47" s="1466"/>
      <c r="F47" s="1466"/>
      <c r="G47" s="1466"/>
      <c r="H47" s="1466"/>
      <c r="I47" s="1466"/>
      <c r="J47" s="1466"/>
      <c r="K47" s="1466"/>
      <c r="L47" s="1466"/>
      <c r="M47" s="1466"/>
      <c r="N47" s="1466"/>
      <c r="O47" s="1466"/>
      <c r="P47" s="1466"/>
      <c r="Q47" s="1466"/>
      <c r="R47" s="1466"/>
      <c r="S47" s="1466"/>
      <c r="T47" s="1466"/>
      <c r="U47" s="1466"/>
      <c r="V47" s="1466"/>
      <c r="W47" s="1466"/>
      <c r="X47" s="1466"/>
      <c r="Y47" s="1466"/>
      <c r="Z47" s="1466"/>
      <c r="AA47" s="1466"/>
      <c r="AB47" s="1466"/>
      <c r="AC47" s="1466"/>
      <c r="AD47" s="1466"/>
      <c r="AE47" s="1466"/>
      <c r="AF47" s="1466"/>
      <c r="AG47" s="1466"/>
      <c r="AH47" s="1466"/>
      <c r="AI47" s="1466"/>
      <c r="AJ47" s="1466"/>
      <c r="AK47" s="1466"/>
      <c r="AL47" s="1466"/>
      <c r="AM47" s="1466"/>
      <c r="AN47" s="1466"/>
      <c r="AO47" s="1466"/>
      <c r="AP47" s="1466"/>
      <c r="AQ47" s="1466"/>
      <c r="AR47" s="1466"/>
      <c r="AS47" s="1466"/>
      <c r="AT47" s="1466"/>
      <c r="AU47" s="1466"/>
      <c r="AV47" s="1466"/>
      <c r="AW47" s="1466"/>
      <c r="AX47" s="1466"/>
      <c r="AY47" s="1466"/>
      <c r="AZ47" s="1466"/>
      <c r="BA47" s="1466"/>
      <c r="BB47" s="1466"/>
      <c r="BC47" s="1466"/>
      <c r="BD47" s="1466"/>
      <c r="BE47" s="1467"/>
      <c r="BG47" s="1051" t="s">
        <v>218</v>
      </c>
      <c r="BH47" s="1051"/>
      <c r="BI47" s="1051"/>
      <c r="BJ47" s="1051"/>
      <c r="BK47" s="1051"/>
      <c r="BL47" s="1051"/>
      <c r="BM47" s="1051"/>
      <c r="BN47" s="1051"/>
      <c r="BO47" s="1051"/>
      <c r="BP47" s="1051"/>
      <c r="BQ47" s="1051"/>
      <c r="BR47" s="1051"/>
      <c r="BS47" s="1051"/>
      <c r="BT47" s="1051"/>
      <c r="BU47" s="1051"/>
      <c r="BV47" s="1051"/>
      <c r="BW47" s="1051"/>
      <c r="BX47" s="1051"/>
      <c r="BY47" s="1051"/>
      <c r="BZ47" s="1051"/>
      <c r="CA47" s="1051"/>
      <c r="CB47" s="1051"/>
    </row>
    <row r="48" spans="1:157" ht="13.5" customHeight="1">
      <c r="A48" s="23"/>
      <c r="C48" s="1465"/>
      <c r="D48" s="1466"/>
      <c r="E48" s="1466"/>
      <c r="F48" s="1466"/>
      <c r="G48" s="1466"/>
      <c r="H48" s="1466"/>
      <c r="I48" s="1466"/>
      <c r="J48" s="1466"/>
      <c r="K48" s="1466"/>
      <c r="L48" s="1466"/>
      <c r="M48" s="1466"/>
      <c r="N48" s="1466"/>
      <c r="O48" s="1466"/>
      <c r="P48" s="1466"/>
      <c r="Q48" s="1466"/>
      <c r="R48" s="1466"/>
      <c r="S48" s="1466"/>
      <c r="T48" s="1466"/>
      <c r="U48" s="1466"/>
      <c r="V48" s="1466"/>
      <c r="W48" s="1466"/>
      <c r="X48" s="1466"/>
      <c r="Y48" s="1466"/>
      <c r="Z48" s="1466"/>
      <c r="AA48" s="1466"/>
      <c r="AB48" s="1466"/>
      <c r="AC48" s="1466"/>
      <c r="AD48" s="1466"/>
      <c r="AE48" s="1466"/>
      <c r="AF48" s="1466"/>
      <c r="AG48" s="1466"/>
      <c r="AH48" s="1466"/>
      <c r="AI48" s="1466"/>
      <c r="AJ48" s="1466"/>
      <c r="AK48" s="1466"/>
      <c r="AL48" s="1466"/>
      <c r="AM48" s="1466"/>
      <c r="AN48" s="1466"/>
      <c r="AO48" s="1466"/>
      <c r="AP48" s="1466"/>
      <c r="AQ48" s="1466"/>
      <c r="AR48" s="1466"/>
      <c r="AS48" s="1466"/>
      <c r="AT48" s="1466"/>
      <c r="AU48" s="1466"/>
      <c r="AV48" s="1466"/>
      <c r="AW48" s="1466"/>
      <c r="AX48" s="1466"/>
      <c r="AY48" s="1466"/>
      <c r="AZ48" s="1466"/>
      <c r="BA48" s="1466"/>
      <c r="BB48" s="1466"/>
      <c r="BC48" s="1466"/>
      <c r="BD48" s="1466"/>
      <c r="BE48" s="1467"/>
      <c r="BG48" s="1051" t="s">
        <v>160</v>
      </c>
      <c r="BH48" s="1051"/>
      <c r="BI48" s="1051"/>
      <c r="BJ48" s="1051"/>
      <c r="BK48" s="1051"/>
      <c r="BL48" s="1051"/>
      <c r="BM48" s="1051"/>
      <c r="BN48" s="1051"/>
      <c r="BO48" s="1051"/>
      <c r="BP48" s="1051"/>
      <c r="BQ48" s="1051"/>
      <c r="BR48" s="1051"/>
      <c r="BS48" s="1051"/>
      <c r="BT48" s="1051"/>
      <c r="BU48" s="1051"/>
      <c r="BV48" s="1051"/>
      <c r="BW48" s="1051"/>
      <c r="BX48" s="1051"/>
      <c r="BY48" s="1051"/>
      <c r="BZ48" s="1051"/>
      <c r="CA48" s="1051"/>
      <c r="CB48" s="1051"/>
    </row>
    <row r="49" spans="1:89" ht="13.5" customHeight="1" thickBot="1">
      <c r="A49" s="23"/>
      <c r="C49" s="1465"/>
      <c r="D49" s="1466"/>
      <c r="E49" s="1466"/>
      <c r="F49" s="1466"/>
      <c r="G49" s="1466"/>
      <c r="H49" s="1466"/>
      <c r="I49" s="1466"/>
      <c r="J49" s="1466"/>
      <c r="K49" s="1466"/>
      <c r="L49" s="1466"/>
      <c r="M49" s="1466"/>
      <c r="N49" s="1466"/>
      <c r="O49" s="1466"/>
      <c r="P49" s="1466"/>
      <c r="Q49" s="1466"/>
      <c r="R49" s="1466"/>
      <c r="S49" s="1466"/>
      <c r="T49" s="1466"/>
      <c r="U49" s="1466"/>
      <c r="V49" s="1466"/>
      <c r="W49" s="1466"/>
      <c r="X49" s="1466"/>
      <c r="Y49" s="1466"/>
      <c r="Z49" s="1466"/>
      <c r="AA49" s="1466"/>
      <c r="AB49" s="1466"/>
      <c r="AC49" s="1466"/>
      <c r="AD49" s="1466"/>
      <c r="AE49" s="1466"/>
      <c r="AF49" s="1466"/>
      <c r="AG49" s="1466"/>
      <c r="AH49" s="1466"/>
      <c r="AI49" s="1466"/>
      <c r="AJ49" s="1466"/>
      <c r="AK49" s="1466"/>
      <c r="AL49" s="1466"/>
      <c r="AM49" s="1466"/>
      <c r="AN49" s="1466"/>
      <c r="AO49" s="1466"/>
      <c r="AP49" s="1466"/>
      <c r="AQ49" s="1466"/>
      <c r="AR49" s="1466"/>
      <c r="AS49" s="1466"/>
      <c r="AT49" s="1466"/>
      <c r="AU49" s="1466"/>
      <c r="AV49" s="1466"/>
      <c r="AW49" s="1466"/>
      <c r="AX49" s="1466"/>
      <c r="AY49" s="1466"/>
      <c r="AZ49" s="1466"/>
      <c r="BA49" s="1466"/>
      <c r="BB49" s="1466"/>
      <c r="BC49" s="1466"/>
      <c r="BD49" s="1466"/>
      <c r="BE49" s="1467"/>
      <c r="BH49" s="17"/>
      <c r="BI49" s="17"/>
      <c r="BJ49" s="17"/>
      <c r="BK49" s="17"/>
      <c r="BL49" s="17"/>
      <c r="BM49" s="17"/>
      <c r="BN49" s="17"/>
      <c r="BO49" s="17"/>
      <c r="BP49" s="17"/>
      <c r="BQ49" s="17"/>
      <c r="BR49" s="17"/>
      <c r="BS49" s="17"/>
      <c r="BT49" s="17"/>
      <c r="BU49" s="17"/>
      <c r="BV49" s="17"/>
      <c r="BW49" s="17"/>
      <c r="BX49" s="17"/>
      <c r="BY49" s="17"/>
      <c r="BZ49" s="17"/>
      <c r="CA49" s="17"/>
      <c r="CB49" s="17"/>
    </row>
    <row r="50" spans="1:89" ht="17.25" customHeight="1">
      <c r="A50" s="23"/>
      <c r="C50" s="1465"/>
      <c r="D50" s="1466"/>
      <c r="E50" s="1466"/>
      <c r="F50" s="1466"/>
      <c r="G50" s="1466"/>
      <c r="H50" s="1466"/>
      <c r="I50" s="1466"/>
      <c r="J50" s="1466"/>
      <c r="K50" s="1466"/>
      <c r="L50" s="1466"/>
      <c r="M50" s="1466"/>
      <c r="N50" s="1466"/>
      <c r="O50" s="1466"/>
      <c r="P50" s="1466"/>
      <c r="Q50" s="1466"/>
      <c r="R50" s="1466"/>
      <c r="S50" s="1466"/>
      <c r="T50" s="1466"/>
      <c r="U50" s="1466"/>
      <c r="V50" s="1466"/>
      <c r="W50" s="1466"/>
      <c r="X50" s="1466"/>
      <c r="Y50" s="1466"/>
      <c r="Z50" s="1466"/>
      <c r="AA50" s="1466"/>
      <c r="AB50" s="1466"/>
      <c r="AC50" s="1466"/>
      <c r="AD50" s="1466"/>
      <c r="AE50" s="1466"/>
      <c r="AF50" s="1466"/>
      <c r="AG50" s="1466"/>
      <c r="AH50" s="1466"/>
      <c r="AI50" s="1466"/>
      <c r="AJ50" s="1466"/>
      <c r="AK50" s="1466"/>
      <c r="AL50" s="1466"/>
      <c r="AM50" s="1466"/>
      <c r="AN50" s="1466"/>
      <c r="AO50" s="1466"/>
      <c r="AP50" s="1466"/>
      <c r="AQ50" s="1466"/>
      <c r="AR50" s="1466"/>
      <c r="AS50" s="1466"/>
      <c r="AT50" s="1466"/>
      <c r="AU50" s="1466"/>
      <c r="AV50" s="1466"/>
      <c r="AW50" s="1466"/>
      <c r="AX50" s="1466"/>
      <c r="AY50" s="1466"/>
      <c r="AZ50" s="1466"/>
      <c r="BA50" s="1466"/>
      <c r="BB50" s="1466"/>
      <c r="BC50" s="1466"/>
      <c r="BD50" s="1466"/>
      <c r="BE50" s="1467"/>
      <c r="BG50" s="1471" t="s">
        <v>256</v>
      </c>
      <c r="BH50" s="1472"/>
      <c r="BI50" s="1472"/>
      <c r="BJ50" s="1472"/>
      <c r="BK50" s="1472"/>
      <c r="BL50" s="1472"/>
      <c r="BM50" s="1472"/>
      <c r="BN50" s="1472"/>
      <c r="BO50" s="1472"/>
      <c r="BP50" s="1472"/>
      <c r="BQ50" s="1472"/>
      <c r="BR50" s="1472"/>
      <c r="BS50" s="1472"/>
      <c r="BT50" s="1472"/>
      <c r="BU50" s="1472"/>
      <c r="BV50" s="1472"/>
      <c r="BW50" s="1472"/>
      <c r="BX50" s="1472"/>
      <c r="BY50" s="1472"/>
      <c r="BZ50" s="1472"/>
      <c r="CA50" s="1472"/>
      <c r="CB50" s="1473"/>
    </row>
    <row r="51" spans="1:89" ht="18" customHeight="1">
      <c r="C51" s="1465"/>
      <c r="D51" s="1466"/>
      <c r="E51" s="1466"/>
      <c r="F51" s="1466"/>
      <c r="G51" s="1466"/>
      <c r="H51" s="1466"/>
      <c r="I51" s="1466"/>
      <c r="J51" s="1466"/>
      <c r="K51" s="1466"/>
      <c r="L51" s="1466"/>
      <c r="M51" s="1466"/>
      <c r="N51" s="1466"/>
      <c r="O51" s="1466"/>
      <c r="P51" s="1466"/>
      <c r="Q51" s="1466"/>
      <c r="R51" s="1466"/>
      <c r="S51" s="1466"/>
      <c r="T51" s="1466"/>
      <c r="U51" s="1466"/>
      <c r="V51" s="1466"/>
      <c r="W51" s="1466"/>
      <c r="X51" s="1466"/>
      <c r="Y51" s="1466"/>
      <c r="Z51" s="1466"/>
      <c r="AA51" s="1466"/>
      <c r="AB51" s="1466"/>
      <c r="AC51" s="1466"/>
      <c r="AD51" s="1466"/>
      <c r="AE51" s="1466"/>
      <c r="AF51" s="1466"/>
      <c r="AG51" s="1466"/>
      <c r="AH51" s="1466"/>
      <c r="AI51" s="1466"/>
      <c r="AJ51" s="1466"/>
      <c r="AK51" s="1466"/>
      <c r="AL51" s="1466"/>
      <c r="AM51" s="1466"/>
      <c r="AN51" s="1466"/>
      <c r="AO51" s="1466"/>
      <c r="AP51" s="1466"/>
      <c r="AQ51" s="1466"/>
      <c r="AR51" s="1466"/>
      <c r="AS51" s="1466"/>
      <c r="AT51" s="1466"/>
      <c r="AU51" s="1466"/>
      <c r="AV51" s="1466"/>
      <c r="AW51" s="1466"/>
      <c r="AX51" s="1466"/>
      <c r="AY51" s="1466"/>
      <c r="AZ51" s="1466"/>
      <c r="BA51" s="1466"/>
      <c r="BB51" s="1466"/>
      <c r="BC51" s="1466"/>
      <c r="BD51" s="1466"/>
      <c r="BE51" s="1467"/>
      <c r="BG51" s="1075" t="s">
        <v>257</v>
      </c>
      <c r="BH51" s="1029"/>
      <c r="BI51" s="1029"/>
      <c r="BJ51" s="1029"/>
      <c r="BK51" s="1029"/>
      <c r="BL51" s="1029"/>
      <c r="BM51" s="1029"/>
      <c r="BN51" s="1029"/>
      <c r="BO51" s="1029"/>
      <c r="BP51" s="1029"/>
      <c r="BQ51" s="1029"/>
      <c r="BR51" s="1029"/>
      <c r="BS51" s="1029"/>
      <c r="BT51" s="1029"/>
      <c r="BU51" s="1029"/>
      <c r="BV51" s="1029"/>
      <c r="BW51" s="1029"/>
      <c r="BX51" s="1029"/>
      <c r="BY51" s="1029"/>
      <c r="BZ51" s="1029"/>
      <c r="CA51" s="1029"/>
      <c r="CB51" s="1054"/>
    </row>
    <row r="52" spans="1:89" ht="18" customHeight="1" thickBot="1">
      <c r="A52" s="23"/>
      <c r="C52" s="1468"/>
      <c r="D52" s="1469"/>
      <c r="E52" s="1469"/>
      <c r="F52" s="1469"/>
      <c r="G52" s="1469"/>
      <c r="H52" s="1469"/>
      <c r="I52" s="1469"/>
      <c r="J52" s="1469"/>
      <c r="K52" s="1469"/>
      <c r="L52" s="1469"/>
      <c r="M52" s="1469"/>
      <c r="N52" s="1469"/>
      <c r="O52" s="1469"/>
      <c r="P52" s="1469"/>
      <c r="Q52" s="1469"/>
      <c r="R52" s="1469"/>
      <c r="S52" s="1469"/>
      <c r="T52" s="1469"/>
      <c r="U52" s="1469"/>
      <c r="V52" s="1469"/>
      <c r="W52" s="1469"/>
      <c r="X52" s="1469"/>
      <c r="Y52" s="1469"/>
      <c r="Z52" s="1469"/>
      <c r="AA52" s="1469"/>
      <c r="AB52" s="1469"/>
      <c r="AC52" s="1469"/>
      <c r="AD52" s="1469"/>
      <c r="AE52" s="1469"/>
      <c r="AF52" s="1469"/>
      <c r="AG52" s="1469"/>
      <c r="AH52" s="1469"/>
      <c r="AI52" s="1469"/>
      <c r="AJ52" s="1469"/>
      <c r="AK52" s="1469"/>
      <c r="AL52" s="1469"/>
      <c r="AM52" s="1469"/>
      <c r="AN52" s="1469"/>
      <c r="AO52" s="1469"/>
      <c r="AP52" s="1469"/>
      <c r="AQ52" s="1469"/>
      <c r="AR52" s="1469"/>
      <c r="AS52" s="1469"/>
      <c r="AT52" s="1469"/>
      <c r="AU52" s="1469"/>
      <c r="AV52" s="1469"/>
      <c r="AW52" s="1469"/>
      <c r="AX52" s="1469"/>
      <c r="AY52" s="1469"/>
      <c r="AZ52" s="1469"/>
      <c r="BA52" s="1469"/>
      <c r="BB52" s="1469"/>
      <c r="BC52" s="1469"/>
      <c r="BD52" s="1469"/>
      <c r="BE52" s="1470"/>
      <c r="BG52" s="1057" t="s">
        <v>258</v>
      </c>
      <c r="BH52" s="1055"/>
      <c r="BI52" s="1055"/>
      <c r="BJ52" s="1055"/>
      <c r="BK52" s="1055"/>
      <c r="BL52" s="1055"/>
      <c r="BM52" s="1055"/>
      <c r="BN52" s="1055"/>
      <c r="BO52" s="1055"/>
      <c r="BP52" s="1055"/>
      <c r="BQ52" s="1055"/>
      <c r="BR52" s="1055"/>
      <c r="BS52" s="1055"/>
      <c r="BT52" s="1055"/>
      <c r="BU52" s="1055"/>
      <c r="BV52" s="1055"/>
      <c r="BW52" s="1055"/>
      <c r="BX52" s="1055"/>
      <c r="BY52" s="1055"/>
      <c r="BZ52" s="1055"/>
      <c r="CA52" s="1055"/>
      <c r="CB52" s="1056"/>
    </row>
    <row r="53" spans="1:89">
      <c r="A53" s="23"/>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c r="AA53" s="169"/>
      <c r="AB53" s="169"/>
      <c r="AC53" s="169"/>
      <c r="AD53" s="169"/>
      <c r="AE53" s="169"/>
      <c r="AF53" s="169"/>
      <c r="AG53" s="169"/>
      <c r="AH53" s="169"/>
      <c r="AI53" s="169"/>
      <c r="AJ53" s="169"/>
      <c r="AK53" s="169"/>
      <c r="AL53" s="169"/>
      <c r="AM53" s="169"/>
      <c r="AN53" s="169"/>
      <c r="AO53" s="169"/>
      <c r="AP53" s="169"/>
      <c r="AQ53" s="169"/>
      <c r="AR53" s="169"/>
    </row>
    <row r="54" spans="1:89">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row>
    <row r="55" spans="1:89" ht="14.25" customHeight="1">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row>
    <row r="56" spans="1:89" ht="14.25" customHeight="1">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row>
    <row r="57" spans="1:89">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row>
    <row r="59" spans="1:89" ht="13.2" thickBot="1"/>
    <row r="60" spans="1:89" ht="13.8">
      <c r="AF60" s="1482" t="s">
        <v>112</v>
      </c>
      <c r="AG60" s="1483"/>
      <c r="AH60" s="1483"/>
      <c r="AI60" s="1483"/>
      <c r="AJ60" s="1483"/>
      <c r="AK60" s="1483"/>
      <c r="AL60" s="1483"/>
      <c r="AM60" s="1483"/>
      <c r="AN60" s="1483"/>
      <c r="AO60" s="1483"/>
      <c r="AP60" s="1484"/>
      <c r="AQ60" s="1485"/>
      <c r="AR60" s="1065"/>
      <c r="AS60" s="1065"/>
      <c r="AT60" s="1486" t="s">
        <v>268</v>
      </c>
      <c r="AU60" s="1486"/>
      <c r="AV60" s="1486"/>
      <c r="AW60" s="1486"/>
      <c r="AX60" s="1486"/>
      <c r="AY60" s="1486"/>
      <c r="AZ60" s="1065"/>
      <c r="BA60" s="1065"/>
      <c r="BB60" s="1065"/>
      <c r="BC60" s="1486" t="s">
        <v>269</v>
      </c>
      <c r="BD60" s="1486"/>
      <c r="BE60" s="1486"/>
      <c r="BF60" s="1486"/>
      <c r="BG60" s="1486"/>
      <c r="BH60" s="1487"/>
      <c r="BI60" s="112"/>
      <c r="BJ60" s="112"/>
      <c r="BK60" s="165"/>
      <c r="BL60" s="1488" t="s">
        <v>185</v>
      </c>
      <c r="BM60" s="1489"/>
      <c r="BN60" s="1489"/>
      <c r="BO60" s="1489"/>
      <c r="BP60" s="1489"/>
      <c r="BQ60" s="1489"/>
      <c r="BR60" s="1489"/>
      <c r="BS60" s="1489"/>
      <c r="BT60" s="1489"/>
      <c r="BU60" s="1489"/>
      <c r="BV60" s="1489"/>
      <c r="BW60" s="1489"/>
      <c r="BX60" s="1489"/>
      <c r="BY60" s="1489"/>
      <c r="BZ60" s="1489"/>
      <c r="CA60" s="1489"/>
      <c r="CB60" s="1489"/>
      <c r="CC60" s="1489"/>
      <c r="CD60" s="1489"/>
      <c r="CE60" s="1489"/>
      <c r="CF60" s="1489"/>
      <c r="CG60" s="1489"/>
      <c r="CH60" s="1489"/>
      <c r="CI60" s="1489"/>
      <c r="CJ60" s="1489"/>
      <c r="CK60" s="1490"/>
    </row>
    <row r="61" spans="1:89" ht="13.2" thickBot="1">
      <c r="AF61" s="1474" t="s">
        <v>255</v>
      </c>
      <c r="AG61" s="1069"/>
      <c r="AH61" s="1069"/>
      <c r="AI61" s="1069"/>
      <c r="AJ61" s="1069"/>
      <c r="AK61" s="1069"/>
      <c r="AL61" s="1069"/>
      <c r="AM61" s="1069"/>
      <c r="AN61" s="1069"/>
      <c r="AO61" s="1069"/>
      <c r="AP61" s="1069"/>
      <c r="AQ61" s="1069"/>
      <c r="AR61" s="1069"/>
      <c r="AS61" s="1069"/>
      <c r="AT61" s="1069"/>
      <c r="AU61" s="1069"/>
      <c r="AV61" s="1069"/>
      <c r="AW61" s="1069"/>
      <c r="AX61" s="1069"/>
      <c r="AY61" s="1069"/>
      <c r="AZ61" s="1069"/>
      <c r="BA61" s="1069"/>
      <c r="BB61" s="1069"/>
      <c r="BC61" s="1069"/>
      <c r="BD61" s="1069"/>
      <c r="BE61" s="1069"/>
      <c r="BF61" s="1069"/>
      <c r="BG61" s="1069"/>
      <c r="BH61" s="1475"/>
      <c r="BI61" s="112"/>
      <c r="BJ61" s="112"/>
      <c r="BK61" s="165"/>
      <c r="BL61" s="1476"/>
      <c r="BM61" s="1477"/>
      <c r="BN61" s="1477"/>
      <c r="BO61" s="1479" t="s">
        <v>223</v>
      </c>
      <c r="BP61" s="1479"/>
      <c r="BQ61" s="1479"/>
      <c r="BR61" s="1479"/>
      <c r="BS61" s="1479"/>
      <c r="BT61" s="1479"/>
      <c r="BU61" s="1479"/>
      <c r="BV61" s="1479"/>
      <c r="BW61" s="1479"/>
      <c r="BX61" s="1479"/>
      <c r="BY61" s="1477"/>
      <c r="BZ61" s="1477"/>
      <c r="CA61" s="1477"/>
      <c r="CB61" s="1480" t="s">
        <v>224</v>
      </c>
      <c r="CC61" s="1480"/>
      <c r="CD61" s="1480"/>
      <c r="CE61" s="1480"/>
      <c r="CF61" s="1480"/>
      <c r="CG61" s="1480"/>
      <c r="CH61" s="1480"/>
      <c r="CI61" s="1480"/>
      <c r="CJ61" s="1480"/>
      <c r="CK61" s="1481"/>
    </row>
    <row r="62" spans="1:89" ht="13.2" thickBot="1">
      <c r="AF62" s="1476"/>
      <c r="AG62" s="1477"/>
      <c r="AH62" s="1477"/>
      <c r="AI62" s="1477"/>
      <c r="AJ62" s="1477"/>
      <c r="AK62" s="1477"/>
      <c r="AL62" s="1477"/>
      <c r="AM62" s="1477"/>
      <c r="AN62" s="1477"/>
      <c r="AO62" s="1477"/>
      <c r="AP62" s="1477"/>
      <c r="AQ62" s="1477"/>
      <c r="AR62" s="1477"/>
      <c r="AS62" s="1477"/>
      <c r="AT62" s="1477"/>
      <c r="AU62" s="1477"/>
      <c r="AV62" s="1477"/>
      <c r="AW62" s="1477"/>
      <c r="AX62" s="1477"/>
      <c r="AY62" s="1477"/>
      <c r="AZ62" s="1477"/>
      <c r="BA62" s="1477"/>
      <c r="BB62" s="1477"/>
      <c r="BC62" s="1477"/>
      <c r="BD62" s="1477"/>
      <c r="BE62" s="1477"/>
      <c r="BF62" s="1477"/>
      <c r="BG62" s="1477"/>
      <c r="BH62" s="1478"/>
      <c r="BI62" s="112"/>
      <c r="BJ62" s="112"/>
      <c r="BK62" s="112"/>
      <c r="BL62" s="112"/>
      <c r="BM62" s="112"/>
      <c r="BN62" s="112"/>
      <c r="BO62" s="112"/>
      <c r="BP62" s="112"/>
      <c r="BQ62" s="112"/>
      <c r="BR62" s="112"/>
      <c r="BS62" s="112"/>
      <c r="BT62" s="112"/>
      <c r="BU62" s="112"/>
      <c r="BV62" s="112"/>
      <c r="BW62" s="112"/>
      <c r="BX62" s="112"/>
      <c r="BY62" s="112"/>
      <c r="BZ62" s="112"/>
      <c r="CA62" s="112"/>
      <c r="CB62" s="112"/>
      <c r="CC62" s="112"/>
      <c r="CD62" s="112"/>
      <c r="CE62" s="112"/>
      <c r="CF62" s="112"/>
      <c r="CG62" s="112"/>
      <c r="CH62" s="112"/>
      <c r="CI62" s="112"/>
      <c r="CJ62" s="112"/>
      <c r="CK62" s="112"/>
    </row>
    <row r="1048576" spans="68:70" ht="13.8">
      <c r="BP1048576" s="1042"/>
      <c r="BQ1048576" s="1043"/>
      <c r="BR1048576" s="1044"/>
    </row>
  </sheetData>
  <mergeCells count="495">
    <mergeCell ref="AF61:BH62"/>
    <mergeCell ref="BL61:BN61"/>
    <mergeCell ref="BO61:BX61"/>
    <mergeCell ref="BY61:CA61"/>
    <mergeCell ref="CB61:CK61"/>
    <mergeCell ref="BP1048576:BR1048576"/>
    <mergeCell ref="BG51:BM51"/>
    <mergeCell ref="BN51:CB52"/>
    <mergeCell ref="BG52:BM52"/>
    <mergeCell ref="AF60:AP60"/>
    <mergeCell ref="AQ60:AS60"/>
    <mergeCell ref="AT60:AY60"/>
    <mergeCell ref="AZ60:BB60"/>
    <mergeCell ref="BC60:BH60"/>
    <mergeCell ref="BL60:CK60"/>
    <mergeCell ref="BG44:CB44"/>
    <mergeCell ref="C45:BE45"/>
    <mergeCell ref="BG45:CB45"/>
    <mergeCell ref="CQ45:DK45"/>
    <mergeCell ref="C46:BE52"/>
    <mergeCell ref="BG46:CB46"/>
    <mergeCell ref="CQ46:DK46"/>
    <mergeCell ref="BG47:CB47"/>
    <mergeCell ref="BG48:CB48"/>
    <mergeCell ref="BG50:CB50"/>
    <mergeCell ref="BG42:CB42"/>
    <mergeCell ref="C43:BE43"/>
    <mergeCell ref="BG43:CB43"/>
    <mergeCell ref="BH41:BJ41"/>
    <mergeCell ref="BK41:BL41"/>
    <mergeCell ref="BM41:BN41"/>
    <mergeCell ref="BO41:BP41"/>
    <mergeCell ref="BQ41:BR41"/>
    <mergeCell ref="BS41:BT41"/>
    <mergeCell ref="AJ39:AQ39"/>
    <mergeCell ref="AT39:BG39"/>
    <mergeCell ref="BH39:BJ39"/>
    <mergeCell ref="BK39:BL39"/>
    <mergeCell ref="BX40:BY40"/>
    <mergeCell ref="BZ40:CB40"/>
    <mergeCell ref="C41:AA41"/>
    <mergeCell ref="AB41:AC41"/>
    <mergeCell ref="AD41:AE41"/>
    <mergeCell ref="AF41:AG41"/>
    <mergeCell ref="AH41:AI41"/>
    <mergeCell ref="AJ41:AM41"/>
    <mergeCell ref="AN41:AQ41"/>
    <mergeCell ref="AT41:BG41"/>
    <mergeCell ref="BK40:BL40"/>
    <mergeCell ref="BM40:BN40"/>
    <mergeCell ref="BO40:BP40"/>
    <mergeCell ref="BQ40:BR40"/>
    <mergeCell ref="BS40:BT40"/>
    <mergeCell ref="BU40:BW40"/>
    <mergeCell ref="BU41:BW41"/>
    <mergeCell ref="BX41:BY41"/>
    <mergeCell ref="BZ41:CB41"/>
    <mergeCell ref="BZ38:CB38"/>
    <mergeCell ref="BQ37:BR37"/>
    <mergeCell ref="BS37:BT37"/>
    <mergeCell ref="BU37:BW37"/>
    <mergeCell ref="BX37:BY37"/>
    <mergeCell ref="BZ37:CB37"/>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3:BR33"/>
    <mergeCell ref="BS33:BT33"/>
    <mergeCell ref="BZ36:CB36"/>
    <mergeCell ref="AT37:BG37"/>
    <mergeCell ref="BH37:BJ37"/>
    <mergeCell ref="BK37:BL37"/>
    <mergeCell ref="BM37:BN37"/>
    <mergeCell ref="BO37:BP37"/>
    <mergeCell ref="AT35:BG35"/>
    <mergeCell ref="BH35:BL35"/>
    <mergeCell ref="BM35:BT35"/>
    <mergeCell ref="BU35:CB35"/>
    <mergeCell ref="AT36:BG36"/>
    <mergeCell ref="BH36:BJ36"/>
    <mergeCell ref="BK36:BL36"/>
    <mergeCell ref="BM36:BN36"/>
    <mergeCell ref="BO36:BP36"/>
    <mergeCell ref="AO31:AQ34"/>
    <mergeCell ref="AT31:BG31"/>
    <mergeCell ref="BH31:BJ31"/>
    <mergeCell ref="BK31:BL31"/>
    <mergeCell ref="BO32:BP32"/>
    <mergeCell ref="BQ32:BR32"/>
    <mergeCell ref="BS32:BT32"/>
    <mergeCell ref="BU32:BW32"/>
    <mergeCell ref="BX32:BY32"/>
    <mergeCell ref="AT34:CB34"/>
    <mergeCell ref="BH33:BJ33"/>
    <mergeCell ref="BK33:BL33"/>
    <mergeCell ref="BM33:BN33"/>
    <mergeCell ref="BO33:BP33"/>
    <mergeCell ref="AT33:BG33"/>
    <mergeCell ref="BZ32:CB32"/>
    <mergeCell ref="BQ31:BR31"/>
    <mergeCell ref="BS31:BT31"/>
    <mergeCell ref="BU31:BW31"/>
    <mergeCell ref="BX31:BY31"/>
    <mergeCell ref="BZ31:CB31"/>
    <mergeCell ref="BU33:BW33"/>
    <mergeCell ref="BX33:BY33"/>
    <mergeCell ref="BZ33:CB33"/>
    <mergeCell ref="AF31:AH34"/>
    <mergeCell ref="AI31:AJ34"/>
    <mergeCell ref="AK31:AM34"/>
    <mergeCell ref="AN31:AN34"/>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BO31:BP31"/>
    <mergeCell ref="AT32:BG32"/>
    <mergeCell ref="BH32:BJ32"/>
    <mergeCell ref="BK32:BL32"/>
    <mergeCell ref="BM32:BN32"/>
    <mergeCell ref="AA31:AC34"/>
    <mergeCell ref="AD31:AE34"/>
    <mergeCell ref="BQ29:BR29"/>
    <mergeCell ref="BS29:BT29"/>
    <mergeCell ref="BU29:BW29"/>
    <mergeCell ref="I29:J29"/>
    <mergeCell ref="K29:L29"/>
    <mergeCell ref="M29:O29"/>
    <mergeCell ref="P29:Q29"/>
    <mergeCell ref="R29:T29"/>
    <mergeCell ref="AT29:BG29"/>
    <mergeCell ref="M30:O30"/>
    <mergeCell ref="P30:Q30"/>
    <mergeCell ref="R30:T30"/>
    <mergeCell ref="AT30:BG30"/>
    <mergeCell ref="BH30:BJ30"/>
    <mergeCell ref="BK30:BL30"/>
    <mergeCell ref="BK29:BL29"/>
    <mergeCell ref="BM29:BN29"/>
    <mergeCell ref="BO29:BP29"/>
    <mergeCell ref="BM28:BN28"/>
    <mergeCell ref="BH29:BJ29"/>
    <mergeCell ref="BO28:BP28"/>
    <mergeCell ref="BQ28:BR28"/>
    <mergeCell ref="BS28:BT28"/>
    <mergeCell ref="BU28:BW28"/>
    <mergeCell ref="BX28:BY28"/>
    <mergeCell ref="BZ28:CB28"/>
    <mergeCell ref="I28:J28"/>
    <mergeCell ref="K28:L28"/>
    <mergeCell ref="M28:O28"/>
    <mergeCell ref="P28:Q28"/>
    <mergeCell ref="R28:T28"/>
    <mergeCell ref="AT28:BG28"/>
    <mergeCell ref="X27:Z30"/>
    <mergeCell ref="AA27:AC30"/>
    <mergeCell ref="AD27:AE30"/>
    <mergeCell ref="AF27:AH30"/>
    <mergeCell ref="AI27:AJ30"/>
    <mergeCell ref="AK27:AM30"/>
    <mergeCell ref="BX29:BY29"/>
    <mergeCell ref="BZ29:CB29"/>
    <mergeCell ref="I30:J30"/>
    <mergeCell ref="K30:L30"/>
    <mergeCell ref="BM26:BT26"/>
    <mergeCell ref="BU26:CB26"/>
    <mergeCell ref="C27:E30"/>
    <mergeCell ref="F27:H30"/>
    <mergeCell ref="I27:J27"/>
    <mergeCell ref="K27:L27"/>
    <mergeCell ref="M27:O27"/>
    <mergeCell ref="P27:Q27"/>
    <mergeCell ref="R27:T27"/>
    <mergeCell ref="U27:W30"/>
    <mergeCell ref="BO27:BP27"/>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Z24:CB24"/>
    <mergeCell ref="I25:J25"/>
    <mergeCell ref="K25:L25"/>
    <mergeCell ref="M25:O25"/>
    <mergeCell ref="P25:Q25"/>
    <mergeCell ref="R25:T25"/>
    <mergeCell ref="AT25:CB25"/>
    <mergeCell ref="BM24:BN24"/>
    <mergeCell ref="BO24:BP24"/>
    <mergeCell ref="BQ24:BR24"/>
    <mergeCell ref="BS24:BT24"/>
    <mergeCell ref="BU24:BW24"/>
    <mergeCell ref="BX24:BY24"/>
    <mergeCell ref="BX23:BY23"/>
    <mergeCell ref="BZ23:CB23"/>
    <mergeCell ref="I24:J24"/>
    <mergeCell ref="K24:L24"/>
    <mergeCell ref="M24:O24"/>
    <mergeCell ref="P24:Q24"/>
    <mergeCell ref="R24:T24"/>
    <mergeCell ref="AT24:BG24"/>
    <mergeCell ref="BH24:BJ24"/>
    <mergeCell ref="BK24:BL24"/>
    <mergeCell ref="BK23:BL23"/>
    <mergeCell ref="BM23:BN23"/>
    <mergeCell ref="BO23:BP23"/>
    <mergeCell ref="BQ23:BR23"/>
    <mergeCell ref="BS23:BT23"/>
    <mergeCell ref="BU23:BW23"/>
    <mergeCell ref="AI23:AJ26"/>
    <mergeCell ref="AK23:AM26"/>
    <mergeCell ref="AN23:AN26"/>
    <mergeCell ref="AO23:AQ26"/>
    <mergeCell ref="AT23:BG23"/>
    <mergeCell ref="BH23:BJ23"/>
    <mergeCell ref="AT26:BG26"/>
    <mergeCell ref="BH26:BL26"/>
    <mergeCell ref="R23:T23"/>
    <mergeCell ref="U23:W26"/>
    <mergeCell ref="X23:Z26"/>
    <mergeCell ref="AA23:AC26"/>
    <mergeCell ref="AD23:AE26"/>
    <mergeCell ref="AF23:AH26"/>
    <mergeCell ref="R26:T26"/>
    <mergeCell ref="C23:E26"/>
    <mergeCell ref="F23:H26"/>
    <mergeCell ref="I23:J23"/>
    <mergeCell ref="K23:L23"/>
    <mergeCell ref="M23:O23"/>
    <mergeCell ref="P23:Q23"/>
    <mergeCell ref="I26:J26"/>
    <mergeCell ref="K26:L26"/>
    <mergeCell ref="M26:O26"/>
    <mergeCell ref="P26:Q26"/>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AT16:CB16"/>
    <mergeCell ref="E17:AQ17"/>
    <mergeCell ref="AT17:CB17"/>
    <mergeCell ref="AT14:AX14"/>
    <mergeCell ref="AY14:BC14"/>
    <mergeCell ref="BD14:BH14"/>
    <mergeCell ref="BI14:BM14"/>
    <mergeCell ref="BN14:BR14"/>
    <mergeCell ref="BS14:BW14"/>
    <mergeCell ref="C16:K16"/>
    <mergeCell ref="N16:AQ16"/>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s>
  <phoneticPr fontId="25"/>
  <dataValidations count="3">
    <dataValidation type="whole" errorStyle="information" allowBlank="1" showInputMessage="1" showErrorMessage="1" errorTitle="注文可能数をご確認ください。" error="弁当は注文数が設定されています。_x000a_注文可能数に達していることをご確認ください。" sqref="BH19:BJ24" xr:uid="{69F6FF14-304A-4A5D-AA5F-DC01DD763094}">
      <formula1>20</formula1>
      <formula2>999</formula2>
    </dataValidation>
    <dataValidation errorStyle="warning" allowBlank="1" showInputMessage="1" promptTitle="注文可能数をご確認ください。" prompt="各メニュー４食分以上から承ります。" sqref="U19:W34" xr:uid="{D9CE7A9B-3407-4491-86FC-F0E95559ED9D}"/>
    <dataValidation imeMode="halfAlpha" allowBlank="1" showInputMessage="1" showErrorMessage="1" sqref="N7 AM7" xr:uid="{972634EC-7212-45A7-877D-ED8E4FB8D5E7}"/>
  </dataValidation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393"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315394"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315395"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315396"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315397" r:id="rId8" name="Check Box 5">
              <controlPr defaultSize="0" autoFill="0" autoLine="0" autoPict="0">
                <anchor moveWithCells="1">
                  <from>
                    <xdr:col>63</xdr:col>
                    <xdr:colOff>60960</xdr:colOff>
                    <xdr:row>60</xdr:row>
                    <xdr:rowOff>22860</xdr:rowOff>
                  </from>
                  <to>
                    <xdr:col>65</xdr:col>
                    <xdr:colOff>83820</xdr:colOff>
                    <xdr:row>61</xdr:row>
                    <xdr:rowOff>99060</xdr:rowOff>
                  </to>
                </anchor>
              </controlPr>
            </control>
          </mc:Choice>
        </mc:AlternateContent>
        <mc:AlternateContent xmlns:mc="http://schemas.openxmlformats.org/markup-compatibility/2006">
          <mc:Choice Requires="x14">
            <control shapeId="315398" r:id="rId9" name="Check Box 6">
              <controlPr defaultSize="0" autoFill="0" autoLine="0" autoPict="0">
                <anchor moveWithCells="1">
                  <from>
                    <xdr:col>76</xdr:col>
                    <xdr:colOff>60960</xdr:colOff>
                    <xdr:row>60</xdr:row>
                    <xdr:rowOff>22860</xdr:rowOff>
                  </from>
                  <to>
                    <xdr:col>78</xdr:col>
                    <xdr:colOff>83820</xdr:colOff>
                    <xdr:row>61</xdr:row>
                    <xdr:rowOff>99060</xdr:rowOff>
                  </to>
                </anchor>
              </controlPr>
            </control>
          </mc:Choice>
        </mc:AlternateContent>
        <mc:AlternateContent xmlns:mc="http://schemas.openxmlformats.org/markup-compatibility/2006">
          <mc:Choice Requires="x14">
            <control shapeId="315399" r:id="rId10" name="Check Box 7">
              <controlPr defaultSize="0" autoFill="0" autoLine="0" autoPict="0">
                <anchor moveWithCells="1">
                  <from>
                    <xdr:col>42</xdr:col>
                    <xdr:colOff>68580</xdr:colOff>
                    <xdr:row>59</xdr:row>
                    <xdr:rowOff>60960</xdr:rowOff>
                  </from>
                  <to>
                    <xdr:col>45</xdr:col>
                    <xdr:colOff>0</xdr:colOff>
                    <xdr:row>60</xdr:row>
                    <xdr:rowOff>121920</xdr:rowOff>
                  </to>
                </anchor>
              </controlPr>
            </control>
          </mc:Choice>
        </mc:AlternateContent>
        <mc:AlternateContent xmlns:mc="http://schemas.openxmlformats.org/markup-compatibility/2006">
          <mc:Choice Requires="x14">
            <control shapeId="315400" r:id="rId11" name="Check Box 8">
              <controlPr defaultSize="0" autoFill="0" autoLine="0" autoPict="0">
                <anchor moveWithCells="1">
                  <from>
                    <xdr:col>51</xdr:col>
                    <xdr:colOff>68580</xdr:colOff>
                    <xdr:row>59</xdr:row>
                    <xdr:rowOff>60960</xdr:rowOff>
                  </from>
                  <to>
                    <xdr:col>54</xdr:col>
                    <xdr:colOff>0</xdr:colOff>
                    <xdr:row>60</xdr:row>
                    <xdr:rowOff>121920</xdr:rowOff>
                  </to>
                </anchor>
              </controlPr>
            </control>
          </mc:Choice>
        </mc:AlternateContent>
        <mc:AlternateContent xmlns:mc="http://schemas.openxmlformats.org/markup-compatibility/2006">
          <mc:Choice Requires="x14">
            <control shapeId="315401" r:id="rId12" name="Check Box 9">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315402" r:id="rId13" name="Check Box 10">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315403" r:id="rId14" name="Check Box 11">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315412" r:id="rId15" name="Check Box 20">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315413" r:id="rId16" name="Check Box 21">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xr:uid="{352C45E9-A900-4A79-BF49-C92A43CAE0E1}">
          <x14:formula1>
            <xm:f>'[【たたき台】宿泊申込書 - コピー.xlsm]プルダウン'!#REF!</xm:f>
          </x14:formula1>
          <xm:sqref>AT36:BG41 AT19:BG24 AT27:BG33</xm:sqref>
        </x14:dataValidation>
        <x14:dataValidation type="list" allowBlank="1" showInputMessage="1" showErrorMessage="1" xr:uid="{673ADACD-0849-4A50-9FA6-B683384253B6}">
          <x14:formula1>
            <xm:f>'[【たたき台】宿泊申込書 - コピー.xlsm]プルダウン'!#REF!</xm:f>
          </x14:formula1>
          <xm:sqref>C19:E34 U9:W9 AJ9:AL9 AY9:BA9 BN9:BP9 AA19:AC34 BM19:BN24 BM27:BN33 BM36:BN41 AB40:AC41 Z9:AB9 AO9:AQ9 BD9:BF9 BS9:BU9 AF19:AH34 BQ19:BR24 BQ27:BR33 BQ36:BR41 AF40:AG41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BE10D-80FD-45FE-ACCF-9B1F9B005AB3}">
  <sheetPr>
    <tabColor rgb="FFFFC000"/>
  </sheetPr>
  <dimension ref="A1:V54"/>
  <sheetViews>
    <sheetView workbookViewId="0">
      <selection sqref="A1:N1"/>
    </sheetView>
  </sheetViews>
  <sheetFormatPr defaultColWidth="8.109375" defaultRowHeight="13.2"/>
  <cols>
    <col min="1" max="1" width="3.33203125" style="278" customWidth="1"/>
    <col min="2" max="4" width="5.77734375" style="278" customWidth="1"/>
    <col min="5" max="5" width="8.21875" style="278" customWidth="1"/>
    <col min="6" max="7" width="5.77734375" style="278" customWidth="1"/>
    <col min="8" max="10" width="7.77734375" style="278" customWidth="1"/>
    <col min="11" max="13" width="5.77734375" style="278" customWidth="1"/>
    <col min="14" max="14" width="8.88671875" style="278" customWidth="1"/>
    <col min="15" max="15" width="10.109375" style="278" customWidth="1"/>
    <col min="16" max="18" width="5.77734375" style="278" customWidth="1"/>
    <col min="19" max="19" width="3.33203125" style="278" customWidth="1"/>
    <col min="20" max="16384" width="8.109375" style="278"/>
  </cols>
  <sheetData>
    <row r="1" spans="1:19" ht="27.75" customHeight="1" thickTop="1">
      <c r="A1" s="1099" t="s">
        <v>389</v>
      </c>
      <c r="B1" s="1099"/>
      <c r="C1" s="1099"/>
      <c r="D1" s="1099"/>
      <c r="E1" s="1099"/>
      <c r="F1" s="1099"/>
      <c r="G1" s="1099"/>
      <c r="H1" s="1099"/>
      <c r="I1" s="1099"/>
      <c r="J1" s="1099"/>
      <c r="K1" s="1099"/>
      <c r="L1" s="1099"/>
      <c r="M1" s="1099"/>
      <c r="N1" s="1099"/>
      <c r="O1" s="1100" t="s">
        <v>390</v>
      </c>
      <c r="P1" s="1100"/>
      <c r="Q1" s="1101" t="s">
        <v>391</v>
      </c>
      <c r="R1" s="1102"/>
      <c r="S1" s="277"/>
    </row>
    <row r="2" spans="1:19" ht="12.6" customHeight="1">
      <c r="B2" s="279" t="s">
        <v>392</v>
      </c>
      <c r="C2" s="279"/>
      <c r="D2" s="279"/>
      <c r="E2" s="280"/>
      <c r="F2" s="280"/>
      <c r="G2" s="280"/>
      <c r="H2" s="280"/>
      <c r="I2" s="280"/>
      <c r="J2" s="280"/>
      <c r="K2" s="280"/>
      <c r="L2" s="280"/>
      <c r="M2" s="280"/>
      <c r="N2" s="280"/>
      <c r="O2" s="280"/>
      <c r="P2" s="280"/>
      <c r="Q2" s="1103"/>
      <c r="R2" s="1104"/>
    </row>
    <row r="3" spans="1:19" ht="9.75" customHeight="1">
      <c r="Q3" s="1103"/>
      <c r="R3" s="1104"/>
    </row>
    <row r="4" spans="1:19" ht="16.2" customHeight="1" thickBot="1">
      <c r="A4" s="281" t="s">
        <v>393</v>
      </c>
      <c r="B4" s="281"/>
      <c r="E4" s="282"/>
      <c r="F4" s="282"/>
      <c r="G4" s="283"/>
      <c r="H4" s="283"/>
      <c r="I4" s="283"/>
      <c r="J4" s="283"/>
      <c r="K4" s="283"/>
      <c r="L4" s="283"/>
      <c r="M4" s="283"/>
      <c r="N4" s="283"/>
      <c r="O4" s="283"/>
      <c r="P4" s="283"/>
      <c r="Q4" s="1105"/>
      <c r="R4" s="1106"/>
    </row>
    <row r="5" spans="1:19" ht="25.2" customHeight="1" thickTop="1">
      <c r="A5" s="281"/>
      <c r="B5" s="1107" t="s">
        <v>159</v>
      </c>
      <c r="C5" s="1108"/>
      <c r="D5" s="284"/>
      <c r="E5" s="285"/>
      <c r="F5" s="1491" t="s">
        <v>298</v>
      </c>
      <c r="G5" s="1491"/>
      <c r="H5" s="1491"/>
      <c r="I5" s="1491"/>
      <c r="J5" s="1491"/>
      <c r="K5" s="1491"/>
      <c r="L5" s="1491"/>
      <c r="M5" s="1491"/>
      <c r="N5" s="1491"/>
      <c r="O5" s="1491"/>
      <c r="P5" s="1491"/>
      <c r="Q5" s="1492"/>
      <c r="R5" s="1492"/>
    </row>
    <row r="6" spans="1:19" ht="25.2" customHeight="1">
      <c r="A6" s="281"/>
      <c r="B6" s="286" t="s">
        <v>394</v>
      </c>
      <c r="C6" s="287"/>
      <c r="D6" s="288"/>
      <c r="E6" s="285"/>
      <c r="F6" s="1491" t="s">
        <v>515</v>
      </c>
      <c r="G6" s="1491"/>
      <c r="H6" s="1491"/>
      <c r="I6" s="1491"/>
      <c r="J6" s="1491"/>
      <c r="K6" s="1491"/>
      <c r="L6" s="1491"/>
      <c r="M6" s="1491"/>
      <c r="N6" s="1491"/>
      <c r="O6" s="1491"/>
      <c r="P6" s="1491"/>
      <c r="Q6" s="1491"/>
      <c r="R6" s="1491"/>
    </row>
    <row r="7" spans="1:19" ht="25.2" customHeight="1">
      <c r="A7" s="281"/>
      <c r="B7" s="289" t="s">
        <v>158</v>
      </c>
      <c r="C7" s="290"/>
      <c r="D7" s="290"/>
      <c r="E7" s="285"/>
      <c r="F7" s="1491" t="s">
        <v>302</v>
      </c>
      <c r="G7" s="1491"/>
      <c r="H7" s="1491"/>
      <c r="I7" s="1491"/>
      <c r="J7" s="1491"/>
      <c r="K7" s="1491"/>
      <c r="L7" s="1491"/>
      <c r="M7" s="1491"/>
      <c r="N7" s="1491"/>
      <c r="O7" s="1491"/>
      <c r="P7" s="1491"/>
      <c r="Q7" s="1491"/>
      <c r="R7" s="1491"/>
    </row>
    <row r="8" spans="1:19" ht="25.2" customHeight="1">
      <c r="A8" s="281"/>
      <c r="B8" s="289" t="s">
        <v>395</v>
      </c>
      <c r="C8" s="290"/>
      <c r="D8" s="290"/>
      <c r="E8" s="285"/>
      <c r="F8" s="1493">
        <f>IFERROR(【記入例】利用申込書!CG12,"")</f>
        <v>46149</v>
      </c>
      <c r="G8" s="1494"/>
      <c r="H8" s="1494"/>
      <c r="I8" s="1494"/>
      <c r="J8" s="1494"/>
      <c r="K8" s="1159" t="s">
        <v>21</v>
      </c>
      <c r="L8" s="1159"/>
      <c r="M8" s="1159"/>
      <c r="N8" s="1494">
        <f>IFERROR(【記入例】利用申込書!CO12,"")</f>
        <v>46150</v>
      </c>
      <c r="O8" s="1494"/>
      <c r="P8" s="1494"/>
      <c r="Q8" s="1494"/>
      <c r="R8" s="1495"/>
    </row>
    <row r="9" spans="1:19" ht="25.2" customHeight="1">
      <c r="A9" s="281" t="s">
        <v>396</v>
      </c>
      <c r="B9" s="291"/>
      <c r="C9" s="292"/>
      <c r="D9" s="292"/>
      <c r="E9" s="282"/>
      <c r="F9" s="293"/>
      <c r="G9" s="293"/>
      <c r="H9" s="293"/>
      <c r="I9" s="293"/>
      <c r="J9" s="293"/>
      <c r="K9" s="293"/>
      <c r="L9" s="293"/>
      <c r="M9" s="293"/>
      <c r="N9" s="293"/>
      <c r="O9" s="293"/>
      <c r="P9" s="293"/>
      <c r="Q9" s="293"/>
      <c r="R9" s="293"/>
    </row>
    <row r="10" spans="1:19" ht="15" customHeight="1">
      <c r="A10" s="281"/>
      <c r="B10" s="291" t="s">
        <v>397</v>
      </c>
      <c r="C10" s="292"/>
      <c r="D10" s="292"/>
      <c r="E10" s="282"/>
      <c r="F10" s="293"/>
      <c r="G10" s="293"/>
      <c r="H10" s="293"/>
      <c r="I10" s="293"/>
      <c r="J10" s="293"/>
      <c r="K10" s="293"/>
      <c r="L10" s="293"/>
      <c r="M10" s="293"/>
      <c r="N10" s="293"/>
      <c r="O10" s="293"/>
      <c r="P10" s="293"/>
      <c r="Q10" s="293"/>
      <c r="R10" s="293"/>
    </row>
    <row r="11" spans="1:19" ht="15" customHeight="1">
      <c r="A11" s="281"/>
      <c r="B11" s="291" t="s">
        <v>398</v>
      </c>
      <c r="C11" s="292"/>
      <c r="D11" s="292"/>
      <c r="E11" s="282"/>
      <c r="F11" s="293"/>
      <c r="G11" s="293"/>
      <c r="H11" s="293"/>
      <c r="I11" s="293"/>
      <c r="J11" s="293"/>
      <c r="K11" s="293"/>
      <c r="L11" s="293"/>
      <c r="M11" s="293"/>
      <c r="N11" s="293"/>
      <c r="O11" s="293"/>
      <c r="P11" s="293"/>
      <c r="Q11" s="293"/>
      <c r="R11" s="293"/>
    </row>
    <row r="12" spans="1:19" ht="15" customHeight="1">
      <c r="A12" s="281"/>
      <c r="B12" s="291"/>
      <c r="C12" s="292"/>
      <c r="D12" s="292"/>
      <c r="E12" s="282"/>
      <c r="F12" s="293"/>
      <c r="G12" s="293"/>
      <c r="H12" s="293"/>
      <c r="I12" s="293"/>
      <c r="J12" s="293"/>
      <c r="K12" s="293"/>
      <c r="L12" s="293"/>
      <c r="M12" s="293"/>
      <c r="N12" s="293"/>
      <c r="O12" s="293"/>
      <c r="P12" s="293"/>
      <c r="Q12" s="293"/>
      <c r="R12" s="293"/>
    </row>
    <row r="13" spans="1:19" ht="15" customHeight="1">
      <c r="A13" s="281"/>
      <c r="B13" s="302" t="s">
        <v>399</v>
      </c>
      <c r="C13" s="294"/>
      <c r="D13" s="294"/>
      <c r="E13" s="294"/>
      <c r="F13" s="294"/>
      <c r="G13" s="294"/>
      <c r="H13" s="294"/>
      <c r="I13" s="294"/>
      <c r="J13" s="294"/>
      <c r="K13" s="293"/>
      <c r="L13" s="293"/>
      <c r="M13" s="293"/>
      <c r="N13" s="293"/>
      <c r="O13" s="293"/>
      <c r="P13" s="293"/>
      <c r="Q13" s="293"/>
      <c r="R13" s="293"/>
    </row>
    <row r="14" spans="1:19" ht="15" customHeight="1">
      <c r="A14" s="281"/>
      <c r="B14" s="302" t="s">
        <v>400</v>
      </c>
      <c r="C14" s="294"/>
      <c r="D14" s="294"/>
      <c r="E14" s="294"/>
      <c r="F14" s="294"/>
      <c r="G14" s="294"/>
      <c r="H14" s="294"/>
      <c r="I14" s="294"/>
      <c r="J14" s="294"/>
      <c r="K14" s="293"/>
      <c r="L14" s="293"/>
      <c r="M14" s="293"/>
      <c r="N14" s="293"/>
      <c r="O14" s="293"/>
      <c r="P14" s="293"/>
      <c r="Q14" s="293"/>
      <c r="R14" s="293"/>
    </row>
    <row r="15" spans="1:19" ht="15" customHeight="1">
      <c r="A15" s="281"/>
      <c r="B15" s="302" t="s">
        <v>401</v>
      </c>
      <c r="C15" s="294"/>
      <c r="D15" s="294"/>
      <c r="E15" s="294"/>
      <c r="F15" s="294"/>
      <c r="G15" s="294"/>
      <c r="H15" s="294"/>
      <c r="I15" s="294"/>
      <c r="J15" s="294"/>
      <c r="K15" s="293"/>
      <c r="L15" s="293"/>
      <c r="M15" s="293"/>
      <c r="N15" s="293"/>
      <c r="O15" s="293"/>
      <c r="P15" s="293"/>
      <c r="Q15" s="293"/>
      <c r="R15" s="293"/>
    </row>
    <row r="16" spans="1:19" ht="15" customHeight="1">
      <c r="A16" s="281"/>
      <c r="B16" s="295"/>
      <c r="C16" s="294"/>
      <c r="D16" s="294"/>
      <c r="E16" s="294"/>
      <c r="F16" s="294"/>
      <c r="G16" s="294"/>
      <c r="H16" s="294"/>
      <c r="I16" s="294"/>
      <c r="J16" s="294"/>
      <c r="K16" s="293"/>
      <c r="L16" s="293"/>
      <c r="M16" s="293"/>
      <c r="N16" s="293"/>
      <c r="O16" s="293"/>
      <c r="P16" s="293"/>
      <c r="Q16" s="293"/>
      <c r="R16" s="293"/>
    </row>
    <row r="17" spans="1:22" ht="10.199999999999999" customHeight="1">
      <c r="A17" s="281"/>
      <c r="B17" s="291"/>
      <c r="C17" s="292"/>
      <c r="D17" s="292"/>
      <c r="E17" s="282"/>
      <c r="F17" s="293"/>
      <c r="G17" s="293"/>
      <c r="H17" s="293"/>
      <c r="I17" s="293"/>
      <c r="J17" s="293"/>
      <c r="K17" s="293"/>
      <c r="L17" s="293"/>
      <c r="M17" s="293"/>
      <c r="N17" s="293"/>
      <c r="O17" s="293"/>
      <c r="P17" s="293"/>
      <c r="Q17" s="293"/>
      <c r="R17" s="293"/>
    </row>
    <row r="18" spans="1:22" ht="19.95" customHeight="1">
      <c r="A18" s="281"/>
      <c r="B18" s="296" t="s">
        <v>402</v>
      </c>
      <c r="C18" s="292"/>
      <c r="D18" s="292"/>
      <c r="E18" s="282"/>
      <c r="F18" s="297" t="s">
        <v>403</v>
      </c>
      <c r="G18" s="297"/>
      <c r="H18" s="293"/>
      <c r="I18" s="293"/>
      <c r="J18" s="293"/>
      <c r="K18" s="293"/>
      <c r="L18" s="293"/>
      <c r="M18" s="293"/>
      <c r="N18" s="293"/>
      <c r="O18" s="293"/>
      <c r="P18" s="293"/>
      <c r="Q18" s="293"/>
      <c r="R18" s="293"/>
    </row>
    <row r="19" spans="1:22" ht="19.95" customHeight="1">
      <c r="A19" s="282"/>
      <c r="B19" s="296"/>
      <c r="C19" s="298"/>
      <c r="D19" s="299"/>
      <c r="E19" s="282"/>
      <c r="F19" s="297" t="s">
        <v>404</v>
      </c>
      <c r="G19" s="299"/>
      <c r="I19" s="299"/>
      <c r="J19" s="293"/>
      <c r="K19" s="293"/>
      <c r="L19" s="293"/>
      <c r="M19" s="293"/>
      <c r="N19" s="293"/>
      <c r="O19" s="293"/>
      <c r="P19" s="293"/>
      <c r="Q19" s="293"/>
      <c r="R19" s="293"/>
    </row>
    <row r="20" spans="1:22" ht="19.95" customHeight="1">
      <c r="A20" s="282"/>
      <c r="B20" s="296" t="s">
        <v>405</v>
      </c>
      <c r="C20" s="298"/>
      <c r="D20" s="299"/>
      <c r="E20" s="300"/>
      <c r="F20" s="297" t="s">
        <v>406</v>
      </c>
      <c r="G20" s="297"/>
      <c r="H20" s="299"/>
      <c r="I20" s="301"/>
      <c r="J20" s="293"/>
      <c r="K20" s="293"/>
      <c r="L20" s="293"/>
      <c r="M20" s="293"/>
      <c r="N20" s="293"/>
      <c r="O20" s="293"/>
      <c r="P20" s="293"/>
      <c r="Q20" s="293"/>
      <c r="R20" s="293"/>
    </row>
    <row r="21" spans="1:22" ht="19.95" customHeight="1">
      <c r="A21" s="282"/>
      <c r="B21" s="298"/>
      <c r="C21" s="298"/>
      <c r="D21" s="299"/>
      <c r="E21" s="282"/>
      <c r="F21" s="293"/>
      <c r="G21" s="293"/>
      <c r="H21" s="293"/>
      <c r="I21" s="293"/>
      <c r="J21" s="293"/>
      <c r="K21" s="293"/>
      <c r="L21" s="293"/>
      <c r="M21" s="293"/>
      <c r="N21" s="293"/>
      <c r="O21" s="293"/>
      <c r="P21" s="293"/>
      <c r="Q21" s="293"/>
      <c r="R21" s="293"/>
    </row>
    <row r="22" spans="1:22" ht="19.95" customHeight="1">
      <c r="A22" s="282"/>
      <c r="B22" s="302" t="s">
        <v>407</v>
      </c>
      <c r="C22" s="298"/>
      <c r="D22" s="299"/>
      <c r="E22" s="282"/>
      <c r="F22" s="293"/>
      <c r="G22" s="293"/>
      <c r="H22" s="293"/>
      <c r="I22" s="293"/>
      <c r="J22" s="293"/>
      <c r="K22" s="293"/>
      <c r="L22" s="293"/>
      <c r="M22" s="293"/>
      <c r="N22" s="293"/>
      <c r="O22" s="293"/>
      <c r="P22" s="293"/>
      <c r="Q22" s="293"/>
      <c r="R22" s="293"/>
    </row>
    <row r="23" spans="1:22" ht="19.95" customHeight="1">
      <c r="A23" s="282"/>
      <c r="B23" s="302" t="s">
        <v>408</v>
      </c>
      <c r="C23" s="298"/>
      <c r="D23" s="299"/>
      <c r="E23" s="282"/>
      <c r="F23" s="293"/>
      <c r="G23" s="293"/>
      <c r="H23" s="293"/>
      <c r="I23" s="293"/>
      <c r="J23" s="293"/>
      <c r="K23" s="293"/>
      <c r="L23" s="293"/>
      <c r="M23" s="293"/>
      <c r="N23" s="293"/>
      <c r="O23" s="293"/>
      <c r="P23" s="293"/>
      <c r="Q23" s="293"/>
      <c r="R23" s="293"/>
      <c r="V23" s="317" t="s">
        <v>510</v>
      </c>
    </row>
    <row r="24" spans="1:22" ht="22.5" customHeight="1">
      <c r="A24" s="281"/>
      <c r="B24" s="1111"/>
      <c r="C24" s="1113" t="s">
        <v>409</v>
      </c>
      <c r="D24" s="1114"/>
      <c r="E24" s="1115"/>
      <c r="F24" s="1119" t="s">
        <v>410</v>
      </c>
      <c r="G24" s="1119" t="s">
        <v>411</v>
      </c>
      <c r="H24" s="1121" t="s">
        <v>412</v>
      </c>
      <c r="I24" s="1122"/>
      <c r="J24" s="1122"/>
      <c r="K24" s="1122"/>
      <c r="L24" s="1123" t="s">
        <v>413</v>
      </c>
      <c r="M24" s="1124"/>
      <c r="N24" s="1127" t="s">
        <v>414</v>
      </c>
      <c r="O24" s="1127" t="s">
        <v>415</v>
      </c>
      <c r="P24" s="1113" t="s">
        <v>416</v>
      </c>
      <c r="Q24" s="1114"/>
      <c r="R24" s="1115"/>
    </row>
    <row r="25" spans="1:22" ht="22.5" customHeight="1">
      <c r="A25" s="281"/>
      <c r="B25" s="1112"/>
      <c r="C25" s="1116"/>
      <c r="D25" s="1117"/>
      <c r="E25" s="1118"/>
      <c r="F25" s="1120"/>
      <c r="G25" s="1120"/>
      <c r="H25" s="1121" t="s">
        <v>417</v>
      </c>
      <c r="I25" s="1122"/>
      <c r="J25" s="1122"/>
      <c r="K25" s="303" t="s">
        <v>418</v>
      </c>
      <c r="L25" s="1125"/>
      <c r="M25" s="1126"/>
      <c r="N25" s="1128"/>
      <c r="O25" s="1128"/>
      <c r="P25" s="1116"/>
      <c r="Q25" s="1117"/>
      <c r="R25" s="1118"/>
    </row>
    <row r="26" spans="1:22" ht="18" customHeight="1">
      <c r="A26" s="281"/>
      <c r="B26" s="1135" t="s">
        <v>419</v>
      </c>
      <c r="C26" s="1137" t="s">
        <v>420</v>
      </c>
      <c r="D26" s="1138"/>
      <c r="E26" s="1139"/>
      <c r="F26" s="1143" t="s">
        <v>421</v>
      </c>
      <c r="G26" s="1143">
        <v>14</v>
      </c>
      <c r="H26" s="304" t="s">
        <v>422</v>
      </c>
      <c r="I26" s="305" t="s">
        <v>423</v>
      </c>
      <c r="J26" s="306"/>
      <c r="K26" s="1137" t="s">
        <v>424</v>
      </c>
      <c r="L26" s="1145" t="s">
        <v>425</v>
      </c>
      <c r="M26" s="1146"/>
      <c r="N26" s="1149" t="s">
        <v>425</v>
      </c>
      <c r="O26" s="1149" t="s">
        <v>426</v>
      </c>
      <c r="P26" s="1129" t="s">
        <v>427</v>
      </c>
      <c r="Q26" s="1130"/>
      <c r="R26" s="1131"/>
    </row>
    <row r="27" spans="1:22" ht="18" customHeight="1">
      <c r="A27" s="281"/>
      <c r="B27" s="1136"/>
      <c r="C27" s="1140"/>
      <c r="D27" s="1141"/>
      <c r="E27" s="1142"/>
      <c r="F27" s="1144"/>
      <c r="G27" s="1144"/>
      <c r="H27" s="307"/>
      <c r="I27" s="308"/>
      <c r="J27" s="309"/>
      <c r="K27" s="1140"/>
      <c r="L27" s="1147"/>
      <c r="M27" s="1148"/>
      <c r="N27" s="1150"/>
      <c r="O27" s="1150"/>
      <c r="P27" s="1132" t="s">
        <v>428</v>
      </c>
      <c r="Q27" s="1133"/>
      <c r="R27" s="1134"/>
    </row>
    <row r="28" spans="1:22" ht="19.95" customHeight="1">
      <c r="A28" s="281"/>
      <c r="B28" s="1135">
        <v>1</v>
      </c>
      <c r="C28" s="1496" t="s">
        <v>114</v>
      </c>
      <c r="D28" s="1497"/>
      <c r="E28" s="1498"/>
      <c r="F28" s="1502" t="s">
        <v>72</v>
      </c>
      <c r="G28" s="1502">
        <v>11</v>
      </c>
      <c r="H28" s="320" t="s">
        <v>422</v>
      </c>
      <c r="I28" s="321"/>
      <c r="J28" s="322"/>
      <c r="K28" s="1502" t="s">
        <v>514</v>
      </c>
      <c r="L28" s="1145" t="s">
        <v>425</v>
      </c>
      <c r="M28" s="1146"/>
      <c r="N28" s="1149" t="s">
        <v>425</v>
      </c>
      <c r="O28" s="1149" t="s">
        <v>426</v>
      </c>
      <c r="P28" s="1504" t="s">
        <v>362</v>
      </c>
      <c r="Q28" s="1505"/>
      <c r="R28" s="1506"/>
    </row>
    <row r="29" spans="1:22" ht="19.95" customHeight="1">
      <c r="A29" s="281"/>
      <c r="B29" s="1136"/>
      <c r="C29" s="1499"/>
      <c r="D29" s="1500"/>
      <c r="E29" s="1501"/>
      <c r="F29" s="1503"/>
      <c r="G29" s="1503"/>
      <c r="H29" s="323"/>
      <c r="I29" s="324"/>
      <c r="J29" s="325"/>
      <c r="K29" s="1503"/>
      <c r="L29" s="1147"/>
      <c r="M29" s="1148"/>
      <c r="N29" s="1150"/>
      <c r="O29" s="1150"/>
      <c r="P29" s="1507"/>
      <c r="Q29" s="1508"/>
      <c r="R29" s="1509"/>
    </row>
    <row r="30" spans="1:22" ht="19.95" customHeight="1">
      <c r="A30" s="281"/>
      <c r="B30" s="1135">
        <v>2</v>
      </c>
      <c r="C30" s="1496" t="s">
        <v>114</v>
      </c>
      <c r="D30" s="1497"/>
      <c r="E30" s="1498"/>
      <c r="F30" s="1502" t="s">
        <v>73</v>
      </c>
      <c r="G30" s="1502">
        <v>11</v>
      </c>
      <c r="H30" s="320" t="s">
        <v>361</v>
      </c>
      <c r="I30" s="321"/>
      <c r="J30" s="322"/>
      <c r="K30" s="1502" t="s">
        <v>513</v>
      </c>
      <c r="L30" s="1145" t="s">
        <v>425</v>
      </c>
      <c r="M30" s="1146"/>
      <c r="N30" s="1149" t="s">
        <v>425</v>
      </c>
      <c r="O30" s="1149" t="s">
        <v>426</v>
      </c>
      <c r="P30" s="1504"/>
      <c r="Q30" s="1505"/>
      <c r="R30" s="1506"/>
    </row>
    <row r="31" spans="1:22" ht="19.95" customHeight="1">
      <c r="A31" s="281"/>
      <c r="B31" s="1136"/>
      <c r="C31" s="1499"/>
      <c r="D31" s="1500"/>
      <c r="E31" s="1501"/>
      <c r="F31" s="1503"/>
      <c r="G31" s="1503"/>
      <c r="H31" s="323"/>
      <c r="I31" s="324"/>
      <c r="J31" s="325"/>
      <c r="K31" s="1503"/>
      <c r="L31" s="1147"/>
      <c r="M31" s="1148"/>
      <c r="N31" s="1150"/>
      <c r="O31" s="1150"/>
      <c r="P31" s="1507"/>
      <c r="Q31" s="1508"/>
      <c r="R31" s="1509"/>
    </row>
    <row r="32" spans="1:22" ht="19.95" customHeight="1">
      <c r="A32" s="281"/>
      <c r="B32" s="1135">
        <v>3</v>
      </c>
      <c r="C32" s="1137"/>
      <c r="D32" s="1138"/>
      <c r="E32" s="1139"/>
      <c r="F32" s="1143"/>
      <c r="G32" s="1143"/>
      <c r="H32" s="304"/>
      <c r="I32" s="305"/>
      <c r="J32" s="306"/>
      <c r="K32" s="1143"/>
      <c r="L32" s="1145" t="s">
        <v>425</v>
      </c>
      <c r="M32" s="1146"/>
      <c r="N32" s="1149" t="s">
        <v>425</v>
      </c>
      <c r="O32" s="1149" t="s">
        <v>426</v>
      </c>
      <c r="P32" s="1129"/>
      <c r="Q32" s="1130"/>
      <c r="R32" s="1131"/>
    </row>
    <row r="33" spans="1:22" ht="19.95" customHeight="1">
      <c r="A33" s="281"/>
      <c r="B33" s="1136"/>
      <c r="C33" s="1140"/>
      <c r="D33" s="1141"/>
      <c r="E33" s="1142"/>
      <c r="F33" s="1144"/>
      <c r="G33" s="1144"/>
      <c r="H33" s="307"/>
      <c r="I33" s="308"/>
      <c r="J33" s="309"/>
      <c r="K33" s="1144"/>
      <c r="L33" s="1147"/>
      <c r="M33" s="1148"/>
      <c r="N33" s="1150"/>
      <c r="O33" s="1150"/>
      <c r="P33" s="1132"/>
      <c r="Q33" s="1133"/>
      <c r="R33" s="1134"/>
    </row>
    <row r="34" spans="1:22" ht="19.95" customHeight="1">
      <c r="A34" s="281"/>
      <c r="B34" s="1135">
        <v>4</v>
      </c>
      <c r="C34" s="1137"/>
      <c r="D34" s="1138"/>
      <c r="E34" s="1139"/>
      <c r="F34" s="1143"/>
      <c r="G34" s="1143"/>
      <c r="H34" s="304"/>
      <c r="I34" s="305"/>
      <c r="J34" s="306"/>
      <c r="K34" s="1143"/>
      <c r="L34" s="1145" t="s">
        <v>425</v>
      </c>
      <c r="M34" s="1146"/>
      <c r="N34" s="1149" t="s">
        <v>425</v>
      </c>
      <c r="O34" s="1149" t="s">
        <v>426</v>
      </c>
      <c r="P34" s="1129"/>
      <c r="Q34" s="1130"/>
      <c r="R34" s="1131"/>
    </row>
    <row r="35" spans="1:22" ht="19.95" customHeight="1">
      <c r="A35" s="281"/>
      <c r="B35" s="1136"/>
      <c r="C35" s="1140"/>
      <c r="D35" s="1141"/>
      <c r="E35" s="1142"/>
      <c r="F35" s="1144"/>
      <c r="G35" s="1144"/>
      <c r="H35" s="307"/>
      <c r="I35" s="308"/>
      <c r="J35" s="309"/>
      <c r="K35" s="1144"/>
      <c r="L35" s="1147"/>
      <c r="M35" s="1148"/>
      <c r="N35" s="1150"/>
      <c r="O35" s="1150"/>
      <c r="P35" s="1132"/>
      <c r="Q35" s="1133"/>
      <c r="R35" s="1134"/>
    </row>
    <row r="36" spans="1:22" ht="19.95" customHeight="1">
      <c r="A36" s="281"/>
      <c r="B36" s="1135">
        <v>5</v>
      </c>
      <c r="C36" s="1137"/>
      <c r="D36" s="1138"/>
      <c r="E36" s="1139"/>
      <c r="F36" s="1143"/>
      <c r="G36" s="1143"/>
      <c r="H36" s="304"/>
      <c r="I36" s="305"/>
      <c r="J36" s="306"/>
      <c r="K36" s="1143"/>
      <c r="L36" s="1145" t="s">
        <v>425</v>
      </c>
      <c r="M36" s="1146"/>
      <c r="N36" s="1149" t="s">
        <v>425</v>
      </c>
      <c r="O36" s="1149" t="s">
        <v>426</v>
      </c>
      <c r="P36" s="1129"/>
      <c r="Q36" s="1130"/>
      <c r="R36" s="1131"/>
    </row>
    <row r="37" spans="1:22" ht="19.95" customHeight="1">
      <c r="A37" s="281"/>
      <c r="B37" s="1136"/>
      <c r="C37" s="1140"/>
      <c r="D37" s="1141"/>
      <c r="E37" s="1142"/>
      <c r="F37" s="1144"/>
      <c r="G37" s="1144"/>
      <c r="H37" s="307"/>
      <c r="I37" s="308"/>
      <c r="J37" s="309"/>
      <c r="K37" s="1144"/>
      <c r="L37" s="1147"/>
      <c r="M37" s="1148"/>
      <c r="N37" s="1150"/>
      <c r="O37" s="1150"/>
      <c r="P37" s="1132"/>
      <c r="Q37" s="1133"/>
      <c r="R37" s="1134"/>
    </row>
    <row r="38" spans="1:22" ht="19.95" customHeight="1">
      <c r="A38" s="281"/>
      <c r="B38" s="1135">
        <v>6</v>
      </c>
      <c r="C38" s="1137"/>
      <c r="D38" s="1138"/>
      <c r="E38" s="1139"/>
      <c r="F38" s="1143"/>
      <c r="G38" s="1143"/>
      <c r="H38" s="304"/>
      <c r="I38" s="305"/>
      <c r="J38" s="306"/>
      <c r="K38" s="1143"/>
      <c r="L38" s="1145" t="s">
        <v>425</v>
      </c>
      <c r="M38" s="1146"/>
      <c r="N38" s="1149" t="s">
        <v>425</v>
      </c>
      <c r="O38" s="1149" t="s">
        <v>426</v>
      </c>
      <c r="P38" s="1129"/>
      <c r="Q38" s="1130"/>
      <c r="R38" s="1131"/>
    </row>
    <row r="39" spans="1:22" ht="19.95" customHeight="1">
      <c r="A39" s="281"/>
      <c r="B39" s="1136"/>
      <c r="C39" s="1140"/>
      <c r="D39" s="1141"/>
      <c r="E39" s="1142"/>
      <c r="F39" s="1144"/>
      <c r="G39" s="1144"/>
      <c r="H39" s="307"/>
      <c r="I39" s="308"/>
      <c r="J39" s="309"/>
      <c r="K39" s="1144"/>
      <c r="L39" s="1147"/>
      <c r="M39" s="1148"/>
      <c r="N39" s="1150"/>
      <c r="O39" s="1150"/>
      <c r="P39" s="1132"/>
      <c r="Q39" s="1133"/>
      <c r="R39" s="1134"/>
    </row>
    <row r="40" spans="1:22" ht="19.95" customHeight="1">
      <c r="A40" s="281"/>
      <c r="B40" s="1135">
        <v>7</v>
      </c>
      <c r="C40" s="1137"/>
      <c r="D40" s="1138"/>
      <c r="E40" s="1139"/>
      <c r="F40" s="1143"/>
      <c r="G40" s="1143"/>
      <c r="H40" s="304"/>
      <c r="I40" s="305"/>
      <c r="J40" s="306"/>
      <c r="K40" s="1143"/>
      <c r="L40" s="1145" t="s">
        <v>425</v>
      </c>
      <c r="M40" s="1146"/>
      <c r="N40" s="1149" t="s">
        <v>425</v>
      </c>
      <c r="O40" s="1149" t="s">
        <v>426</v>
      </c>
      <c r="P40" s="1129"/>
      <c r="Q40" s="1130"/>
      <c r="R40" s="1131"/>
    </row>
    <row r="41" spans="1:22" ht="19.95" customHeight="1">
      <c r="A41" s="281"/>
      <c r="B41" s="1136"/>
      <c r="C41" s="1140"/>
      <c r="D41" s="1141"/>
      <c r="E41" s="1142"/>
      <c r="F41" s="1144"/>
      <c r="G41" s="1144"/>
      <c r="H41" s="307"/>
      <c r="I41" s="308"/>
      <c r="J41" s="309"/>
      <c r="K41" s="1144"/>
      <c r="L41" s="1147"/>
      <c r="M41" s="1148"/>
      <c r="N41" s="1150"/>
      <c r="O41" s="1150"/>
      <c r="P41" s="1132"/>
      <c r="Q41" s="1133"/>
      <c r="R41" s="1134"/>
    </row>
    <row r="42" spans="1:22" ht="19.95" customHeight="1">
      <c r="A42" s="281"/>
      <c r="B42" s="1135">
        <v>8</v>
      </c>
      <c r="C42" s="1137"/>
      <c r="D42" s="1138"/>
      <c r="E42" s="1139"/>
      <c r="F42" s="1143"/>
      <c r="G42" s="1143"/>
      <c r="H42" s="304"/>
      <c r="I42" s="305"/>
      <c r="J42" s="306"/>
      <c r="K42" s="1143"/>
      <c r="L42" s="1145" t="s">
        <v>425</v>
      </c>
      <c r="M42" s="1146"/>
      <c r="N42" s="1149" t="s">
        <v>425</v>
      </c>
      <c r="O42" s="1149" t="s">
        <v>426</v>
      </c>
      <c r="P42" s="1129"/>
      <c r="Q42" s="1130"/>
      <c r="R42" s="1131"/>
    </row>
    <row r="43" spans="1:22" ht="19.95" customHeight="1">
      <c r="A43" s="281"/>
      <c r="B43" s="1136"/>
      <c r="C43" s="1140"/>
      <c r="D43" s="1141"/>
      <c r="E43" s="1142"/>
      <c r="F43" s="1144"/>
      <c r="G43" s="1144"/>
      <c r="H43" s="307"/>
      <c r="I43" s="308"/>
      <c r="J43" s="309"/>
      <c r="K43" s="1144"/>
      <c r="L43" s="1147"/>
      <c r="M43" s="1148"/>
      <c r="N43" s="1150"/>
      <c r="O43" s="1150"/>
      <c r="P43" s="1132"/>
      <c r="Q43" s="1133"/>
      <c r="R43" s="1134"/>
    </row>
    <row r="44" spans="1:22" ht="19.95" customHeight="1">
      <c r="A44" s="281"/>
      <c r="B44" s="1135">
        <v>9</v>
      </c>
      <c r="C44" s="1137"/>
      <c r="D44" s="1138"/>
      <c r="E44" s="1139"/>
      <c r="F44" s="1143"/>
      <c r="G44" s="1143"/>
      <c r="H44" s="304"/>
      <c r="I44" s="305"/>
      <c r="J44" s="306"/>
      <c r="K44" s="1143"/>
      <c r="L44" s="1145" t="s">
        <v>425</v>
      </c>
      <c r="M44" s="1146"/>
      <c r="N44" s="1149" t="s">
        <v>425</v>
      </c>
      <c r="O44" s="1149" t="s">
        <v>426</v>
      </c>
      <c r="P44" s="1129"/>
      <c r="Q44" s="1130"/>
      <c r="R44" s="1131"/>
    </row>
    <row r="45" spans="1:22" ht="19.95" customHeight="1">
      <c r="A45" s="281"/>
      <c r="B45" s="1136"/>
      <c r="C45" s="1140"/>
      <c r="D45" s="1141"/>
      <c r="E45" s="1142"/>
      <c r="F45" s="1144"/>
      <c r="G45" s="1144"/>
      <c r="H45" s="307"/>
      <c r="I45" s="308"/>
      <c r="J45" s="309"/>
      <c r="K45" s="1144"/>
      <c r="L45" s="1147"/>
      <c r="M45" s="1148"/>
      <c r="N45" s="1150"/>
      <c r="O45" s="1150"/>
      <c r="P45" s="1132"/>
      <c r="Q45" s="1133"/>
      <c r="R45" s="1134"/>
    </row>
    <row r="46" spans="1:22" ht="19.95" customHeight="1">
      <c r="A46" s="281"/>
      <c r="B46" s="1135">
        <v>10</v>
      </c>
      <c r="C46" s="1137"/>
      <c r="D46" s="1138"/>
      <c r="E46" s="1139"/>
      <c r="F46" s="1143"/>
      <c r="G46" s="1143"/>
      <c r="H46" s="304"/>
      <c r="I46" s="305"/>
      <c r="J46" s="306"/>
      <c r="K46" s="1143"/>
      <c r="L46" s="1145" t="s">
        <v>425</v>
      </c>
      <c r="M46" s="1146"/>
      <c r="N46" s="1149" t="s">
        <v>425</v>
      </c>
      <c r="O46" s="1149" t="s">
        <v>426</v>
      </c>
      <c r="P46" s="1129"/>
      <c r="Q46" s="1130"/>
      <c r="R46" s="1131"/>
    </row>
    <row r="47" spans="1:22" ht="19.95" customHeight="1" thickBot="1">
      <c r="A47" s="281"/>
      <c r="B47" s="1136"/>
      <c r="C47" s="1140"/>
      <c r="D47" s="1141"/>
      <c r="E47" s="1142"/>
      <c r="F47" s="1144"/>
      <c r="G47" s="1144"/>
      <c r="H47" s="307"/>
      <c r="I47" s="308"/>
      <c r="J47" s="309"/>
      <c r="K47" s="1144"/>
      <c r="L47" s="1147"/>
      <c r="M47" s="1148"/>
      <c r="N47" s="1150"/>
      <c r="O47" s="1150"/>
      <c r="P47" s="1132"/>
      <c r="Q47" s="1133"/>
      <c r="R47" s="1134"/>
    </row>
    <row r="48" spans="1:22" ht="25.2" customHeight="1" thickTop="1">
      <c r="A48" s="281"/>
      <c r="B48" s="310"/>
      <c r="C48" s="292"/>
      <c r="D48" s="292"/>
      <c r="E48" s="282"/>
      <c r="F48" s="293"/>
      <c r="G48" s="293"/>
      <c r="H48" s="293"/>
      <c r="I48" s="293"/>
      <c r="J48" s="293"/>
      <c r="K48" s="293"/>
      <c r="L48" s="293"/>
      <c r="M48" s="293"/>
      <c r="N48" s="293"/>
      <c r="O48" s="293"/>
      <c r="P48" s="293"/>
      <c r="Q48" s="293"/>
      <c r="R48" s="293"/>
      <c r="U48" s="350" t="s">
        <v>512</v>
      </c>
      <c r="V48" s="1151"/>
    </row>
    <row r="49" spans="1:22" ht="14.4">
      <c r="A49" s="281"/>
      <c r="B49" s="281" t="s">
        <v>429</v>
      </c>
      <c r="C49" s="311"/>
      <c r="D49" s="311"/>
      <c r="E49" s="311"/>
      <c r="F49" s="311"/>
      <c r="G49" s="311"/>
      <c r="H49" s="311"/>
      <c r="I49" s="311"/>
      <c r="J49" s="311"/>
      <c r="K49" s="311"/>
      <c r="L49" s="311"/>
      <c r="M49" s="311"/>
      <c r="N49" s="311"/>
      <c r="O49" s="311"/>
      <c r="P49" s="311"/>
      <c r="Q49" s="311"/>
      <c r="R49" s="311"/>
      <c r="S49" s="311"/>
      <c r="U49" s="1152"/>
      <c r="V49" s="1153"/>
    </row>
    <row r="50" spans="1:22" ht="15" customHeight="1" thickBot="1">
      <c r="A50" s="281"/>
      <c r="B50" s="281"/>
      <c r="C50" s="311"/>
      <c r="D50" s="311"/>
      <c r="E50" s="311"/>
      <c r="F50" s="311"/>
      <c r="G50" s="311"/>
      <c r="H50" s="311"/>
      <c r="I50" s="311"/>
      <c r="J50" s="311"/>
      <c r="K50" s="311"/>
      <c r="L50" s="311"/>
      <c r="M50" s="311"/>
      <c r="N50" s="311"/>
      <c r="O50" s="311"/>
      <c r="P50" s="311"/>
      <c r="Q50" s="311"/>
      <c r="R50" s="311"/>
      <c r="S50" s="311"/>
      <c r="U50" s="1154"/>
      <c r="V50" s="1155"/>
    </row>
    <row r="51" spans="1:22" ht="15" customHeight="1" thickTop="1">
      <c r="A51" s="311"/>
      <c r="B51" s="311"/>
      <c r="C51" s="311"/>
      <c r="D51" s="311"/>
      <c r="E51" s="319" t="s">
        <v>511</v>
      </c>
      <c r="F51" s="1510">
        <v>45748</v>
      </c>
      <c r="G51" s="1510"/>
      <c r="H51" s="1510"/>
      <c r="I51" s="1510"/>
      <c r="J51" s="311"/>
      <c r="K51" s="1158" t="s">
        <v>430</v>
      </c>
      <c r="L51" s="1158"/>
      <c r="M51" s="1158"/>
      <c r="N51" s="1500" t="s">
        <v>301</v>
      </c>
      <c r="O51" s="1500"/>
      <c r="P51" s="1500"/>
      <c r="Q51" s="1500"/>
      <c r="R51" s="311"/>
      <c r="S51" s="311"/>
    </row>
    <row r="52" spans="1:22" ht="15" customHeight="1">
      <c r="A52" s="311"/>
      <c r="B52" s="311"/>
      <c r="C52" s="311"/>
      <c r="D52" s="311"/>
      <c r="E52" s="311"/>
      <c r="F52" s="311"/>
      <c r="G52" s="311"/>
      <c r="H52" s="311"/>
      <c r="I52" s="311"/>
      <c r="J52" s="311"/>
      <c r="K52" s="311"/>
      <c r="L52" s="311"/>
      <c r="M52" s="311"/>
      <c r="N52" s="311"/>
      <c r="O52" s="311"/>
      <c r="P52" s="311"/>
      <c r="Q52" s="311"/>
      <c r="R52" s="311"/>
      <c r="S52" s="311"/>
    </row>
    <row r="54" spans="1:22">
      <c r="F54" s="318"/>
    </row>
  </sheetData>
  <mergeCells count="134">
    <mergeCell ref="N46:N47"/>
    <mergeCell ref="O46:O47"/>
    <mergeCell ref="P46:R46"/>
    <mergeCell ref="P47:R47"/>
    <mergeCell ref="U48:V50"/>
    <mergeCell ref="F51:I51"/>
    <mergeCell ref="K51:M51"/>
    <mergeCell ref="N51:Q51"/>
    <mergeCell ref="N44:N45"/>
    <mergeCell ref="O44:O45"/>
    <mergeCell ref="P44:R44"/>
    <mergeCell ref="P45:R45"/>
    <mergeCell ref="N42:N43"/>
    <mergeCell ref="O42:O43"/>
    <mergeCell ref="P42:R42"/>
    <mergeCell ref="P43:R43"/>
    <mergeCell ref="B44:B45"/>
    <mergeCell ref="C44:E45"/>
    <mergeCell ref="F44:F45"/>
    <mergeCell ref="G44:G45"/>
    <mergeCell ref="K44:K45"/>
    <mergeCell ref="L44:M45"/>
    <mergeCell ref="B42:B43"/>
    <mergeCell ref="C42:E43"/>
    <mergeCell ref="F42:F43"/>
    <mergeCell ref="G42:G43"/>
    <mergeCell ref="K42:K43"/>
    <mergeCell ref="L42:M43"/>
    <mergeCell ref="B46:B47"/>
    <mergeCell ref="C46:E47"/>
    <mergeCell ref="F46:F47"/>
    <mergeCell ref="G46:G47"/>
    <mergeCell ref="K46:K47"/>
    <mergeCell ref="L46:M47"/>
    <mergeCell ref="B40:B41"/>
    <mergeCell ref="C40:E41"/>
    <mergeCell ref="F40:F41"/>
    <mergeCell ref="G40:G41"/>
    <mergeCell ref="K40:K41"/>
    <mergeCell ref="L40:M41"/>
    <mergeCell ref="N40:N41"/>
    <mergeCell ref="O40:O41"/>
    <mergeCell ref="P40:R40"/>
    <mergeCell ref="P41:R41"/>
    <mergeCell ref="B38:B39"/>
    <mergeCell ref="C38:E39"/>
    <mergeCell ref="F38:F39"/>
    <mergeCell ref="G38:G39"/>
    <mergeCell ref="K38:K39"/>
    <mergeCell ref="L38:M39"/>
    <mergeCell ref="N38:N39"/>
    <mergeCell ref="O38:O39"/>
    <mergeCell ref="P38:R38"/>
    <mergeCell ref="P39:R39"/>
    <mergeCell ref="B36:B37"/>
    <mergeCell ref="C36:E37"/>
    <mergeCell ref="F36:F37"/>
    <mergeCell ref="G36:G37"/>
    <mergeCell ref="K36:K37"/>
    <mergeCell ref="L36:M37"/>
    <mergeCell ref="N36:N37"/>
    <mergeCell ref="O36:O37"/>
    <mergeCell ref="P36:R36"/>
    <mergeCell ref="P37:R37"/>
    <mergeCell ref="B34:B35"/>
    <mergeCell ref="C34:E35"/>
    <mergeCell ref="F34:F35"/>
    <mergeCell ref="G34:G35"/>
    <mergeCell ref="K34:K35"/>
    <mergeCell ref="L34:M35"/>
    <mergeCell ref="N34:N35"/>
    <mergeCell ref="O34:O35"/>
    <mergeCell ref="P34:R34"/>
    <mergeCell ref="P35:R35"/>
    <mergeCell ref="B32:B33"/>
    <mergeCell ref="C32:E33"/>
    <mergeCell ref="F32:F33"/>
    <mergeCell ref="G32:G33"/>
    <mergeCell ref="K32:K33"/>
    <mergeCell ref="L32:M33"/>
    <mergeCell ref="N32:N33"/>
    <mergeCell ref="O32:O33"/>
    <mergeCell ref="P32:R32"/>
    <mergeCell ref="P33:R33"/>
    <mergeCell ref="B30:B31"/>
    <mergeCell ref="C30:E31"/>
    <mergeCell ref="F30:F31"/>
    <mergeCell ref="G30:G31"/>
    <mergeCell ref="K30:K31"/>
    <mergeCell ref="L30:M31"/>
    <mergeCell ref="N30:N31"/>
    <mergeCell ref="O30:O31"/>
    <mergeCell ref="P30:R30"/>
    <mergeCell ref="P31:R31"/>
    <mergeCell ref="B28:B29"/>
    <mergeCell ref="C28:E29"/>
    <mergeCell ref="F28:F29"/>
    <mergeCell ref="G28:G29"/>
    <mergeCell ref="K28:K29"/>
    <mergeCell ref="L28:M29"/>
    <mergeCell ref="N28:N29"/>
    <mergeCell ref="O28:O29"/>
    <mergeCell ref="P28:R28"/>
    <mergeCell ref="P29:R29"/>
    <mergeCell ref="B26:B27"/>
    <mergeCell ref="C26:E27"/>
    <mergeCell ref="F26:F27"/>
    <mergeCell ref="G26:G27"/>
    <mergeCell ref="K26:K27"/>
    <mergeCell ref="L26:M27"/>
    <mergeCell ref="N26:N27"/>
    <mergeCell ref="O26:O27"/>
    <mergeCell ref="P26:R26"/>
    <mergeCell ref="P27:R27"/>
    <mergeCell ref="B24:B25"/>
    <mergeCell ref="C24:E25"/>
    <mergeCell ref="F24:F25"/>
    <mergeCell ref="G24:G25"/>
    <mergeCell ref="H24:K24"/>
    <mergeCell ref="L24:M25"/>
    <mergeCell ref="N24:N25"/>
    <mergeCell ref="O24:O25"/>
    <mergeCell ref="P24:R25"/>
    <mergeCell ref="H25:J25"/>
    <mergeCell ref="A1:N1"/>
    <mergeCell ref="O1:P1"/>
    <mergeCell ref="Q1:R4"/>
    <mergeCell ref="B5:C5"/>
    <mergeCell ref="F5:R5"/>
    <mergeCell ref="F6:R6"/>
    <mergeCell ref="F7:R7"/>
    <mergeCell ref="F8:J8"/>
    <mergeCell ref="K8:M8"/>
    <mergeCell ref="N8:R8"/>
  </mergeCells>
  <phoneticPr fontId="25"/>
  <dataValidations count="5">
    <dataValidation allowBlank="1" showInputMessage="1" showErrorMessage="1" promptTitle="提出日を記入してください。" prompt="記入例：2025/4/1" sqref="F51:I51" xr:uid="{EA12262B-261F-456D-97AB-F90EEE5A9A4F}"/>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A7862245-5E6D-484C-B667-8B6C7B62EEEF}"/>
    <dataValidation allowBlank="1" showInputMessage="1" showErrorMessage="1" promptTitle="団体責任者について" prompt="アレルギー対応について、こちらから問い合わせをする際の連絡窓口となる方の氏名をご入力ください。" sqref="F6:R6" xr:uid="{1A1C7FAC-354E-473B-BD51-A53E4DECA82C}"/>
    <dataValidation type="list" allowBlank="1" showInputMessage="1" showErrorMessage="1" sqref="F28:F47" xr:uid="{71B075B2-EEA3-4335-B213-8E9D3D55820F}">
      <formula1>"男,女"</formula1>
    </dataValidation>
    <dataValidation type="list" allowBlank="1" showInputMessage="1" showErrorMessage="1" sqref="K28:K47" xr:uid="{75504CC5-C02A-45B9-9BD6-0B259263E969}">
      <formula1>"A,B"</formula1>
    </dataValidation>
  </dataValidations>
  <hyperlinks>
    <hyperlink ref="U48:V50" location="別紙「食物アレルギーの対応について」!A1" display="別紙「食物アレルギーの対応について」" xr:uid="{3F9F7E8B-1A6F-4579-8D07-FA0470D0E1DA}"/>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9E56C-6F1E-47E1-8B64-12FB67510E0B}">
  <sheetPr codeName="Sheet13"/>
  <dimension ref="A1:R34"/>
  <sheetViews>
    <sheetView workbookViewId="0"/>
  </sheetViews>
  <sheetFormatPr defaultRowHeight="13.2"/>
  <cols>
    <col min="1" max="1" width="5.44140625" bestFit="1" customWidth="1"/>
    <col min="2" max="3" width="3.44140625" bestFit="1" customWidth="1"/>
    <col min="4" max="4" width="4.6640625" bestFit="1" customWidth="1"/>
    <col min="5" max="5" width="5.88671875" bestFit="1" customWidth="1"/>
    <col min="6" max="7" width="2.44140625" bestFit="1" customWidth="1"/>
    <col min="8" max="8" width="16.88671875" bestFit="1" customWidth="1"/>
    <col min="9" max="9" width="23.6640625" bestFit="1" customWidth="1"/>
    <col min="10" max="10" width="4.6640625" bestFit="1" customWidth="1"/>
    <col min="11" max="12" width="8.33203125" bestFit="1" customWidth="1"/>
    <col min="13" max="13" width="15.33203125" bestFit="1" customWidth="1"/>
    <col min="14" max="14" width="17.33203125" customWidth="1"/>
    <col min="15" max="15" width="26.33203125" customWidth="1"/>
    <col min="16" max="16" width="37.77734375" customWidth="1"/>
    <col min="17" max="17" width="22.88671875" customWidth="1"/>
    <col min="18" max="19" width="17.33203125" customWidth="1"/>
  </cols>
  <sheetData>
    <row r="1" spans="1:18">
      <c r="A1">
        <v>2026</v>
      </c>
      <c r="B1">
        <v>4</v>
      </c>
      <c r="C1">
        <v>1</v>
      </c>
      <c r="D1" t="s">
        <v>81</v>
      </c>
      <c r="E1" s="1">
        <v>0.375</v>
      </c>
      <c r="F1">
        <v>1</v>
      </c>
      <c r="G1">
        <v>2</v>
      </c>
      <c r="H1" t="s">
        <v>133</v>
      </c>
      <c r="I1" t="s">
        <v>115</v>
      </c>
      <c r="J1" t="s">
        <v>118</v>
      </c>
      <c r="K1" t="s">
        <v>120</v>
      </c>
      <c r="L1" t="s">
        <v>122</v>
      </c>
      <c r="M1" t="s">
        <v>149</v>
      </c>
      <c r="N1" t="s">
        <v>203</v>
      </c>
      <c r="O1" t="s">
        <v>533</v>
      </c>
      <c r="P1" t="s">
        <v>201</v>
      </c>
      <c r="Q1" t="s">
        <v>213</v>
      </c>
      <c r="R1" t="s">
        <v>197</v>
      </c>
    </row>
    <row r="2" spans="1:18">
      <c r="A2">
        <v>2027</v>
      </c>
      <c r="B2">
        <v>5</v>
      </c>
      <c r="C2">
        <v>2</v>
      </c>
      <c r="D2" t="s">
        <v>82</v>
      </c>
      <c r="E2" s="1">
        <v>0.38541666666666669</v>
      </c>
      <c r="F2">
        <v>2</v>
      </c>
      <c r="G2">
        <v>3</v>
      </c>
      <c r="H2" t="s">
        <v>153</v>
      </c>
      <c r="I2" t="s">
        <v>135</v>
      </c>
      <c r="J2" t="s">
        <v>119</v>
      </c>
      <c r="K2" t="s">
        <v>121</v>
      </c>
      <c r="L2" t="s">
        <v>123</v>
      </c>
      <c r="M2" t="s">
        <v>150</v>
      </c>
      <c r="N2" t="s">
        <v>199</v>
      </c>
      <c r="O2" t="s">
        <v>245</v>
      </c>
      <c r="P2" t="s">
        <v>204</v>
      </c>
      <c r="Q2" t="s">
        <v>214</v>
      </c>
      <c r="R2" t="s">
        <v>182</v>
      </c>
    </row>
    <row r="3" spans="1:18">
      <c r="A3">
        <v>2028</v>
      </c>
      <c r="B3">
        <v>6</v>
      </c>
      <c r="C3">
        <v>3</v>
      </c>
      <c r="D3" t="s">
        <v>83</v>
      </c>
      <c r="E3" s="1">
        <v>0.39583333333333331</v>
      </c>
      <c r="F3">
        <v>3</v>
      </c>
      <c r="G3">
        <v>4</v>
      </c>
      <c r="H3" s="338" t="s">
        <v>551</v>
      </c>
      <c r="I3" t="s">
        <v>136</v>
      </c>
      <c r="M3" t="s">
        <v>151</v>
      </c>
      <c r="N3" t="s">
        <v>198</v>
      </c>
      <c r="O3" t="s">
        <v>246</v>
      </c>
      <c r="P3" t="s">
        <v>205</v>
      </c>
      <c r="Q3" t="s">
        <v>215</v>
      </c>
      <c r="R3" t="s">
        <v>196</v>
      </c>
    </row>
    <row r="4" spans="1:18">
      <c r="A4">
        <v>2029</v>
      </c>
      <c r="B4">
        <v>7</v>
      </c>
      <c r="C4">
        <v>4</v>
      </c>
      <c r="D4" t="s">
        <v>84</v>
      </c>
      <c r="E4" s="1">
        <v>0.40625</v>
      </c>
      <c r="F4">
        <v>4</v>
      </c>
      <c r="G4">
        <v>5</v>
      </c>
      <c r="H4" t="s">
        <v>134</v>
      </c>
      <c r="I4" t="s">
        <v>294</v>
      </c>
      <c r="N4" t="s">
        <v>200</v>
      </c>
      <c r="O4" t="s">
        <v>247</v>
      </c>
      <c r="P4" t="s">
        <v>206</v>
      </c>
      <c r="Q4" t="s">
        <v>555</v>
      </c>
      <c r="R4" t="s">
        <v>211</v>
      </c>
    </row>
    <row r="5" spans="1:18">
      <c r="A5">
        <v>2030</v>
      </c>
      <c r="B5">
        <v>8</v>
      </c>
      <c r="C5">
        <v>5</v>
      </c>
      <c r="D5" t="s">
        <v>85</v>
      </c>
      <c r="E5" s="1">
        <v>0.41666666666666702</v>
      </c>
      <c r="F5">
        <v>5</v>
      </c>
      <c r="G5">
        <v>6</v>
      </c>
      <c r="H5" t="s">
        <v>563</v>
      </c>
      <c r="I5" t="s">
        <v>131</v>
      </c>
      <c r="O5" t="s">
        <v>248</v>
      </c>
      <c r="P5" t="s">
        <v>207</v>
      </c>
      <c r="Q5" t="s">
        <v>556</v>
      </c>
      <c r="R5" t="s">
        <v>212</v>
      </c>
    </row>
    <row r="6" spans="1:18">
      <c r="A6">
        <v>2031</v>
      </c>
      <c r="B6">
        <v>9</v>
      </c>
      <c r="C6">
        <v>6</v>
      </c>
      <c r="D6" t="s">
        <v>86</v>
      </c>
      <c r="E6" s="1">
        <v>0.42708333333333298</v>
      </c>
      <c r="F6">
        <v>6</v>
      </c>
      <c r="G6">
        <v>7</v>
      </c>
      <c r="H6" t="s">
        <v>564</v>
      </c>
      <c r="O6" t="s">
        <v>249</v>
      </c>
      <c r="P6" t="s">
        <v>208</v>
      </c>
      <c r="Q6" t="s">
        <v>557</v>
      </c>
      <c r="R6" t="s">
        <v>562</v>
      </c>
    </row>
    <row r="7" spans="1:18">
      <c r="A7">
        <v>2032</v>
      </c>
      <c r="B7">
        <v>10</v>
      </c>
      <c r="C7">
        <v>7</v>
      </c>
      <c r="D7" t="s">
        <v>87</v>
      </c>
      <c r="E7" s="1">
        <v>0.4375</v>
      </c>
      <c r="H7" s="338" t="s">
        <v>565</v>
      </c>
      <c r="I7" t="s">
        <v>137</v>
      </c>
      <c r="P7" t="s">
        <v>209</v>
      </c>
      <c r="Q7" t="s">
        <v>179</v>
      </c>
    </row>
    <row r="8" spans="1:18">
      <c r="A8">
        <v>2033</v>
      </c>
      <c r="B8">
        <v>11</v>
      </c>
      <c r="C8">
        <v>8</v>
      </c>
      <c r="E8" s="1">
        <v>0.44791666666666702</v>
      </c>
      <c r="H8" t="s">
        <v>155</v>
      </c>
      <c r="I8" t="s">
        <v>138</v>
      </c>
      <c r="P8" t="s">
        <v>210</v>
      </c>
      <c r="Q8" t="s">
        <v>552</v>
      </c>
    </row>
    <row r="9" spans="1:18">
      <c r="A9">
        <v>2034</v>
      </c>
      <c r="B9">
        <v>12</v>
      </c>
      <c r="C9">
        <v>9</v>
      </c>
      <c r="E9" s="1">
        <v>0.45833333333333298</v>
      </c>
      <c r="I9" t="s">
        <v>139</v>
      </c>
      <c r="P9" t="s">
        <v>202</v>
      </c>
    </row>
    <row r="10" spans="1:18">
      <c r="A10">
        <v>2035</v>
      </c>
      <c r="B10">
        <v>1</v>
      </c>
      <c r="C10">
        <v>10</v>
      </c>
      <c r="E10" s="1">
        <v>0.46875</v>
      </c>
      <c r="I10" t="s">
        <v>140</v>
      </c>
      <c r="P10" t="s">
        <v>216</v>
      </c>
    </row>
    <row r="11" spans="1:18">
      <c r="A11">
        <v>2036</v>
      </c>
      <c r="B11">
        <v>2</v>
      </c>
      <c r="C11">
        <v>11</v>
      </c>
      <c r="E11" s="1">
        <v>0.47916666666666702</v>
      </c>
      <c r="I11" t="s">
        <v>141</v>
      </c>
      <c r="P11" t="s">
        <v>217</v>
      </c>
    </row>
    <row r="12" spans="1:18">
      <c r="A12">
        <v>2037</v>
      </c>
      <c r="B12">
        <v>3</v>
      </c>
      <c r="C12">
        <v>12</v>
      </c>
      <c r="E12" s="1">
        <v>0.48958333333333398</v>
      </c>
      <c r="I12" t="s">
        <v>142</v>
      </c>
      <c r="P12" t="s">
        <v>194</v>
      </c>
    </row>
    <row r="13" spans="1:18">
      <c r="A13">
        <v>2038</v>
      </c>
      <c r="C13">
        <v>13</v>
      </c>
      <c r="E13" s="1">
        <v>0.5</v>
      </c>
      <c r="P13" t="s">
        <v>195</v>
      </c>
    </row>
    <row r="14" spans="1:18">
      <c r="A14">
        <v>2039</v>
      </c>
      <c r="C14">
        <v>14</v>
      </c>
      <c r="E14" s="1">
        <v>0.51041666666666696</v>
      </c>
    </row>
    <row r="15" spans="1:18">
      <c r="A15">
        <v>2040</v>
      </c>
      <c r="C15">
        <v>15</v>
      </c>
      <c r="E15" s="1">
        <v>0.52083333333333404</v>
      </c>
      <c r="Q15" t="s">
        <v>179</v>
      </c>
    </row>
    <row r="16" spans="1:18">
      <c r="C16">
        <v>16</v>
      </c>
      <c r="E16" s="1">
        <v>0.53125</v>
      </c>
      <c r="I16" t="s">
        <v>143</v>
      </c>
      <c r="Q16" t="s">
        <v>552</v>
      </c>
    </row>
    <row r="17" spans="3:9">
      <c r="C17">
        <v>17</v>
      </c>
      <c r="E17" s="1">
        <v>0.54166666666666696</v>
      </c>
      <c r="I17" t="s">
        <v>548</v>
      </c>
    </row>
    <row r="18" spans="3:9">
      <c r="C18">
        <v>18</v>
      </c>
      <c r="E18" s="1">
        <v>0.55208333333333404</v>
      </c>
      <c r="I18" t="s">
        <v>549</v>
      </c>
    </row>
    <row r="19" spans="3:9">
      <c r="C19">
        <v>19</v>
      </c>
      <c r="E19" s="1">
        <v>0.5625</v>
      </c>
      <c r="I19" t="s">
        <v>550</v>
      </c>
    </row>
    <row r="20" spans="3:9">
      <c r="C20">
        <v>20</v>
      </c>
      <c r="E20" s="1">
        <v>0.57291666666666696</v>
      </c>
      <c r="I20" t="s">
        <v>144</v>
      </c>
    </row>
    <row r="21" spans="3:9">
      <c r="C21">
        <v>21</v>
      </c>
      <c r="E21" s="1">
        <v>0.58333333333333404</v>
      </c>
      <c r="I21" t="s">
        <v>145</v>
      </c>
    </row>
    <row r="22" spans="3:9">
      <c r="C22">
        <v>22</v>
      </c>
      <c r="E22" s="1">
        <v>0.59375</v>
      </c>
      <c r="I22" t="s">
        <v>146</v>
      </c>
    </row>
    <row r="23" spans="3:9">
      <c r="C23">
        <v>23</v>
      </c>
      <c r="E23" s="1">
        <v>0.60416666666666696</v>
      </c>
      <c r="I23" t="s">
        <v>148</v>
      </c>
    </row>
    <row r="24" spans="3:9">
      <c r="C24">
        <v>24</v>
      </c>
      <c r="E24" s="1">
        <v>0.61458333333333404</v>
      </c>
      <c r="I24" t="s">
        <v>566</v>
      </c>
    </row>
    <row r="25" spans="3:9">
      <c r="C25">
        <v>25</v>
      </c>
      <c r="E25" s="1">
        <v>0.625</v>
      </c>
    </row>
    <row r="26" spans="3:9">
      <c r="C26">
        <v>26</v>
      </c>
      <c r="E26" s="1">
        <v>0.63541666666666696</v>
      </c>
    </row>
    <row r="27" spans="3:9">
      <c r="C27">
        <v>27</v>
      </c>
      <c r="E27" s="1">
        <v>0.64583333333333404</v>
      </c>
    </row>
    <row r="28" spans="3:9">
      <c r="C28">
        <v>28</v>
      </c>
      <c r="E28" s="1">
        <v>0.65625</v>
      </c>
    </row>
    <row r="29" spans="3:9">
      <c r="C29">
        <v>29</v>
      </c>
      <c r="E29" s="1">
        <v>0.66666666666666696</v>
      </c>
    </row>
    <row r="30" spans="3:9">
      <c r="C30">
        <v>30</v>
      </c>
      <c r="E30" s="1">
        <v>0.67708333333333404</v>
      </c>
    </row>
    <row r="31" spans="3:9">
      <c r="C31">
        <v>31</v>
      </c>
      <c r="E31" s="1">
        <v>0.687500000000001</v>
      </c>
    </row>
    <row r="32" spans="3:9">
      <c r="E32" s="1">
        <v>0.69791666666666696</v>
      </c>
    </row>
    <row r="33" spans="5:5">
      <c r="E33" s="1">
        <v>0.70833333333333404</v>
      </c>
    </row>
    <row r="34" spans="5:5">
      <c r="E34" s="1">
        <v>0.718750000000001</v>
      </c>
    </row>
  </sheetData>
  <phoneticPr fontId="2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fitToPage="1"/>
  </sheetPr>
  <dimension ref="A1:DJ48"/>
  <sheetViews>
    <sheetView zoomScaleNormal="100" workbookViewId="0"/>
  </sheetViews>
  <sheetFormatPr defaultColWidth="1.88671875" defaultRowHeight="12.6"/>
  <cols>
    <col min="1" max="16384" width="1.88671875" style="3"/>
  </cols>
  <sheetData>
    <row r="1" spans="1:114" ht="5.25" customHeight="1">
      <c r="A1" s="50"/>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row>
    <row r="2" spans="1:114" ht="32.25" customHeight="1" thickBot="1">
      <c r="B2" s="268" t="s">
        <v>239</v>
      </c>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51"/>
      <c r="AD2" s="51"/>
      <c r="AE2" s="51"/>
      <c r="AF2" s="51"/>
      <c r="AG2" s="51"/>
      <c r="AH2" s="51"/>
      <c r="AI2" s="51"/>
      <c r="AJ2" s="51"/>
      <c r="AK2" s="51"/>
      <c r="AL2" s="51"/>
      <c r="AQ2" s="52" t="s">
        <v>24</v>
      </c>
      <c r="AR2" s="606" t="str">
        <f>IF('利用申込書 '!K9=0,"",'利用申込書 '!K9)</f>
        <v/>
      </c>
      <c r="AS2" s="606"/>
      <c r="AT2" s="606"/>
      <c r="AU2" s="606"/>
      <c r="AV2" s="606"/>
      <c r="AW2" s="606"/>
      <c r="AX2" s="606"/>
      <c r="AY2" s="606"/>
      <c r="AZ2" s="606"/>
      <c r="BA2" s="606"/>
      <c r="BB2" s="606"/>
      <c r="BC2" s="606"/>
      <c r="BD2" s="606"/>
      <c r="BE2" s="606"/>
      <c r="BF2" s="606"/>
      <c r="BG2" s="606"/>
      <c r="BH2" s="606"/>
      <c r="BI2" s="606"/>
      <c r="BJ2" s="606"/>
      <c r="BK2" s="606"/>
      <c r="BL2" s="606"/>
      <c r="BM2" s="606"/>
      <c r="BN2" s="606"/>
      <c r="BO2" s="606"/>
      <c r="BP2" s="606"/>
      <c r="BQ2" s="606"/>
      <c r="BR2" s="606"/>
      <c r="BS2" s="606"/>
      <c r="BT2" s="606"/>
      <c r="BU2" s="606"/>
      <c r="BV2" s="606"/>
      <c r="BW2" s="606"/>
      <c r="BX2" s="593" t="s">
        <v>25</v>
      </c>
      <c r="BY2" s="593"/>
      <c r="BZ2" s="593"/>
      <c r="CA2" s="593"/>
      <c r="CB2" s="600" t="str">
        <f>IFERROR('利用申込書 '!CG6,"")</f>
        <v/>
      </c>
      <c r="CC2" s="600"/>
      <c r="CD2" s="600"/>
      <c r="CE2" s="600"/>
      <c r="CF2" s="600"/>
      <c r="CG2" s="600"/>
      <c r="CH2" s="600"/>
      <c r="CI2" s="600"/>
      <c r="CJ2" s="600"/>
      <c r="CK2" s="110"/>
    </row>
    <row r="3" spans="1:114" ht="7.5" customHeight="1" thickTop="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111"/>
      <c r="BE3" s="111"/>
      <c r="BF3" s="111"/>
      <c r="BG3" s="111"/>
      <c r="BH3" s="111"/>
      <c r="BI3" s="111"/>
      <c r="BJ3" s="111"/>
      <c r="BK3" s="111"/>
      <c r="BL3" s="111"/>
      <c r="BM3" s="111"/>
      <c r="BN3" s="111"/>
      <c r="BO3" s="110"/>
      <c r="BP3" s="110"/>
      <c r="BQ3" s="110"/>
      <c r="BR3" s="110"/>
      <c r="BS3" s="110"/>
      <c r="BT3" s="110"/>
      <c r="BU3" s="110"/>
      <c r="BV3" s="110"/>
      <c r="BW3" s="110"/>
      <c r="BX3" s="110"/>
      <c r="BY3" s="110"/>
      <c r="BZ3" s="110"/>
      <c r="CA3" s="110"/>
      <c r="CB3" s="110"/>
      <c r="CC3" s="110"/>
      <c r="CD3" s="110"/>
      <c r="CE3" s="110"/>
      <c r="CF3" s="110"/>
      <c r="CG3" s="110"/>
      <c r="CH3" s="110"/>
      <c r="CI3" s="110"/>
      <c r="CJ3" s="110"/>
      <c r="CL3" s="23"/>
    </row>
    <row r="4" spans="1:114" ht="16.2">
      <c r="B4" s="526" t="s">
        <v>240</v>
      </c>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c r="CA4" s="526"/>
      <c r="CB4" s="526"/>
      <c r="CC4" s="526"/>
      <c r="CD4" s="526"/>
      <c r="CE4" s="526"/>
      <c r="CF4" s="526"/>
      <c r="CG4" s="526"/>
      <c r="CH4" s="526"/>
      <c r="CI4" s="526"/>
      <c r="CJ4" s="526"/>
    </row>
    <row r="5" spans="1:114" s="86" customFormat="1" ht="21" customHeight="1">
      <c r="B5" s="618" t="s">
        <v>250</v>
      </c>
      <c r="C5" s="672"/>
      <c r="D5" s="672"/>
      <c r="E5" s="672"/>
      <c r="F5" s="672"/>
      <c r="G5" s="672"/>
      <c r="H5" s="672"/>
      <c r="I5" s="672"/>
      <c r="J5" s="672"/>
      <c r="K5" s="672"/>
      <c r="L5" s="672"/>
      <c r="M5" s="672"/>
      <c r="N5" s="672"/>
      <c r="O5" s="672"/>
      <c r="P5" s="672"/>
      <c r="Q5" s="672"/>
      <c r="R5" s="672"/>
      <c r="S5" s="672"/>
      <c r="T5" s="563"/>
      <c r="U5" s="564"/>
      <c r="V5" s="545" t="s">
        <v>287</v>
      </c>
      <c r="W5" s="545"/>
      <c r="X5" s="545"/>
      <c r="Y5" s="545"/>
      <c r="Z5" s="545"/>
      <c r="AA5" s="545"/>
      <c r="AB5" s="545"/>
      <c r="AC5" s="545"/>
      <c r="AD5" s="546"/>
      <c r="AE5" s="555" t="s">
        <v>516</v>
      </c>
      <c r="AF5" s="556"/>
      <c r="AG5" s="556"/>
      <c r="AH5" s="556"/>
      <c r="AI5" s="556"/>
      <c r="AJ5" s="556"/>
      <c r="AK5" s="556"/>
      <c r="AL5" s="556"/>
      <c r="AM5" s="556"/>
      <c r="AN5" s="556"/>
      <c r="AO5" s="556"/>
      <c r="AP5" s="556"/>
      <c r="AQ5" s="556"/>
      <c r="AR5" s="556"/>
      <c r="AS5" s="556"/>
      <c r="AT5" s="556"/>
      <c r="AU5" s="556"/>
      <c r="AV5" s="556"/>
      <c r="AW5" s="563"/>
      <c r="AX5" s="564"/>
      <c r="AY5" s="549" t="s">
        <v>226</v>
      </c>
      <c r="AZ5" s="549"/>
      <c r="BA5" s="549"/>
      <c r="BB5" s="549"/>
      <c r="BC5" s="549"/>
      <c r="BD5" s="549"/>
      <c r="BE5" s="549"/>
      <c r="BF5" s="549"/>
      <c r="BG5" s="550"/>
      <c r="BH5" s="618" t="s">
        <v>244</v>
      </c>
      <c r="BI5" s="618"/>
      <c r="BJ5" s="618"/>
      <c r="BK5" s="618"/>
      <c r="BL5" s="618"/>
      <c r="BM5" s="618"/>
      <c r="BN5" s="618"/>
      <c r="BO5" s="618"/>
      <c r="BP5" s="618"/>
      <c r="BQ5" s="618"/>
      <c r="BR5" s="618"/>
      <c r="BS5" s="618"/>
      <c r="BT5" s="618"/>
      <c r="BU5" s="618"/>
      <c r="BV5" s="618"/>
      <c r="BW5" s="618"/>
      <c r="BX5" s="618"/>
      <c r="BY5" s="618"/>
      <c r="BZ5" s="571"/>
      <c r="CA5" s="572"/>
      <c r="CB5" s="572"/>
      <c r="CC5" s="572"/>
      <c r="CD5" s="572"/>
      <c r="CE5" s="572"/>
      <c r="CF5" s="572"/>
      <c r="CG5" s="572"/>
      <c r="CH5" s="572"/>
      <c r="CI5" s="551" t="s">
        <v>193</v>
      </c>
      <c r="CJ5" s="552"/>
      <c r="CK5" s="85"/>
    </row>
    <row r="6" spans="1:114" s="86" customFormat="1" ht="21" customHeight="1">
      <c r="B6" s="672"/>
      <c r="C6" s="672"/>
      <c r="D6" s="672"/>
      <c r="E6" s="672"/>
      <c r="F6" s="672"/>
      <c r="G6" s="672"/>
      <c r="H6" s="672"/>
      <c r="I6" s="672"/>
      <c r="J6" s="672"/>
      <c r="K6" s="672"/>
      <c r="L6" s="672"/>
      <c r="M6" s="672"/>
      <c r="N6" s="672"/>
      <c r="O6" s="672"/>
      <c r="P6" s="672"/>
      <c r="Q6" s="672"/>
      <c r="R6" s="672"/>
      <c r="S6" s="672"/>
      <c r="T6" s="565"/>
      <c r="U6" s="566"/>
      <c r="V6" s="547" t="s">
        <v>222</v>
      </c>
      <c r="W6" s="547"/>
      <c r="X6" s="547"/>
      <c r="Y6" s="547"/>
      <c r="Z6" s="547"/>
      <c r="AA6" s="547"/>
      <c r="AB6" s="547"/>
      <c r="AC6" s="547"/>
      <c r="AD6" s="548"/>
      <c r="AE6" s="557"/>
      <c r="AF6" s="558"/>
      <c r="AG6" s="558"/>
      <c r="AH6" s="558"/>
      <c r="AI6" s="558"/>
      <c r="AJ6" s="558"/>
      <c r="AK6" s="558"/>
      <c r="AL6" s="558"/>
      <c r="AM6" s="558"/>
      <c r="AN6" s="558"/>
      <c r="AO6" s="558"/>
      <c r="AP6" s="558"/>
      <c r="AQ6" s="558"/>
      <c r="AR6" s="558"/>
      <c r="AS6" s="558"/>
      <c r="AT6" s="558"/>
      <c r="AU6" s="558"/>
      <c r="AV6" s="558"/>
      <c r="AW6" s="565"/>
      <c r="AX6" s="566"/>
      <c r="AY6" s="547" t="s">
        <v>227</v>
      </c>
      <c r="AZ6" s="547"/>
      <c r="BA6" s="547"/>
      <c r="BB6" s="547"/>
      <c r="BC6" s="547"/>
      <c r="BD6" s="547"/>
      <c r="BE6" s="547"/>
      <c r="BF6" s="547"/>
      <c r="BG6" s="548"/>
      <c r="BH6" s="618"/>
      <c r="BI6" s="618"/>
      <c r="BJ6" s="618"/>
      <c r="BK6" s="618"/>
      <c r="BL6" s="618"/>
      <c r="BM6" s="618"/>
      <c r="BN6" s="618"/>
      <c r="BO6" s="618"/>
      <c r="BP6" s="618"/>
      <c r="BQ6" s="618"/>
      <c r="BR6" s="618"/>
      <c r="BS6" s="618"/>
      <c r="BT6" s="618"/>
      <c r="BU6" s="618"/>
      <c r="BV6" s="618"/>
      <c r="BW6" s="618"/>
      <c r="BX6" s="618"/>
      <c r="BY6" s="618"/>
      <c r="BZ6" s="573"/>
      <c r="CA6" s="574"/>
      <c r="CB6" s="574"/>
      <c r="CC6" s="574"/>
      <c r="CD6" s="574"/>
      <c r="CE6" s="574"/>
      <c r="CF6" s="574"/>
      <c r="CG6" s="574"/>
      <c r="CH6" s="574"/>
      <c r="CI6" s="553"/>
      <c r="CJ6" s="554"/>
      <c r="CK6" s="85"/>
    </row>
    <row r="7" spans="1:114" s="86" customFormat="1" ht="21" customHeight="1">
      <c r="B7" s="671" t="s">
        <v>523</v>
      </c>
      <c r="C7" s="671"/>
      <c r="D7" s="671"/>
      <c r="E7" s="671"/>
      <c r="F7" s="671"/>
      <c r="G7" s="671"/>
      <c r="H7" s="671"/>
      <c r="I7" s="671"/>
      <c r="J7" s="671"/>
      <c r="K7" s="671"/>
      <c r="L7" s="671"/>
      <c r="M7" s="671"/>
      <c r="N7" s="671"/>
      <c r="O7" s="671"/>
      <c r="P7" s="671"/>
      <c r="Q7" s="671"/>
      <c r="R7" s="671"/>
      <c r="S7" s="671"/>
      <c r="T7" s="563"/>
      <c r="U7" s="564"/>
      <c r="V7" s="549" t="s">
        <v>226</v>
      </c>
      <c r="W7" s="549"/>
      <c r="X7" s="549"/>
      <c r="Y7" s="549"/>
      <c r="Z7" s="549"/>
      <c r="AA7" s="549"/>
      <c r="AB7" s="549"/>
      <c r="AC7" s="549"/>
      <c r="AD7" s="550"/>
      <c r="AE7" s="559" t="s">
        <v>242</v>
      </c>
      <c r="AF7" s="560"/>
      <c r="AG7" s="560"/>
      <c r="AH7" s="560"/>
      <c r="AI7" s="560"/>
      <c r="AJ7" s="560"/>
      <c r="AK7" s="560"/>
      <c r="AL7" s="560"/>
      <c r="AM7" s="560"/>
      <c r="AN7" s="560"/>
      <c r="AO7" s="560"/>
      <c r="AP7" s="560"/>
      <c r="AQ7" s="560"/>
      <c r="AR7" s="560"/>
      <c r="AS7" s="560"/>
      <c r="AT7" s="560"/>
      <c r="AU7" s="560"/>
      <c r="AV7" s="560"/>
      <c r="AW7" s="563"/>
      <c r="AX7" s="564"/>
      <c r="AY7" s="549" t="s">
        <v>226</v>
      </c>
      <c r="AZ7" s="549"/>
      <c r="BA7" s="549"/>
      <c r="BB7" s="549"/>
      <c r="BC7" s="619"/>
      <c r="BD7" s="619"/>
      <c r="BE7" s="619"/>
      <c r="BF7" s="620" t="s">
        <v>243</v>
      </c>
      <c r="BG7" s="621"/>
      <c r="BH7" s="559" t="s">
        <v>289</v>
      </c>
      <c r="BI7" s="560"/>
      <c r="BJ7" s="560"/>
      <c r="BK7" s="560"/>
      <c r="BL7" s="560"/>
      <c r="BM7" s="560"/>
      <c r="BN7" s="560"/>
      <c r="BO7" s="560"/>
      <c r="BP7" s="560"/>
      <c r="BQ7" s="560"/>
      <c r="BR7" s="560"/>
      <c r="BS7" s="560"/>
      <c r="BT7" s="560"/>
      <c r="BU7" s="560"/>
      <c r="BV7" s="560"/>
      <c r="BW7" s="560"/>
      <c r="BX7" s="560"/>
      <c r="BY7" s="616"/>
      <c r="BZ7" s="527"/>
      <c r="CA7" s="528"/>
      <c r="CB7" s="528"/>
      <c r="CC7" s="528"/>
      <c r="CD7" s="528"/>
      <c r="CE7" s="528"/>
      <c r="CF7" s="528"/>
      <c r="CG7" s="528"/>
      <c r="CH7" s="528"/>
      <c r="CI7" s="528"/>
      <c r="CJ7" s="529"/>
      <c r="CK7" s="87"/>
    </row>
    <row r="8" spans="1:114" s="86" customFormat="1" ht="21" customHeight="1">
      <c r="B8" s="671"/>
      <c r="C8" s="671"/>
      <c r="D8" s="671"/>
      <c r="E8" s="671"/>
      <c r="F8" s="671"/>
      <c r="G8" s="671"/>
      <c r="H8" s="671"/>
      <c r="I8" s="671"/>
      <c r="J8" s="671"/>
      <c r="K8" s="671"/>
      <c r="L8" s="671"/>
      <c r="M8" s="671"/>
      <c r="N8" s="671"/>
      <c r="O8" s="671"/>
      <c r="P8" s="671"/>
      <c r="Q8" s="671"/>
      <c r="R8" s="671"/>
      <c r="S8" s="671"/>
      <c r="T8" s="565"/>
      <c r="U8" s="566"/>
      <c r="V8" s="547" t="s">
        <v>227</v>
      </c>
      <c r="W8" s="547"/>
      <c r="X8" s="547"/>
      <c r="Y8" s="547"/>
      <c r="Z8" s="547"/>
      <c r="AA8" s="547"/>
      <c r="AB8" s="547"/>
      <c r="AC8" s="547"/>
      <c r="AD8" s="548"/>
      <c r="AE8" s="561"/>
      <c r="AF8" s="562"/>
      <c r="AG8" s="562"/>
      <c r="AH8" s="562"/>
      <c r="AI8" s="562"/>
      <c r="AJ8" s="562"/>
      <c r="AK8" s="562"/>
      <c r="AL8" s="562"/>
      <c r="AM8" s="562"/>
      <c r="AN8" s="562"/>
      <c r="AO8" s="562"/>
      <c r="AP8" s="562"/>
      <c r="AQ8" s="562"/>
      <c r="AR8" s="562"/>
      <c r="AS8" s="562"/>
      <c r="AT8" s="562"/>
      <c r="AU8" s="562"/>
      <c r="AV8" s="562"/>
      <c r="AW8" s="565"/>
      <c r="AX8" s="566"/>
      <c r="AY8" s="547" t="s">
        <v>227</v>
      </c>
      <c r="AZ8" s="547"/>
      <c r="BA8" s="547"/>
      <c r="BB8" s="547"/>
      <c r="BC8" s="547"/>
      <c r="BD8" s="547"/>
      <c r="BE8" s="547"/>
      <c r="BF8" s="547"/>
      <c r="BG8" s="548"/>
      <c r="BH8" s="561"/>
      <c r="BI8" s="562"/>
      <c r="BJ8" s="562"/>
      <c r="BK8" s="562"/>
      <c r="BL8" s="562"/>
      <c r="BM8" s="562"/>
      <c r="BN8" s="562"/>
      <c r="BO8" s="562"/>
      <c r="BP8" s="562"/>
      <c r="BQ8" s="562"/>
      <c r="BR8" s="562"/>
      <c r="BS8" s="562"/>
      <c r="BT8" s="562"/>
      <c r="BU8" s="562"/>
      <c r="BV8" s="562"/>
      <c r="BW8" s="562"/>
      <c r="BX8" s="562"/>
      <c r="BY8" s="617"/>
      <c r="BZ8" s="530"/>
      <c r="CA8" s="531"/>
      <c r="CB8" s="531"/>
      <c r="CC8" s="531"/>
      <c r="CD8" s="531"/>
      <c r="CE8" s="531"/>
      <c r="CF8" s="531"/>
      <c r="CG8" s="531"/>
      <c r="CH8" s="531"/>
      <c r="CI8" s="531"/>
      <c r="CJ8" s="532"/>
      <c r="CK8" s="87"/>
      <c r="CS8" s="222"/>
      <c r="CT8" s="222"/>
      <c r="CU8" s="222"/>
      <c r="CV8" s="222"/>
      <c r="CW8" s="222"/>
      <c r="CX8" s="222"/>
      <c r="CY8" s="222"/>
      <c r="CZ8" s="222"/>
      <c r="DA8" s="222"/>
      <c r="DB8" s="222"/>
      <c r="DC8" s="222"/>
      <c r="DD8" s="222"/>
      <c r="DE8" s="222"/>
      <c r="DF8" s="222"/>
      <c r="DG8" s="222"/>
      <c r="DH8" s="222"/>
      <c r="DI8" s="222"/>
      <c r="DJ8" s="222"/>
    </row>
    <row r="9" spans="1:114" s="86" customFormat="1" ht="21" customHeight="1">
      <c r="B9" s="555" t="s">
        <v>522</v>
      </c>
      <c r="C9" s="632"/>
      <c r="D9" s="632"/>
      <c r="E9" s="632"/>
      <c r="F9" s="632"/>
      <c r="G9" s="632"/>
      <c r="H9" s="632"/>
      <c r="I9" s="632"/>
      <c r="J9" s="632"/>
      <c r="K9" s="632"/>
      <c r="L9" s="632"/>
      <c r="M9" s="632"/>
      <c r="N9" s="632"/>
      <c r="O9" s="632"/>
      <c r="P9" s="632"/>
      <c r="Q9" s="632"/>
      <c r="R9" s="632"/>
      <c r="S9" s="633"/>
      <c r="T9" s="571"/>
      <c r="U9" s="572"/>
      <c r="V9" s="572"/>
      <c r="W9" s="572"/>
      <c r="X9" s="572"/>
      <c r="Y9" s="572"/>
      <c r="Z9" s="572"/>
      <c r="AA9" s="572"/>
      <c r="AB9" s="572"/>
      <c r="AC9" s="551" t="s">
        <v>44</v>
      </c>
      <c r="AD9" s="552"/>
      <c r="AE9" s="583" t="s">
        <v>290</v>
      </c>
      <c r="AF9" s="584"/>
      <c r="AG9" s="584"/>
      <c r="AH9" s="584"/>
      <c r="AI9" s="584"/>
      <c r="AJ9" s="584"/>
      <c r="AK9" s="584"/>
      <c r="AL9" s="584"/>
      <c r="AM9" s="584"/>
      <c r="AN9" s="584"/>
      <c r="AO9" s="584"/>
      <c r="AP9" s="584"/>
      <c r="AQ9" s="584"/>
      <c r="AR9" s="584"/>
      <c r="AS9" s="584"/>
      <c r="AT9" s="584"/>
      <c r="AU9" s="584"/>
      <c r="AV9" s="585"/>
      <c r="AW9" s="702"/>
      <c r="AX9" s="703"/>
      <c r="AY9" s="703"/>
      <c r="AZ9" s="703"/>
      <c r="BA9" s="703"/>
      <c r="BB9" s="703"/>
      <c r="BC9" s="703"/>
      <c r="BD9" s="703"/>
      <c r="BE9" s="703"/>
      <c r="BF9" s="703"/>
      <c r="BG9" s="703"/>
      <c r="BH9" s="703"/>
      <c r="BI9" s="703"/>
      <c r="BJ9" s="703"/>
      <c r="BK9" s="703"/>
      <c r="BL9" s="591"/>
      <c r="BM9" s="592"/>
      <c r="BN9" s="592"/>
      <c r="BO9" s="620" t="s">
        <v>243</v>
      </c>
      <c r="BP9" s="620"/>
      <c r="BQ9" s="589"/>
      <c r="BR9" s="589"/>
      <c r="BS9" s="589"/>
      <c r="BT9" s="589"/>
      <c r="BU9" s="589"/>
      <c r="BV9" s="589"/>
      <c r="BW9" s="589"/>
      <c r="BX9" s="589"/>
      <c r="BY9" s="589"/>
      <c r="BZ9" s="589"/>
      <c r="CA9" s="589"/>
      <c r="CB9" s="589"/>
      <c r="CC9" s="589"/>
      <c r="CD9" s="589"/>
      <c r="CE9" s="590"/>
      <c r="CF9" s="591"/>
      <c r="CG9" s="592"/>
      <c r="CH9" s="592"/>
      <c r="CI9" s="620" t="s">
        <v>243</v>
      </c>
      <c r="CJ9" s="621"/>
      <c r="CK9" s="87"/>
      <c r="CS9" s="222"/>
      <c r="CT9" s="222"/>
      <c r="CU9" s="222"/>
      <c r="CV9" s="222"/>
      <c r="CW9" s="222"/>
      <c r="CX9" s="222"/>
      <c r="CY9" s="222"/>
      <c r="CZ9" s="222"/>
      <c r="DA9" s="222"/>
      <c r="DB9" s="222"/>
      <c r="DC9" s="222"/>
      <c r="DD9" s="222"/>
      <c r="DE9" s="222"/>
      <c r="DF9" s="222"/>
      <c r="DG9" s="222"/>
      <c r="DH9" s="222"/>
      <c r="DI9" s="222"/>
      <c r="DJ9" s="222"/>
    </row>
    <row r="10" spans="1:114" s="86" customFormat="1" ht="21" customHeight="1">
      <c r="B10" s="561"/>
      <c r="C10" s="562"/>
      <c r="D10" s="562"/>
      <c r="E10" s="562"/>
      <c r="F10" s="562"/>
      <c r="G10" s="562"/>
      <c r="H10" s="562"/>
      <c r="I10" s="562"/>
      <c r="J10" s="562"/>
      <c r="K10" s="562"/>
      <c r="L10" s="562"/>
      <c r="M10" s="562"/>
      <c r="N10" s="562"/>
      <c r="O10" s="562"/>
      <c r="P10" s="562"/>
      <c r="Q10" s="562"/>
      <c r="R10" s="562"/>
      <c r="S10" s="617"/>
      <c r="T10" s="573"/>
      <c r="U10" s="574"/>
      <c r="V10" s="574"/>
      <c r="W10" s="574"/>
      <c r="X10" s="574"/>
      <c r="Y10" s="574"/>
      <c r="Z10" s="574"/>
      <c r="AA10" s="574"/>
      <c r="AB10" s="574"/>
      <c r="AC10" s="553"/>
      <c r="AD10" s="554"/>
      <c r="AE10" s="586"/>
      <c r="AF10" s="587"/>
      <c r="AG10" s="587"/>
      <c r="AH10" s="587"/>
      <c r="AI10" s="587"/>
      <c r="AJ10" s="587"/>
      <c r="AK10" s="587"/>
      <c r="AL10" s="587"/>
      <c r="AM10" s="587"/>
      <c r="AN10" s="587"/>
      <c r="AO10" s="587"/>
      <c r="AP10" s="587"/>
      <c r="AQ10" s="587"/>
      <c r="AR10" s="587"/>
      <c r="AS10" s="587"/>
      <c r="AT10" s="587"/>
      <c r="AU10" s="587"/>
      <c r="AV10" s="588"/>
      <c r="AW10" s="589"/>
      <c r="AX10" s="589"/>
      <c r="AY10" s="589"/>
      <c r="AZ10" s="589"/>
      <c r="BA10" s="589"/>
      <c r="BB10" s="589"/>
      <c r="BC10" s="589"/>
      <c r="BD10" s="589"/>
      <c r="BE10" s="589"/>
      <c r="BF10" s="589"/>
      <c r="BG10" s="589"/>
      <c r="BH10" s="589"/>
      <c r="BI10" s="589"/>
      <c r="BJ10" s="589"/>
      <c r="BK10" s="590"/>
      <c r="BL10" s="704"/>
      <c r="BM10" s="705"/>
      <c r="BN10" s="705"/>
      <c r="BO10" s="706" t="s">
        <v>243</v>
      </c>
      <c r="BP10" s="706"/>
      <c r="BQ10" s="589"/>
      <c r="BR10" s="589"/>
      <c r="BS10" s="589"/>
      <c r="BT10" s="589"/>
      <c r="BU10" s="589"/>
      <c r="BV10" s="589"/>
      <c r="BW10" s="589"/>
      <c r="BX10" s="589"/>
      <c r="BY10" s="589"/>
      <c r="BZ10" s="589"/>
      <c r="CA10" s="589"/>
      <c r="CB10" s="589"/>
      <c r="CC10" s="589"/>
      <c r="CD10" s="589"/>
      <c r="CE10" s="590"/>
      <c r="CF10" s="704"/>
      <c r="CG10" s="705"/>
      <c r="CH10" s="705"/>
      <c r="CI10" s="706" t="s">
        <v>243</v>
      </c>
      <c r="CJ10" s="707"/>
      <c r="CK10" s="87"/>
      <c r="CS10" s="222"/>
      <c r="CT10" s="222"/>
      <c r="CU10" s="222"/>
      <c r="CV10" s="222"/>
      <c r="CW10" s="222"/>
      <c r="CX10" s="222"/>
      <c r="CY10" s="222"/>
      <c r="CZ10" s="222"/>
      <c r="DA10" s="222"/>
      <c r="DB10" s="222"/>
      <c r="DC10" s="222"/>
      <c r="DD10" s="222"/>
      <c r="DE10" s="222"/>
      <c r="DF10" s="222"/>
      <c r="DG10" s="222"/>
      <c r="DH10" s="222"/>
      <c r="DI10" s="222"/>
      <c r="DJ10" s="222"/>
    </row>
    <row r="11" spans="1:114" s="86" customFormat="1" ht="21" customHeight="1" thickBot="1">
      <c r="B11" s="669" t="s">
        <v>279</v>
      </c>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0"/>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c r="CC11" s="670"/>
      <c r="CD11" s="670"/>
      <c r="CE11" s="670"/>
      <c r="CF11" s="670"/>
      <c r="CG11" s="670"/>
      <c r="CH11" s="670"/>
      <c r="CI11" s="670"/>
      <c r="CJ11" s="670"/>
      <c r="CS11" s="222"/>
      <c r="CT11" s="222"/>
      <c r="CU11" s="222"/>
      <c r="CV11" s="222"/>
      <c r="CW11" s="222"/>
      <c r="CX11" s="222"/>
      <c r="CY11" s="222"/>
      <c r="CZ11" s="222"/>
      <c r="DA11" s="222"/>
      <c r="DB11" s="222"/>
      <c r="DC11" s="222"/>
      <c r="DD11" s="222"/>
      <c r="DE11" s="222"/>
      <c r="DF11" s="222"/>
      <c r="DG11" s="222"/>
      <c r="DH11" s="222"/>
      <c r="DI11" s="222"/>
      <c r="DJ11" s="222"/>
    </row>
    <row r="12" spans="1:114" ht="16.5" customHeight="1" thickTop="1">
      <c r="B12" s="539" t="s">
        <v>291</v>
      </c>
      <c r="C12" s="540"/>
      <c r="D12" s="540"/>
      <c r="E12" s="567" t="s">
        <v>105</v>
      </c>
      <c r="F12" s="568"/>
      <c r="G12" s="53"/>
      <c r="H12" s="53"/>
      <c r="I12" s="53"/>
      <c r="J12" s="54"/>
      <c r="K12" s="54"/>
      <c r="L12" s="108"/>
      <c r="M12" s="534" t="s">
        <v>232</v>
      </c>
      <c r="N12" s="534"/>
      <c r="O12" s="534"/>
      <c r="P12" s="534"/>
      <c r="Q12" s="534"/>
      <c r="R12" s="534"/>
      <c r="S12" s="109"/>
      <c r="T12" s="109"/>
      <c r="U12" s="109"/>
      <c r="V12" s="54"/>
      <c r="W12" s="54"/>
      <c r="X12" s="54"/>
      <c r="Y12" s="54"/>
      <c r="Z12" s="54"/>
      <c r="AA12" s="54"/>
      <c r="AB12" s="54"/>
      <c r="AC12" s="54"/>
      <c r="AD12" s="108"/>
      <c r="AE12" s="109"/>
      <c r="AF12" s="534" t="s">
        <v>233</v>
      </c>
      <c r="AG12" s="534"/>
      <c r="AH12" s="534"/>
      <c r="AI12" s="534"/>
      <c r="AJ12" s="534"/>
      <c r="AK12" s="534"/>
      <c r="AL12" s="109"/>
      <c r="AM12" s="109"/>
      <c r="AN12" s="55"/>
      <c r="AO12" s="55"/>
      <c r="AP12" s="55"/>
      <c r="AQ12" s="55"/>
      <c r="AR12" s="55"/>
      <c r="AS12" s="55"/>
      <c r="AT12" s="55"/>
      <c r="AU12" s="56"/>
      <c r="AV12" s="56"/>
      <c r="AW12" s="57"/>
      <c r="AX12" s="55"/>
      <c r="AY12" s="55"/>
      <c r="AZ12" s="108"/>
      <c r="BA12" s="534" t="s">
        <v>234</v>
      </c>
      <c r="BB12" s="534"/>
      <c r="BC12" s="534"/>
      <c r="BD12" s="534"/>
      <c r="BE12" s="534"/>
      <c r="BF12" s="534"/>
      <c r="BG12" s="534"/>
      <c r="BH12" s="534"/>
      <c r="BI12" s="109"/>
      <c r="BJ12" s="109"/>
      <c r="BK12" s="109"/>
      <c r="BL12" s="58"/>
      <c r="BM12" s="58"/>
      <c r="BN12" s="58"/>
      <c r="BO12" s="58"/>
      <c r="BP12" s="56"/>
      <c r="BQ12" s="56"/>
      <c r="BR12" s="56"/>
      <c r="BS12" s="56"/>
      <c r="BT12" s="56"/>
      <c r="BU12" s="56"/>
      <c r="BV12" s="56"/>
      <c r="BW12" s="56"/>
      <c r="BX12" s="56"/>
      <c r="BY12" s="59"/>
      <c r="BZ12" s="535"/>
      <c r="CA12" s="536"/>
      <c r="CB12" s="612" t="s">
        <v>369</v>
      </c>
      <c r="CC12" s="612"/>
      <c r="CD12" s="612"/>
      <c r="CE12" s="612"/>
      <c r="CF12" s="612"/>
      <c r="CG12" s="612"/>
      <c r="CH12" s="612"/>
      <c r="CI12" s="612"/>
      <c r="CJ12" s="612"/>
      <c r="CK12" s="613"/>
      <c r="CN12" s="688" t="s">
        <v>280</v>
      </c>
      <c r="CO12" s="689"/>
      <c r="CP12" s="689"/>
      <c r="CQ12" s="689"/>
      <c r="CR12" s="689"/>
      <c r="CS12" s="689"/>
      <c r="CT12" s="689"/>
      <c r="CU12" s="689"/>
      <c r="CV12" s="690"/>
      <c r="CW12" s="222"/>
      <c r="CX12" s="222"/>
      <c r="CY12" s="222"/>
      <c r="CZ12" s="222"/>
      <c r="DA12" s="222"/>
      <c r="DB12" s="222"/>
      <c r="DC12" s="222"/>
      <c r="DD12" s="222"/>
      <c r="DE12" s="222"/>
      <c r="DF12" s="222"/>
      <c r="DG12" s="222"/>
      <c r="DH12" s="222"/>
      <c r="DI12" s="222"/>
      <c r="DJ12" s="222"/>
    </row>
    <row r="13" spans="1:114" ht="16.5" customHeight="1" thickBot="1">
      <c r="B13" s="541"/>
      <c r="C13" s="542"/>
      <c r="D13" s="542"/>
      <c r="E13" s="569"/>
      <c r="F13" s="345"/>
      <c r="G13" s="60"/>
      <c r="H13" s="60"/>
      <c r="I13" s="60"/>
      <c r="J13" s="61"/>
      <c r="K13" s="61"/>
      <c r="L13" s="61"/>
      <c r="M13" s="533" t="s">
        <v>235</v>
      </c>
      <c r="N13" s="533"/>
      <c r="O13" s="533"/>
      <c r="P13" s="533"/>
      <c r="Q13" s="533"/>
      <c r="R13" s="533"/>
      <c r="S13" s="61"/>
      <c r="T13" s="61"/>
      <c r="U13" s="61"/>
      <c r="V13" s="61"/>
      <c r="W13" s="61"/>
      <c r="X13" s="61"/>
      <c r="Y13" s="61"/>
      <c r="Z13" s="61"/>
      <c r="AA13" s="61"/>
      <c r="AB13" s="61"/>
      <c r="AC13" s="61"/>
      <c r="AD13" s="61"/>
      <c r="AE13" s="61"/>
      <c r="AF13" s="533" t="s">
        <v>236</v>
      </c>
      <c r="AG13" s="533"/>
      <c r="AH13" s="533"/>
      <c r="AI13" s="533"/>
      <c r="AJ13" s="533"/>
      <c r="AK13" s="533"/>
      <c r="AL13" s="61"/>
      <c r="AM13" s="62"/>
      <c r="AN13" s="62"/>
      <c r="AO13" s="62"/>
      <c r="AP13" s="62"/>
      <c r="AQ13" s="62"/>
      <c r="AR13" s="62"/>
      <c r="AS13" s="62"/>
      <c r="AT13" s="62"/>
      <c r="AU13" s="63"/>
      <c r="AV13" s="63"/>
      <c r="AW13" s="64"/>
      <c r="AX13" s="62"/>
      <c r="AY13" s="62"/>
      <c r="AZ13" s="62"/>
      <c r="BA13" s="533" t="s">
        <v>237</v>
      </c>
      <c r="BB13" s="533"/>
      <c r="BC13" s="533"/>
      <c r="BD13" s="533"/>
      <c r="BE13" s="533"/>
      <c r="BF13" s="533"/>
      <c r="BG13" s="533"/>
      <c r="BH13" s="533"/>
      <c r="BI13" s="65"/>
      <c r="BJ13" s="65"/>
      <c r="BK13" s="65"/>
      <c r="BL13" s="65"/>
      <c r="BM13" s="65"/>
      <c r="BN13" s="65"/>
      <c r="BO13" s="65"/>
      <c r="BP13" s="63"/>
      <c r="BQ13" s="63"/>
      <c r="BR13" s="63"/>
      <c r="BS13" s="63"/>
      <c r="BT13" s="63"/>
      <c r="BU13" s="63"/>
      <c r="BV13" s="63"/>
      <c r="BW13" s="63"/>
      <c r="BX13" s="63"/>
      <c r="BY13" s="66"/>
      <c r="BZ13" s="537"/>
      <c r="CA13" s="538"/>
      <c r="CB13" s="614"/>
      <c r="CC13" s="614"/>
      <c r="CD13" s="614"/>
      <c r="CE13" s="614"/>
      <c r="CF13" s="614"/>
      <c r="CG13" s="614"/>
      <c r="CH13" s="614"/>
      <c r="CI13" s="614"/>
      <c r="CJ13" s="614"/>
      <c r="CK13" s="615"/>
      <c r="CN13" s="691"/>
      <c r="CO13" s="692"/>
      <c r="CP13" s="692"/>
      <c r="CQ13" s="692"/>
      <c r="CR13" s="692"/>
      <c r="CS13" s="692"/>
      <c r="CT13" s="692"/>
      <c r="CU13" s="692"/>
      <c r="CV13" s="693"/>
      <c r="CW13" s="222"/>
      <c r="CX13" s="222"/>
      <c r="CY13" s="222"/>
      <c r="CZ13" s="222"/>
      <c r="DA13" s="222"/>
      <c r="DB13" s="222"/>
      <c r="DC13" s="222"/>
      <c r="DD13" s="222"/>
      <c r="DE13" s="222"/>
      <c r="DF13" s="222"/>
      <c r="DG13" s="222"/>
      <c r="DH13" s="222"/>
      <c r="DI13" s="222"/>
      <c r="DJ13" s="222"/>
    </row>
    <row r="14" spans="1:114" ht="16.5" customHeight="1" thickTop="1">
      <c r="B14" s="541"/>
      <c r="C14" s="542"/>
      <c r="D14" s="542"/>
      <c r="E14" s="570" t="s">
        <v>69</v>
      </c>
      <c r="F14" s="343"/>
      <c r="G14" s="102"/>
      <c r="H14" s="67"/>
      <c r="I14" s="67"/>
      <c r="J14" s="67"/>
      <c r="K14" s="67"/>
      <c r="L14" s="67"/>
      <c r="M14" s="67"/>
      <c r="N14" s="67"/>
      <c r="O14" s="67"/>
      <c r="P14" s="67"/>
      <c r="Q14" s="67"/>
      <c r="R14" s="67"/>
      <c r="S14" s="67"/>
      <c r="T14" s="67"/>
      <c r="U14" s="67"/>
      <c r="V14" s="67"/>
      <c r="W14" s="67"/>
      <c r="X14" s="67"/>
      <c r="Y14" s="67"/>
      <c r="Z14" s="67"/>
      <c r="AA14" s="68"/>
      <c r="AB14" s="68"/>
      <c r="AC14" s="68"/>
      <c r="AD14" s="68"/>
      <c r="AE14" s="68"/>
      <c r="AF14" s="68"/>
      <c r="AG14" s="68"/>
      <c r="AH14" s="68"/>
      <c r="AI14" s="68"/>
      <c r="AJ14" s="68"/>
      <c r="AK14" s="68"/>
      <c r="AL14" s="68"/>
      <c r="AM14" s="69"/>
      <c r="AN14" s="69"/>
      <c r="AO14" s="69"/>
      <c r="AP14" s="69"/>
      <c r="AQ14" s="69"/>
      <c r="AR14" s="69"/>
      <c r="AS14" s="69"/>
      <c r="AT14" s="103"/>
      <c r="AU14" s="103"/>
      <c r="AV14" s="103"/>
      <c r="AW14" s="103"/>
      <c r="AX14" s="103"/>
      <c r="AY14" s="103"/>
      <c r="AZ14" s="103"/>
      <c r="BA14" s="700" t="s">
        <v>532</v>
      </c>
      <c r="BB14" s="700"/>
      <c r="BC14" s="700"/>
      <c r="BD14" s="700"/>
      <c r="BE14" s="700"/>
      <c r="BF14" s="700"/>
      <c r="BG14" s="700"/>
      <c r="BH14" s="700"/>
      <c r="BI14" s="700"/>
      <c r="BJ14" s="700"/>
      <c r="BK14" s="700"/>
      <c r="BL14" s="700"/>
      <c r="BM14" s="700"/>
      <c r="BN14" s="700"/>
      <c r="BO14" s="700"/>
      <c r="BP14" s="700"/>
      <c r="BQ14" s="700"/>
      <c r="BR14" s="700"/>
      <c r="BS14" s="700"/>
      <c r="BT14" s="70"/>
      <c r="BU14" s="70"/>
      <c r="BV14" s="70"/>
      <c r="BW14" s="70"/>
      <c r="BX14" s="70"/>
      <c r="BY14" s="104"/>
      <c r="BZ14" s="575"/>
      <c r="CA14" s="576"/>
      <c r="CB14" s="607" t="s">
        <v>370</v>
      </c>
      <c r="CC14" s="608"/>
      <c r="CD14" s="608"/>
      <c r="CE14" s="608"/>
      <c r="CF14" s="608"/>
      <c r="CG14" s="608"/>
      <c r="CH14" s="608"/>
      <c r="CI14" s="608"/>
      <c r="CJ14" s="608"/>
      <c r="CK14" s="609"/>
      <c r="CS14" s="222"/>
      <c r="CT14" s="222"/>
      <c r="CU14" s="222"/>
      <c r="CV14" s="222"/>
      <c r="CW14" s="222"/>
      <c r="CX14" s="222"/>
      <c r="CY14" s="222"/>
      <c r="CZ14" s="222"/>
      <c r="DA14" s="222"/>
      <c r="DB14" s="222"/>
      <c r="DC14" s="222"/>
      <c r="DD14" s="222"/>
      <c r="DE14" s="222"/>
      <c r="DF14" s="222"/>
      <c r="DG14" s="222"/>
      <c r="DH14" s="222"/>
      <c r="DI14" s="222"/>
      <c r="DJ14" s="222"/>
    </row>
    <row r="15" spans="1:114" ht="16.5" customHeight="1">
      <c r="B15" s="541"/>
      <c r="C15" s="542"/>
      <c r="D15" s="542"/>
      <c r="E15" s="569"/>
      <c r="F15" s="345"/>
      <c r="H15" s="60"/>
      <c r="I15" s="60"/>
      <c r="J15" s="72"/>
      <c r="K15" s="72"/>
      <c r="L15" s="72"/>
      <c r="M15" s="72"/>
      <c r="N15" s="72"/>
      <c r="O15" s="72"/>
      <c r="P15" s="72"/>
      <c r="Q15" s="72"/>
      <c r="R15" s="72"/>
      <c r="S15" s="72"/>
      <c r="T15" s="23"/>
      <c r="U15" s="72"/>
      <c r="V15" s="72"/>
      <c r="W15" s="72"/>
      <c r="X15" s="72"/>
      <c r="AA15" s="72"/>
      <c r="AB15" s="72"/>
      <c r="AD15" s="72"/>
      <c r="AE15" s="72"/>
      <c r="AF15" s="72"/>
      <c r="AG15" s="72"/>
      <c r="AH15" s="72"/>
      <c r="AI15" s="72"/>
      <c r="AJ15" s="72"/>
      <c r="AK15" s="72"/>
      <c r="AL15" s="72"/>
      <c r="AM15" s="72"/>
      <c r="AN15" s="72"/>
      <c r="AO15" s="72"/>
      <c r="AP15" s="72"/>
      <c r="AQ15" s="72"/>
      <c r="AR15" s="72"/>
      <c r="AS15" s="72"/>
      <c r="AT15" s="73"/>
      <c r="AU15" s="63"/>
      <c r="AV15" s="63"/>
      <c r="AW15" s="74"/>
      <c r="AX15" s="75"/>
      <c r="AY15" s="75"/>
      <c r="AZ15" s="75"/>
      <c r="BA15" s="701"/>
      <c r="BB15" s="701"/>
      <c r="BC15" s="701"/>
      <c r="BD15" s="701"/>
      <c r="BE15" s="701"/>
      <c r="BF15" s="701"/>
      <c r="BG15" s="701"/>
      <c r="BH15" s="701"/>
      <c r="BI15" s="701"/>
      <c r="BJ15" s="701"/>
      <c r="BK15" s="701"/>
      <c r="BL15" s="701"/>
      <c r="BM15" s="701"/>
      <c r="BN15" s="701"/>
      <c r="BO15" s="701"/>
      <c r="BP15" s="701"/>
      <c r="BQ15" s="701"/>
      <c r="BR15" s="701"/>
      <c r="BS15" s="701"/>
      <c r="BT15" s="63"/>
      <c r="BU15" s="63"/>
      <c r="BV15" s="63"/>
      <c r="BW15" s="63"/>
      <c r="BX15" s="63"/>
      <c r="BY15" s="76"/>
      <c r="BZ15" s="537"/>
      <c r="CA15" s="538"/>
      <c r="CB15" s="610"/>
      <c r="CC15" s="610"/>
      <c r="CD15" s="610"/>
      <c r="CE15" s="610"/>
      <c r="CF15" s="610"/>
      <c r="CG15" s="610"/>
      <c r="CH15" s="610"/>
      <c r="CI15" s="610"/>
      <c r="CJ15" s="610"/>
      <c r="CK15" s="611"/>
      <c r="CS15" s="222"/>
      <c r="CT15" s="222"/>
      <c r="CU15" s="222"/>
      <c r="CV15" s="222"/>
      <c r="CW15" s="222"/>
      <c r="CX15" s="222"/>
      <c r="CY15" s="222"/>
      <c r="CZ15" s="222"/>
      <c r="DA15" s="222"/>
      <c r="DB15" s="222"/>
      <c r="DC15" s="222"/>
      <c r="DD15" s="222"/>
      <c r="DE15" s="222"/>
      <c r="DF15" s="222"/>
      <c r="DG15" s="222"/>
      <c r="DH15" s="222"/>
      <c r="DI15" s="222"/>
      <c r="DJ15" s="222"/>
    </row>
    <row r="16" spans="1:114" ht="30" customHeight="1">
      <c r="B16" s="543"/>
      <c r="C16" s="544"/>
      <c r="D16" s="544"/>
      <c r="E16" s="629" t="s">
        <v>238</v>
      </c>
      <c r="F16" s="629"/>
      <c r="G16" s="105"/>
      <c r="H16" s="106"/>
      <c r="I16" s="106"/>
      <c r="J16" s="106"/>
      <c r="K16" s="175"/>
      <c r="L16" s="630" t="s">
        <v>230</v>
      </c>
      <c r="M16" s="631"/>
      <c r="N16" s="631"/>
      <c r="O16" s="631"/>
      <c r="P16" s="631"/>
      <c r="Q16" s="175"/>
      <c r="R16" s="630" t="s">
        <v>231</v>
      </c>
      <c r="S16" s="631"/>
      <c r="T16" s="631"/>
      <c r="U16" s="631"/>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74"/>
      <c r="AT16" s="174"/>
      <c r="AU16" s="175"/>
      <c r="AV16" s="175"/>
      <c r="AW16" s="578" t="s">
        <v>524</v>
      </c>
      <c r="AX16" s="579"/>
      <c r="AY16" s="580"/>
      <c r="AZ16" s="581" t="s">
        <v>297</v>
      </c>
      <c r="BA16" s="582"/>
      <c r="BB16" s="582"/>
      <c r="BC16" s="582"/>
      <c r="BD16" s="582"/>
      <c r="BE16" s="107"/>
      <c r="BF16" s="107"/>
      <c r="BG16" s="107"/>
      <c r="BH16" s="107"/>
      <c r="BI16" s="107"/>
      <c r="BJ16" s="107"/>
      <c r="BK16" s="107"/>
      <c r="BL16" s="107"/>
      <c r="BM16" s="107"/>
      <c r="BN16" s="107"/>
      <c r="BO16" s="107"/>
      <c r="BP16" s="107"/>
      <c r="BQ16" s="107"/>
      <c r="BR16" s="107"/>
      <c r="BS16" s="107"/>
      <c r="BT16" s="274"/>
      <c r="BU16" s="274"/>
      <c r="BV16" s="581" t="s">
        <v>520</v>
      </c>
      <c r="BW16" s="582"/>
      <c r="BX16" s="582"/>
      <c r="BY16" s="699"/>
      <c r="BZ16" s="696" t="s">
        <v>368</v>
      </c>
      <c r="CA16" s="697"/>
      <c r="CB16" s="697"/>
      <c r="CC16" s="697"/>
      <c r="CD16" s="697"/>
      <c r="CE16" s="697"/>
      <c r="CF16" s="697"/>
      <c r="CG16" s="697"/>
      <c r="CH16" s="697"/>
      <c r="CI16" s="697"/>
      <c r="CJ16" s="697"/>
      <c r="CK16" s="698"/>
      <c r="CS16" s="222"/>
      <c r="CT16" s="222"/>
      <c r="CU16" s="222"/>
      <c r="CV16" s="222"/>
      <c r="CW16" s="222"/>
      <c r="CX16" s="222"/>
      <c r="CY16" s="222"/>
      <c r="CZ16" s="222"/>
      <c r="DA16" s="222"/>
      <c r="DB16" s="222"/>
      <c r="DC16" s="222"/>
      <c r="DD16" s="222"/>
      <c r="DE16" s="222"/>
      <c r="DF16" s="222"/>
      <c r="DG16" s="222"/>
      <c r="DH16" s="222"/>
      <c r="DI16" s="222"/>
      <c r="DJ16" s="222"/>
    </row>
    <row r="17" spans="2:114" ht="13.5" customHeight="1">
      <c r="B17" s="622" t="s">
        <v>27</v>
      </c>
      <c r="C17" s="623"/>
      <c r="D17" s="623"/>
      <c r="E17" s="624"/>
      <c r="F17" s="625"/>
      <c r="G17" s="634">
        <v>6</v>
      </c>
      <c r="H17" s="577"/>
      <c r="I17" s="577"/>
      <c r="J17" s="577"/>
      <c r="K17" s="577">
        <v>7</v>
      </c>
      <c r="L17" s="577"/>
      <c r="M17" s="577"/>
      <c r="N17" s="577"/>
      <c r="O17" s="577">
        <v>8</v>
      </c>
      <c r="P17" s="577"/>
      <c r="Q17" s="577"/>
      <c r="R17" s="577"/>
      <c r="S17" s="577">
        <v>9</v>
      </c>
      <c r="T17" s="577"/>
      <c r="U17" s="577"/>
      <c r="V17" s="577"/>
      <c r="W17" s="577">
        <v>10</v>
      </c>
      <c r="X17" s="577"/>
      <c r="Y17" s="577"/>
      <c r="Z17" s="577"/>
      <c r="AA17" s="577">
        <v>11</v>
      </c>
      <c r="AB17" s="577"/>
      <c r="AC17" s="577"/>
      <c r="AD17" s="577"/>
      <c r="AE17" s="577">
        <v>12</v>
      </c>
      <c r="AF17" s="577"/>
      <c r="AG17" s="577"/>
      <c r="AH17" s="577"/>
      <c r="AI17" s="577">
        <v>13</v>
      </c>
      <c r="AJ17" s="577"/>
      <c r="AK17" s="577"/>
      <c r="AL17" s="577"/>
      <c r="AM17" s="577">
        <v>14</v>
      </c>
      <c r="AN17" s="577"/>
      <c r="AO17" s="577"/>
      <c r="AP17" s="577"/>
      <c r="AQ17" s="577">
        <v>15</v>
      </c>
      <c r="AR17" s="577"/>
      <c r="AS17" s="577"/>
      <c r="AT17" s="577"/>
      <c r="AU17" s="577">
        <v>16</v>
      </c>
      <c r="AV17" s="577"/>
      <c r="AW17" s="577"/>
      <c r="AX17" s="577"/>
      <c r="AY17" s="577">
        <v>17</v>
      </c>
      <c r="AZ17" s="577"/>
      <c r="BA17" s="577"/>
      <c r="BB17" s="577"/>
      <c r="BC17" s="577">
        <v>18</v>
      </c>
      <c r="BD17" s="577"/>
      <c r="BE17" s="577"/>
      <c r="BF17" s="577"/>
      <c r="BG17" s="577">
        <v>19</v>
      </c>
      <c r="BH17" s="577"/>
      <c r="BI17" s="577"/>
      <c r="BJ17" s="577"/>
      <c r="BK17" s="577">
        <v>20</v>
      </c>
      <c r="BL17" s="577"/>
      <c r="BM17" s="577"/>
      <c r="BN17" s="577"/>
      <c r="BO17" s="577">
        <v>21</v>
      </c>
      <c r="BP17" s="577"/>
      <c r="BQ17" s="577"/>
      <c r="BR17" s="577"/>
      <c r="BS17" s="577">
        <v>22</v>
      </c>
      <c r="BT17" s="577"/>
      <c r="BU17" s="577"/>
      <c r="BV17" s="577"/>
      <c r="BW17" s="577">
        <v>23</v>
      </c>
      <c r="BX17" s="577"/>
      <c r="BY17" s="77"/>
      <c r="BZ17" s="273"/>
      <c r="CA17" s="601" t="s">
        <v>28</v>
      </c>
      <c r="CB17" s="602"/>
      <c r="CC17" s="601" t="s">
        <v>29</v>
      </c>
      <c r="CD17" s="602"/>
      <c r="CE17" s="603" t="s">
        <v>30</v>
      </c>
      <c r="CF17" s="604"/>
      <c r="CG17" s="604"/>
      <c r="CH17" s="604"/>
      <c r="CI17" s="604"/>
      <c r="CJ17" s="604"/>
      <c r="CK17" s="605"/>
      <c r="CS17" s="222"/>
      <c r="CT17" s="222"/>
      <c r="CU17" s="222"/>
      <c r="CV17" s="222"/>
      <c r="CW17" s="222"/>
      <c r="CX17" s="222"/>
      <c r="CY17" s="222"/>
      <c r="CZ17" s="222"/>
      <c r="DA17" s="222"/>
      <c r="DB17" s="222"/>
      <c r="DC17" s="222"/>
      <c r="DD17" s="222"/>
      <c r="DE17" s="222"/>
      <c r="DF17" s="222"/>
      <c r="DG17" s="222"/>
      <c r="DH17" s="222"/>
      <c r="DI17" s="222"/>
      <c r="DJ17" s="222"/>
    </row>
    <row r="18" spans="2:114" ht="20.25" customHeight="1">
      <c r="B18" s="626"/>
      <c r="C18" s="627"/>
      <c r="D18" s="628"/>
      <c r="E18" s="637" t="s">
        <v>31</v>
      </c>
      <c r="F18" s="638"/>
      <c r="G18" s="201"/>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3"/>
      <c r="AV18" s="202"/>
      <c r="AW18" s="202"/>
      <c r="AX18" s="202"/>
      <c r="AY18" s="202"/>
      <c r="AZ18" s="202"/>
      <c r="BA18" s="204"/>
      <c r="BB18" s="204"/>
      <c r="BC18" s="204"/>
      <c r="BD18" s="204"/>
      <c r="BE18" s="204"/>
      <c r="BF18" s="204"/>
      <c r="BG18" s="204"/>
      <c r="BH18" s="204"/>
      <c r="BI18" s="204"/>
      <c r="BJ18" s="204"/>
      <c r="BK18" s="204"/>
      <c r="BL18" s="204"/>
      <c r="BM18" s="204"/>
      <c r="BN18" s="204"/>
      <c r="BO18" s="204"/>
      <c r="BP18" s="204"/>
      <c r="BQ18" s="204"/>
      <c r="BR18" s="204"/>
      <c r="BS18" s="204"/>
      <c r="BT18" s="202"/>
      <c r="BU18" s="202"/>
      <c r="BV18" s="202"/>
      <c r="BW18" s="202"/>
      <c r="BX18" s="202"/>
      <c r="BY18" s="205"/>
      <c r="BZ18" s="594" t="s">
        <v>18</v>
      </c>
      <c r="CA18" s="596" t="str">
        <f>'利用申込書 '!$AZ$28</f>
        <v/>
      </c>
      <c r="CB18" s="597"/>
      <c r="CC18" s="596" t="str">
        <f>'利用申込書 '!$BL$28</f>
        <v/>
      </c>
      <c r="CD18" s="597"/>
      <c r="CE18" s="679"/>
      <c r="CF18" s="680"/>
      <c r="CG18" s="680"/>
      <c r="CH18" s="680"/>
      <c r="CI18" s="680"/>
      <c r="CJ18" s="680"/>
      <c r="CK18" s="681"/>
      <c r="CS18" s="222"/>
      <c r="CT18" s="222"/>
      <c r="CU18" s="222"/>
      <c r="CV18" s="222"/>
      <c r="CW18" s="222"/>
      <c r="CX18" s="222"/>
      <c r="CY18" s="222"/>
      <c r="CZ18" s="222"/>
      <c r="DA18" s="222"/>
      <c r="DB18" s="222"/>
      <c r="DC18" s="222"/>
      <c r="DD18" s="222"/>
      <c r="DE18" s="222"/>
      <c r="DF18" s="222"/>
      <c r="DG18" s="222"/>
      <c r="DH18" s="222"/>
      <c r="DI18" s="222"/>
      <c r="DJ18" s="222"/>
    </row>
    <row r="19" spans="2:114" ht="20.25" customHeight="1">
      <c r="B19" s="641" t="s">
        <v>22</v>
      </c>
      <c r="C19" s="642"/>
      <c r="D19" s="643"/>
      <c r="E19" s="639"/>
      <c r="F19" s="640"/>
      <c r="G19" s="201"/>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2"/>
      <c r="AJ19" s="202"/>
      <c r="AK19" s="202"/>
      <c r="AL19" s="202"/>
      <c r="AM19" s="202"/>
      <c r="AN19" s="202"/>
      <c r="AO19" s="202"/>
      <c r="AP19" s="202"/>
      <c r="AQ19" s="202"/>
      <c r="AR19" s="202"/>
      <c r="AS19" s="202"/>
      <c r="AT19" s="202"/>
      <c r="AU19" s="203"/>
      <c r="AV19" s="202"/>
      <c r="AW19" s="202"/>
      <c r="AX19" s="202"/>
      <c r="AY19" s="202"/>
      <c r="AZ19" s="202"/>
      <c r="BA19" s="206"/>
      <c r="BB19" s="206"/>
      <c r="BC19" s="206"/>
      <c r="BD19" s="206"/>
      <c r="BE19" s="206"/>
      <c r="BF19" s="206"/>
      <c r="BG19" s="206"/>
      <c r="BH19" s="206"/>
      <c r="BI19" s="207"/>
      <c r="BJ19" s="207"/>
      <c r="BK19" s="206"/>
      <c r="BL19" s="206"/>
      <c r="BM19" s="206"/>
      <c r="BN19" s="206"/>
      <c r="BO19" s="206"/>
      <c r="BP19" s="206"/>
      <c r="BQ19" s="206"/>
      <c r="BR19" s="206"/>
      <c r="BS19" s="206"/>
      <c r="BT19" s="202"/>
      <c r="BU19" s="202"/>
      <c r="BV19" s="202"/>
      <c r="BW19" s="202"/>
      <c r="BX19" s="202"/>
      <c r="BY19" s="202"/>
      <c r="BZ19" s="595"/>
      <c r="CA19" s="598"/>
      <c r="CB19" s="599"/>
      <c r="CC19" s="598"/>
      <c r="CD19" s="599"/>
      <c r="CE19" s="679"/>
      <c r="CF19" s="680"/>
      <c r="CG19" s="680"/>
      <c r="CH19" s="680"/>
      <c r="CI19" s="680"/>
      <c r="CJ19" s="680"/>
      <c r="CK19" s="681"/>
      <c r="CS19" s="222"/>
      <c r="CT19" s="222"/>
      <c r="CU19" s="222"/>
      <c r="CV19" s="222"/>
      <c r="CW19" s="222"/>
      <c r="CX19" s="222"/>
      <c r="CY19" s="222"/>
      <c r="CZ19" s="222"/>
      <c r="DA19" s="222"/>
      <c r="DB19" s="222"/>
      <c r="DC19" s="222"/>
      <c r="DD19" s="222"/>
      <c r="DE19" s="222"/>
      <c r="DF19" s="222"/>
      <c r="DG19" s="222"/>
      <c r="DH19" s="222"/>
      <c r="DI19" s="222"/>
      <c r="DJ19" s="222"/>
    </row>
    <row r="20" spans="2:114" ht="20.25" customHeight="1">
      <c r="B20" s="626"/>
      <c r="C20" s="627"/>
      <c r="D20" s="628"/>
      <c r="E20" s="635" t="s">
        <v>296</v>
      </c>
      <c r="F20" s="636"/>
      <c r="G20" s="208"/>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09"/>
      <c r="AX20" s="209"/>
      <c r="AY20" s="209"/>
      <c r="AZ20" s="209"/>
      <c r="BA20" s="210"/>
      <c r="BB20" s="210"/>
      <c r="BC20" s="210"/>
      <c r="BD20" s="210"/>
      <c r="BE20" s="210"/>
      <c r="BF20" s="210"/>
      <c r="BG20" s="210"/>
      <c r="BH20" s="210"/>
      <c r="BI20" s="210"/>
      <c r="BJ20" s="210"/>
      <c r="BK20" s="210"/>
      <c r="BL20" s="210"/>
      <c r="BM20" s="210"/>
      <c r="BN20" s="210"/>
      <c r="BO20" s="210"/>
      <c r="BP20" s="210"/>
      <c r="BQ20" s="210"/>
      <c r="BR20" s="210"/>
      <c r="BS20" s="210"/>
      <c r="BT20" s="209"/>
      <c r="BU20" s="209"/>
      <c r="BV20" s="209"/>
      <c r="BW20" s="209"/>
      <c r="BX20" s="209"/>
      <c r="BY20" s="209"/>
      <c r="BZ20" s="594" t="s">
        <v>20</v>
      </c>
      <c r="CA20" s="596" t="str">
        <f>'利用申込書 '!$BF$28</f>
        <v/>
      </c>
      <c r="CB20" s="597"/>
      <c r="CC20" s="596" t="str">
        <f>'利用申込書 '!$BR$28</f>
        <v/>
      </c>
      <c r="CD20" s="597"/>
      <c r="CE20" s="679"/>
      <c r="CF20" s="680"/>
      <c r="CG20" s="680"/>
      <c r="CH20" s="680"/>
      <c r="CI20" s="680"/>
      <c r="CJ20" s="680"/>
      <c r="CK20" s="681"/>
      <c r="CS20" s="222"/>
      <c r="CT20" s="222"/>
      <c r="CU20" s="222"/>
      <c r="CV20" s="222"/>
      <c r="CW20" s="222"/>
      <c r="CX20" s="222"/>
      <c r="CY20" s="222"/>
      <c r="CZ20" s="222"/>
      <c r="DA20" s="222"/>
      <c r="DB20" s="222"/>
      <c r="DC20" s="222"/>
      <c r="DD20" s="222"/>
      <c r="DE20" s="222"/>
      <c r="DF20" s="222"/>
      <c r="DG20" s="222"/>
      <c r="DH20" s="222"/>
      <c r="DI20" s="222"/>
      <c r="DJ20" s="222"/>
    </row>
    <row r="21" spans="2:114" ht="20.25" customHeight="1">
      <c r="B21" s="641" t="s">
        <v>380</v>
      </c>
      <c r="C21" s="642"/>
      <c r="D21" s="643"/>
      <c r="E21" s="645" t="s">
        <v>32</v>
      </c>
      <c r="F21" s="646"/>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2"/>
      <c r="AY21" s="212"/>
      <c r="AZ21" s="212"/>
      <c r="BA21" s="204"/>
      <c r="BB21" s="204"/>
      <c r="BC21" s="204"/>
      <c r="BD21" s="204"/>
      <c r="BE21" s="204"/>
      <c r="BF21" s="204"/>
      <c r="BG21" s="204"/>
      <c r="BH21" s="204"/>
      <c r="BI21" s="204"/>
      <c r="BJ21" s="204"/>
      <c r="BK21" s="204"/>
      <c r="BL21" s="204"/>
      <c r="BM21" s="204"/>
      <c r="BN21" s="204"/>
      <c r="BO21" s="204"/>
      <c r="BP21" s="204"/>
      <c r="BQ21" s="204"/>
      <c r="BR21" s="204"/>
      <c r="BS21" s="204"/>
      <c r="BT21" s="212"/>
      <c r="BU21" s="212"/>
      <c r="BV21" s="212"/>
      <c r="BW21" s="212"/>
      <c r="BX21" s="212"/>
      <c r="BY21" s="212"/>
      <c r="BZ21" s="595"/>
      <c r="CA21" s="598"/>
      <c r="CB21" s="599"/>
      <c r="CC21" s="598"/>
      <c r="CD21" s="599"/>
      <c r="CE21" s="679"/>
      <c r="CF21" s="680"/>
      <c r="CG21" s="680"/>
      <c r="CH21" s="680"/>
      <c r="CI21" s="680"/>
      <c r="CJ21" s="680"/>
      <c r="CK21" s="681"/>
    </row>
    <row r="22" spans="2:114" ht="20.25" customHeight="1">
      <c r="B22" s="647" t="str">
        <f>IF(M46=0,"",I48)</f>
        <v/>
      </c>
      <c r="C22" s="648"/>
      <c r="D22" s="649"/>
      <c r="E22" s="639"/>
      <c r="F22" s="640"/>
      <c r="G22" s="213"/>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L22" s="214"/>
      <c r="AM22" s="214"/>
      <c r="AN22" s="214"/>
      <c r="AO22" s="214"/>
      <c r="AP22" s="214"/>
      <c r="AQ22" s="214"/>
      <c r="AR22" s="214"/>
      <c r="AS22" s="214"/>
      <c r="AT22" s="214"/>
      <c r="AU22" s="214"/>
      <c r="AV22" s="214"/>
      <c r="AW22" s="214"/>
      <c r="AX22" s="214"/>
      <c r="AY22" s="214"/>
      <c r="AZ22" s="214"/>
      <c r="BA22" s="207"/>
      <c r="BB22" s="207"/>
      <c r="BC22" s="207"/>
      <c r="BD22" s="207"/>
      <c r="BE22" s="207"/>
      <c r="BF22" s="207"/>
      <c r="BG22" s="207"/>
      <c r="BH22" s="207"/>
      <c r="BI22" s="207"/>
      <c r="BJ22" s="207"/>
      <c r="BK22" s="207"/>
      <c r="BL22" s="207"/>
      <c r="BM22" s="207"/>
      <c r="BN22" s="207"/>
      <c r="BO22" s="207"/>
      <c r="BP22" s="207"/>
      <c r="BQ22" s="207"/>
      <c r="BR22" s="207"/>
      <c r="BS22" s="207"/>
      <c r="BT22" s="214"/>
      <c r="BU22" s="214"/>
      <c r="BV22" s="214"/>
      <c r="BW22" s="214"/>
      <c r="BX22" s="214"/>
      <c r="BY22" s="214"/>
      <c r="BZ22" s="594" t="s">
        <v>33</v>
      </c>
      <c r="CA22" s="654">
        <f>SUM(CA18:CB21)</f>
        <v>0</v>
      </c>
      <c r="CB22" s="655"/>
      <c r="CC22" s="665">
        <f>SUM(CC18:CD21)</f>
        <v>0</v>
      </c>
      <c r="CD22" s="666"/>
      <c r="CE22" s="679"/>
      <c r="CF22" s="680"/>
      <c r="CG22" s="680"/>
      <c r="CH22" s="680"/>
      <c r="CI22" s="680"/>
      <c r="CJ22" s="680"/>
      <c r="CK22" s="681"/>
    </row>
    <row r="23" spans="2:114" ht="20.25" customHeight="1">
      <c r="B23" s="650"/>
      <c r="C23" s="651"/>
      <c r="D23" s="652"/>
      <c r="E23" s="635" t="s">
        <v>296</v>
      </c>
      <c r="F23" s="636"/>
      <c r="G23" s="215"/>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7"/>
      <c r="BB23" s="217"/>
      <c r="BC23" s="217"/>
      <c r="BD23" s="217"/>
      <c r="BE23" s="217"/>
      <c r="BF23" s="217"/>
      <c r="BG23" s="217"/>
      <c r="BH23" s="217"/>
      <c r="BI23" s="217"/>
      <c r="BJ23" s="217"/>
      <c r="BK23" s="217"/>
      <c r="BL23" s="217"/>
      <c r="BM23" s="217"/>
      <c r="BN23" s="217"/>
      <c r="BO23" s="217"/>
      <c r="BP23" s="217"/>
      <c r="BQ23" s="217"/>
      <c r="BR23" s="217"/>
      <c r="BS23" s="217"/>
      <c r="BT23" s="216"/>
      <c r="BU23" s="216"/>
      <c r="BV23" s="216"/>
      <c r="BW23" s="216"/>
      <c r="BX23" s="216"/>
      <c r="BY23" s="216"/>
      <c r="BZ23" s="595"/>
      <c r="CA23" s="686"/>
      <c r="CB23" s="687"/>
      <c r="CC23" s="694"/>
      <c r="CD23" s="695"/>
      <c r="CE23" s="679"/>
      <c r="CF23" s="680"/>
      <c r="CG23" s="680"/>
      <c r="CH23" s="680"/>
      <c r="CI23" s="680"/>
      <c r="CJ23" s="680"/>
      <c r="CK23" s="681"/>
    </row>
    <row r="24" spans="2:114" ht="13.5" customHeight="1">
      <c r="B24" s="622" t="s">
        <v>27</v>
      </c>
      <c r="C24" s="623"/>
      <c r="D24" s="623"/>
      <c r="E24" s="623"/>
      <c r="F24" s="653"/>
      <c r="G24" s="658">
        <v>6</v>
      </c>
      <c r="H24" s="644"/>
      <c r="I24" s="644"/>
      <c r="J24" s="644"/>
      <c r="K24" s="644">
        <v>7</v>
      </c>
      <c r="L24" s="644"/>
      <c r="M24" s="644"/>
      <c r="N24" s="644"/>
      <c r="O24" s="644">
        <v>8</v>
      </c>
      <c r="P24" s="644"/>
      <c r="Q24" s="644"/>
      <c r="R24" s="644"/>
      <c r="S24" s="644">
        <v>9</v>
      </c>
      <c r="T24" s="644"/>
      <c r="U24" s="644"/>
      <c r="V24" s="644"/>
      <c r="W24" s="644">
        <v>10</v>
      </c>
      <c r="X24" s="644"/>
      <c r="Y24" s="644"/>
      <c r="Z24" s="644"/>
      <c r="AA24" s="644">
        <v>11</v>
      </c>
      <c r="AB24" s="644"/>
      <c r="AC24" s="644"/>
      <c r="AD24" s="644"/>
      <c r="AE24" s="644">
        <v>12</v>
      </c>
      <c r="AF24" s="644"/>
      <c r="AG24" s="644"/>
      <c r="AH24" s="644"/>
      <c r="AI24" s="644">
        <v>13</v>
      </c>
      <c r="AJ24" s="644"/>
      <c r="AK24" s="644"/>
      <c r="AL24" s="644"/>
      <c r="AM24" s="644">
        <v>14</v>
      </c>
      <c r="AN24" s="644"/>
      <c r="AO24" s="644"/>
      <c r="AP24" s="644"/>
      <c r="AQ24" s="644">
        <v>15</v>
      </c>
      <c r="AR24" s="644"/>
      <c r="AS24" s="644"/>
      <c r="AT24" s="644"/>
      <c r="AU24" s="644">
        <v>16</v>
      </c>
      <c r="AV24" s="644"/>
      <c r="AW24" s="644"/>
      <c r="AX24" s="644"/>
      <c r="AY24" s="644">
        <v>17</v>
      </c>
      <c r="AZ24" s="644"/>
      <c r="BA24" s="644"/>
      <c r="BB24" s="644"/>
      <c r="BC24" s="644">
        <v>18</v>
      </c>
      <c r="BD24" s="644"/>
      <c r="BE24" s="644"/>
      <c r="BF24" s="644"/>
      <c r="BG24" s="644">
        <v>19</v>
      </c>
      <c r="BH24" s="644"/>
      <c r="BI24" s="644"/>
      <c r="BJ24" s="644"/>
      <c r="BK24" s="644">
        <v>20</v>
      </c>
      <c r="BL24" s="644"/>
      <c r="BM24" s="644"/>
      <c r="BN24" s="644"/>
      <c r="BO24" s="644">
        <v>21</v>
      </c>
      <c r="BP24" s="644"/>
      <c r="BQ24" s="644"/>
      <c r="BR24" s="644"/>
      <c r="BS24" s="644">
        <v>22</v>
      </c>
      <c r="BT24" s="644"/>
      <c r="BU24" s="644"/>
      <c r="BV24" s="644"/>
      <c r="BW24" s="644">
        <v>23</v>
      </c>
      <c r="BX24" s="644"/>
      <c r="BY24" s="79"/>
      <c r="BZ24" s="78"/>
      <c r="CA24" s="342" t="s">
        <v>28</v>
      </c>
      <c r="CB24" s="685"/>
      <c r="CC24" s="342" t="s">
        <v>29</v>
      </c>
      <c r="CD24" s="685"/>
      <c r="CE24" s="673" t="s">
        <v>30</v>
      </c>
      <c r="CF24" s="674"/>
      <c r="CG24" s="674"/>
      <c r="CH24" s="674"/>
      <c r="CI24" s="674"/>
      <c r="CJ24" s="674"/>
      <c r="CK24" s="675"/>
    </row>
    <row r="25" spans="2:114" ht="20.25" customHeight="1">
      <c r="B25" s="626"/>
      <c r="C25" s="627"/>
      <c r="D25" s="628"/>
      <c r="E25" s="637" t="s">
        <v>31</v>
      </c>
      <c r="F25" s="638"/>
      <c r="G25" s="201"/>
      <c r="H25" s="202"/>
      <c r="I25" s="202"/>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c r="AV25" s="202"/>
      <c r="AW25" s="202"/>
      <c r="AX25" s="202"/>
      <c r="AY25" s="202"/>
      <c r="AZ25" s="202"/>
      <c r="BA25" s="204"/>
      <c r="BB25" s="204"/>
      <c r="BC25" s="204"/>
      <c r="BD25" s="204"/>
      <c r="BE25" s="204"/>
      <c r="BF25" s="204"/>
      <c r="BG25" s="204"/>
      <c r="BH25" s="204"/>
      <c r="BI25" s="204"/>
      <c r="BJ25" s="204"/>
      <c r="BK25" s="204"/>
      <c r="BL25" s="204"/>
      <c r="BM25" s="204"/>
      <c r="BN25" s="204"/>
      <c r="BO25" s="204"/>
      <c r="BP25" s="204"/>
      <c r="BQ25" s="204"/>
      <c r="BR25" s="204"/>
      <c r="BS25" s="204"/>
      <c r="BT25" s="202"/>
      <c r="BU25" s="202"/>
      <c r="BV25" s="202"/>
      <c r="BW25" s="202"/>
      <c r="BX25" s="202"/>
      <c r="BY25" s="205"/>
      <c r="BZ25" s="594" t="s">
        <v>18</v>
      </c>
      <c r="CA25" s="596" t="str">
        <f>'利用申込書 '!$AZ$28</f>
        <v/>
      </c>
      <c r="CB25" s="597"/>
      <c r="CC25" s="596" t="str">
        <f>'利用申込書 '!$BL$28</f>
        <v/>
      </c>
      <c r="CD25" s="597"/>
      <c r="CE25" s="679"/>
      <c r="CF25" s="680"/>
      <c r="CG25" s="680"/>
      <c r="CH25" s="680"/>
      <c r="CI25" s="680"/>
      <c r="CJ25" s="680"/>
      <c r="CK25" s="681"/>
    </row>
    <row r="26" spans="2:114" ht="20.25" customHeight="1">
      <c r="B26" s="641" t="s">
        <v>22</v>
      </c>
      <c r="C26" s="642"/>
      <c r="D26" s="643"/>
      <c r="E26" s="639"/>
      <c r="F26" s="640"/>
      <c r="G26" s="201"/>
      <c r="H26" s="202"/>
      <c r="I26" s="202"/>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c r="AK26" s="202"/>
      <c r="AL26" s="202"/>
      <c r="AM26" s="202"/>
      <c r="AN26" s="202"/>
      <c r="AO26" s="202"/>
      <c r="AP26" s="202"/>
      <c r="AQ26" s="202"/>
      <c r="AR26" s="202"/>
      <c r="AS26" s="202"/>
      <c r="AT26" s="202"/>
      <c r="AU26" s="202"/>
      <c r="AV26" s="202"/>
      <c r="AW26" s="202"/>
      <c r="AX26" s="202"/>
      <c r="AY26" s="202"/>
      <c r="AZ26" s="202"/>
      <c r="BA26" s="206"/>
      <c r="BB26" s="206"/>
      <c r="BC26" s="206"/>
      <c r="BD26" s="206"/>
      <c r="BE26" s="206"/>
      <c r="BF26" s="206"/>
      <c r="BG26" s="206"/>
      <c r="BH26" s="206"/>
      <c r="BI26" s="207"/>
      <c r="BJ26" s="207"/>
      <c r="BK26" s="206"/>
      <c r="BL26" s="206"/>
      <c r="BM26" s="206"/>
      <c r="BN26" s="206"/>
      <c r="BO26" s="206"/>
      <c r="BP26" s="206"/>
      <c r="BQ26" s="206"/>
      <c r="BR26" s="206"/>
      <c r="BS26" s="206"/>
      <c r="BT26" s="202"/>
      <c r="BU26" s="202"/>
      <c r="BV26" s="202"/>
      <c r="BW26" s="202"/>
      <c r="BX26" s="202"/>
      <c r="BY26" s="202"/>
      <c r="BZ26" s="595"/>
      <c r="CA26" s="598"/>
      <c r="CB26" s="599"/>
      <c r="CC26" s="598"/>
      <c r="CD26" s="599"/>
      <c r="CE26" s="679"/>
      <c r="CF26" s="680"/>
      <c r="CG26" s="680"/>
      <c r="CH26" s="680"/>
      <c r="CI26" s="680"/>
      <c r="CJ26" s="680"/>
      <c r="CK26" s="681"/>
    </row>
    <row r="27" spans="2:114" ht="20.25" customHeight="1">
      <c r="B27" s="626"/>
      <c r="C27" s="627"/>
      <c r="D27" s="628"/>
      <c r="E27" s="635" t="s">
        <v>296</v>
      </c>
      <c r="F27" s="636"/>
      <c r="G27" s="208"/>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09"/>
      <c r="AX27" s="209"/>
      <c r="AY27" s="209"/>
      <c r="AZ27" s="209"/>
      <c r="BA27" s="210"/>
      <c r="BB27" s="210"/>
      <c r="BC27" s="210"/>
      <c r="BD27" s="210"/>
      <c r="BE27" s="210"/>
      <c r="BF27" s="210"/>
      <c r="BG27" s="210"/>
      <c r="BH27" s="210"/>
      <c r="BI27" s="210"/>
      <c r="BJ27" s="210"/>
      <c r="BK27" s="210"/>
      <c r="BL27" s="210"/>
      <c r="BM27" s="210"/>
      <c r="BN27" s="210"/>
      <c r="BO27" s="210"/>
      <c r="BP27" s="210"/>
      <c r="BQ27" s="210"/>
      <c r="BR27" s="210"/>
      <c r="BS27" s="210"/>
      <c r="BT27" s="209"/>
      <c r="BU27" s="209"/>
      <c r="BV27" s="209"/>
      <c r="BW27" s="209"/>
      <c r="BX27" s="209"/>
      <c r="BY27" s="209"/>
      <c r="BZ27" s="594" t="s">
        <v>20</v>
      </c>
      <c r="CA27" s="596" t="str">
        <f>'利用申込書 '!$BF$28</f>
        <v/>
      </c>
      <c r="CB27" s="597"/>
      <c r="CC27" s="596" t="str">
        <f>'利用申込書 '!$BR$28</f>
        <v/>
      </c>
      <c r="CD27" s="597"/>
      <c r="CE27" s="679"/>
      <c r="CF27" s="680"/>
      <c r="CG27" s="680"/>
      <c r="CH27" s="680"/>
      <c r="CI27" s="680"/>
      <c r="CJ27" s="680"/>
      <c r="CK27" s="681"/>
      <c r="CN27" s="13"/>
      <c r="CO27" s="14"/>
      <c r="CQ27" s="14"/>
      <c r="CV27" s="13"/>
      <c r="CW27" s="14"/>
      <c r="CY27" s="14"/>
    </row>
    <row r="28" spans="2:114" ht="20.25" customHeight="1">
      <c r="B28" s="641" t="s">
        <v>15</v>
      </c>
      <c r="C28" s="642"/>
      <c r="D28" s="643"/>
      <c r="E28" s="645" t="s">
        <v>32</v>
      </c>
      <c r="F28" s="646"/>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04"/>
      <c r="BB28" s="204"/>
      <c r="BC28" s="204"/>
      <c r="BD28" s="204"/>
      <c r="BE28" s="204"/>
      <c r="BF28" s="204"/>
      <c r="BG28" s="204"/>
      <c r="BH28" s="204"/>
      <c r="BI28" s="204"/>
      <c r="BJ28" s="204"/>
      <c r="BK28" s="204"/>
      <c r="BL28" s="204"/>
      <c r="BM28" s="204"/>
      <c r="BN28" s="204"/>
      <c r="BO28" s="204"/>
      <c r="BP28" s="204"/>
      <c r="BQ28" s="204"/>
      <c r="BR28" s="204"/>
      <c r="BS28" s="204"/>
      <c r="BT28" s="212"/>
      <c r="BU28" s="212"/>
      <c r="BV28" s="212"/>
      <c r="BW28" s="212"/>
      <c r="BX28" s="212"/>
      <c r="BY28" s="212"/>
      <c r="BZ28" s="595"/>
      <c r="CA28" s="598"/>
      <c r="CB28" s="599"/>
      <c r="CC28" s="598"/>
      <c r="CD28" s="599"/>
      <c r="CE28" s="679"/>
      <c r="CF28" s="680"/>
      <c r="CG28" s="680"/>
      <c r="CH28" s="680"/>
      <c r="CI28" s="680"/>
      <c r="CJ28" s="680"/>
      <c r="CK28" s="681"/>
      <c r="CN28" s="13"/>
      <c r="CO28" s="14"/>
    </row>
    <row r="29" spans="2:114" ht="20.25" customHeight="1">
      <c r="B29" s="647" t="str">
        <f>IF(T46=0,"",P48)</f>
        <v/>
      </c>
      <c r="C29" s="648"/>
      <c r="D29" s="649"/>
      <c r="E29" s="639"/>
      <c r="F29" s="640"/>
      <c r="G29" s="213"/>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214"/>
      <c r="AO29" s="214"/>
      <c r="AP29" s="214"/>
      <c r="AQ29" s="214"/>
      <c r="AR29" s="214"/>
      <c r="AS29" s="214"/>
      <c r="AT29" s="214"/>
      <c r="AU29" s="214"/>
      <c r="AV29" s="214"/>
      <c r="AW29" s="214"/>
      <c r="AX29" s="214"/>
      <c r="AY29" s="214"/>
      <c r="AZ29" s="214"/>
      <c r="BA29" s="207"/>
      <c r="BB29" s="207"/>
      <c r="BC29" s="207"/>
      <c r="BD29" s="207"/>
      <c r="BE29" s="207"/>
      <c r="BF29" s="207"/>
      <c r="BG29" s="207"/>
      <c r="BH29" s="207"/>
      <c r="BI29" s="207"/>
      <c r="BJ29" s="207"/>
      <c r="BK29" s="207"/>
      <c r="BL29" s="207"/>
      <c r="BM29" s="207"/>
      <c r="BN29" s="207"/>
      <c r="BO29" s="207"/>
      <c r="BP29" s="207"/>
      <c r="BQ29" s="207"/>
      <c r="BR29" s="207"/>
      <c r="BS29" s="207"/>
      <c r="BT29" s="214"/>
      <c r="BU29" s="214"/>
      <c r="BV29" s="214"/>
      <c r="BW29" s="214"/>
      <c r="BX29" s="214"/>
      <c r="BY29" s="214"/>
      <c r="BZ29" s="594" t="s">
        <v>33</v>
      </c>
      <c r="CA29" s="654">
        <f>SUM(CA25:CB28)</f>
        <v>0</v>
      </c>
      <c r="CB29" s="655"/>
      <c r="CC29" s="665">
        <f>SUM(CC25:CD28)</f>
        <v>0</v>
      </c>
      <c r="CD29" s="666"/>
      <c r="CE29" s="679"/>
      <c r="CF29" s="680"/>
      <c r="CG29" s="680"/>
      <c r="CH29" s="680"/>
      <c r="CI29" s="680"/>
      <c r="CJ29" s="680"/>
      <c r="CK29" s="681"/>
      <c r="CN29" s="31"/>
      <c r="CO29" s="31"/>
      <c r="CR29" s="32"/>
    </row>
    <row r="30" spans="2:114" ht="20.25" customHeight="1">
      <c r="B30" s="650"/>
      <c r="C30" s="651"/>
      <c r="D30" s="652"/>
      <c r="E30" s="635" t="s">
        <v>296</v>
      </c>
      <c r="F30" s="636"/>
      <c r="G30" s="215"/>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7"/>
      <c r="BB30" s="217"/>
      <c r="BC30" s="217"/>
      <c r="BD30" s="217"/>
      <c r="BE30" s="217"/>
      <c r="BF30" s="217"/>
      <c r="BG30" s="217"/>
      <c r="BH30" s="217"/>
      <c r="BI30" s="217"/>
      <c r="BJ30" s="217"/>
      <c r="BK30" s="217"/>
      <c r="BL30" s="217"/>
      <c r="BM30" s="217"/>
      <c r="BN30" s="217"/>
      <c r="BO30" s="217"/>
      <c r="BP30" s="217"/>
      <c r="BQ30" s="217"/>
      <c r="BR30" s="217"/>
      <c r="BS30" s="217"/>
      <c r="BT30" s="216"/>
      <c r="BU30" s="216"/>
      <c r="BV30" s="216"/>
      <c r="BW30" s="216"/>
      <c r="BX30" s="216"/>
      <c r="BY30" s="216"/>
      <c r="BZ30" s="595"/>
      <c r="CA30" s="686"/>
      <c r="CB30" s="687"/>
      <c r="CC30" s="694"/>
      <c r="CD30" s="695"/>
      <c r="CE30" s="679"/>
      <c r="CF30" s="680"/>
      <c r="CG30" s="680"/>
      <c r="CH30" s="680"/>
      <c r="CI30" s="680"/>
      <c r="CJ30" s="680"/>
      <c r="CK30" s="681"/>
    </row>
    <row r="31" spans="2:114" ht="13.5" customHeight="1">
      <c r="B31" s="622" t="s">
        <v>27</v>
      </c>
      <c r="C31" s="623"/>
      <c r="D31" s="623"/>
      <c r="E31" s="623"/>
      <c r="F31" s="653"/>
      <c r="G31" s="658">
        <v>6</v>
      </c>
      <c r="H31" s="644"/>
      <c r="I31" s="644"/>
      <c r="J31" s="644"/>
      <c r="K31" s="644">
        <v>7</v>
      </c>
      <c r="L31" s="644"/>
      <c r="M31" s="644"/>
      <c r="N31" s="644"/>
      <c r="O31" s="644">
        <v>8</v>
      </c>
      <c r="P31" s="644"/>
      <c r="Q31" s="644"/>
      <c r="R31" s="644"/>
      <c r="S31" s="644">
        <v>9</v>
      </c>
      <c r="T31" s="644"/>
      <c r="U31" s="644"/>
      <c r="V31" s="644"/>
      <c r="W31" s="644">
        <v>10</v>
      </c>
      <c r="X31" s="644"/>
      <c r="Y31" s="644"/>
      <c r="Z31" s="644"/>
      <c r="AA31" s="644">
        <v>11</v>
      </c>
      <c r="AB31" s="644"/>
      <c r="AC31" s="644"/>
      <c r="AD31" s="644"/>
      <c r="AE31" s="644">
        <v>12</v>
      </c>
      <c r="AF31" s="644"/>
      <c r="AG31" s="644"/>
      <c r="AH31" s="644"/>
      <c r="AI31" s="644">
        <v>13</v>
      </c>
      <c r="AJ31" s="644"/>
      <c r="AK31" s="644"/>
      <c r="AL31" s="644"/>
      <c r="AM31" s="644">
        <v>14</v>
      </c>
      <c r="AN31" s="644"/>
      <c r="AO31" s="644"/>
      <c r="AP31" s="644"/>
      <c r="AQ31" s="644">
        <v>15</v>
      </c>
      <c r="AR31" s="644"/>
      <c r="AS31" s="644"/>
      <c r="AT31" s="644"/>
      <c r="AU31" s="644">
        <v>16</v>
      </c>
      <c r="AV31" s="644"/>
      <c r="AW31" s="644"/>
      <c r="AX31" s="644"/>
      <c r="AY31" s="644">
        <v>17</v>
      </c>
      <c r="AZ31" s="644"/>
      <c r="BA31" s="644"/>
      <c r="BB31" s="644"/>
      <c r="BC31" s="644">
        <v>18</v>
      </c>
      <c r="BD31" s="644"/>
      <c r="BE31" s="644"/>
      <c r="BF31" s="644"/>
      <c r="BG31" s="644">
        <v>19</v>
      </c>
      <c r="BH31" s="644"/>
      <c r="BI31" s="644"/>
      <c r="BJ31" s="644"/>
      <c r="BK31" s="644">
        <v>20</v>
      </c>
      <c r="BL31" s="644"/>
      <c r="BM31" s="644"/>
      <c r="BN31" s="644"/>
      <c r="BO31" s="644">
        <v>21</v>
      </c>
      <c r="BP31" s="644"/>
      <c r="BQ31" s="644"/>
      <c r="BR31" s="644"/>
      <c r="BS31" s="644">
        <v>22</v>
      </c>
      <c r="BT31" s="644"/>
      <c r="BU31" s="644"/>
      <c r="BV31" s="644"/>
      <c r="BW31" s="644">
        <v>23</v>
      </c>
      <c r="BX31" s="644"/>
      <c r="BY31" s="79"/>
      <c r="BZ31" s="78"/>
      <c r="CA31" s="342" t="s">
        <v>28</v>
      </c>
      <c r="CB31" s="685"/>
      <c r="CC31" s="342" t="s">
        <v>29</v>
      </c>
      <c r="CD31" s="685"/>
      <c r="CE31" s="673" t="s">
        <v>30</v>
      </c>
      <c r="CF31" s="674"/>
      <c r="CG31" s="674"/>
      <c r="CH31" s="674"/>
      <c r="CI31" s="674"/>
      <c r="CJ31" s="674"/>
      <c r="CK31" s="675"/>
    </row>
    <row r="32" spans="2:114" ht="20.25" customHeight="1">
      <c r="B32" s="626"/>
      <c r="C32" s="627"/>
      <c r="D32" s="628"/>
      <c r="E32" s="637" t="s">
        <v>31</v>
      </c>
      <c r="F32" s="638"/>
      <c r="G32" s="201"/>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c r="AW32" s="202"/>
      <c r="AX32" s="202"/>
      <c r="AY32" s="202"/>
      <c r="AZ32" s="202"/>
      <c r="BA32" s="204"/>
      <c r="BB32" s="204"/>
      <c r="BC32" s="204"/>
      <c r="BD32" s="204"/>
      <c r="BE32" s="204"/>
      <c r="BF32" s="204"/>
      <c r="BG32" s="204"/>
      <c r="BH32" s="204"/>
      <c r="BI32" s="204"/>
      <c r="BJ32" s="204"/>
      <c r="BK32" s="204"/>
      <c r="BL32" s="204"/>
      <c r="BM32" s="204"/>
      <c r="BN32" s="204"/>
      <c r="BO32" s="204"/>
      <c r="BP32" s="204"/>
      <c r="BQ32" s="204"/>
      <c r="BR32" s="204"/>
      <c r="BS32" s="204"/>
      <c r="BT32" s="202"/>
      <c r="BU32" s="202"/>
      <c r="BV32" s="202"/>
      <c r="BW32" s="212"/>
      <c r="BX32" s="212"/>
      <c r="BY32" s="218"/>
      <c r="BZ32" s="594" t="s">
        <v>18</v>
      </c>
      <c r="CA32" s="596" t="str">
        <f>'利用申込書 '!$AZ$28</f>
        <v/>
      </c>
      <c r="CB32" s="597"/>
      <c r="CC32" s="596" t="str">
        <f>'利用申込書 '!$BL$28</f>
        <v/>
      </c>
      <c r="CD32" s="597"/>
      <c r="CE32" s="676"/>
      <c r="CF32" s="677"/>
      <c r="CG32" s="677"/>
      <c r="CH32" s="677"/>
      <c r="CI32" s="677"/>
      <c r="CJ32" s="677"/>
      <c r="CK32" s="678"/>
    </row>
    <row r="33" spans="2:89" ht="20.25" customHeight="1">
      <c r="B33" s="641" t="s">
        <v>22</v>
      </c>
      <c r="C33" s="642"/>
      <c r="D33" s="643"/>
      <c r="E33" s="639"/>
      <c r="F33" s="640"/>
      <c r="G33" s="201"/>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202"/>
      <c r="AT33" s="202"/>
      <c r="AU33" s="202"/>
      <c r="AV33" s="202"/>
      <c r="AW33" s="202"/>
      <c r="AX33" s="202"/>
      <c r="AY33" s="202"/>
      <c r="AZ33" s="202"/>
      <c r="BA33" s="206"/>
      <c r="BB33" s="206"/>
      <c r="BC33" s="206"/>
      <c r="BD33" s="206"/>
      <c r="BE33" s="206"/>
      <c r="BF33" s="206"/>
      <c r="BG33" s="206"/>
      <c r="BH33" s="206"/>
      <c r="BI33" s="206"/>
      <c r="BJ33" s="206"/>
      <c r="BK33" s="206"/>
      <c r="BL33" s="206"/>
      <c r="BM33" s="206"/>
      <c r="BN33" s="206"/>
      <c r="BO33" s="206"/>
      <c r="BP33" s="206"/>
      <c r="BQ33" s="206"/>
      <c r="BR33" s="206"/>
      <c r="BS33" s="206"/>
      <c r="BT33" s="202"/>
      <c r="BU33" s="202"/>
      <c r="BV33" s="202"/>
      <c r="BW33" s="202"/>
      <c r="BX33" s="202"/>
      <c r="BY33" s="202"/>
      <c r="BZ33" s="595"/>
      <c r="CA33" s="598"/>
      <c r="CB33" s="599"/>
      <c r="CC33" s="598"/>
      <c r="CD33" s="599"/>
      <c r="CE33" s="679"/>
      <c r="CF33" s="680"/>
      <c r="CG33" s="680"/>
      <c r="CH33" s="680"/>
      <c r="CI33" s="680"/>
      <c r="CJ33" s="680"/>
      <c r="CK33" s="681"/>
    </row>
    <row r="34" spans="2:89" ht="20.25" customHeight="1">
      <c r="B34" s="626"/>
      <c r="C34" s="627"/>
      <c r="D34" s="628"/>
      <c r="E34" s="635" t="s">
        <v>296</v>
      </c>
      <c r="F34" s="636"/>
      <c r="G34" s="208"/>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09"/>
      <c r="AX34" s="209"/>
      <c r="AY34" s="209"/>
      <c r="AZ34" s="209"/>
      <c r="BA34" s="210"/>
      <c r="BB34" s="210"/>
      <c r="BC34" s="210"/>
      <c r="BD34" s="210"/>
      <c r="BE34" s="210"/>
      <c r="BF34" s="210"/>
      <c r="BG34" s="210"/>
      <c r="BH34" s="210"/>
      <c r="BI34" s="210"/>
      <c r="BJ34" s="210"/>
      <c r="BK34" s="210"/>
      <c r="BL34" s="210"/>
      <c r="BM34" s="210"/>
      <c r="BN34" s="210"/>
      <c r="BO34" s="210"/>
      <c r="BP34" s="210"/>
      <c r="BQ34" s="210"/>
      <c r="BR34" s="210"/>
      <c r="BS34" s="210"/>
      <c r="BT34" s="209"/>
      <c r="BU34" s="209"/>
      <c r="BV34" s="209"/>
      <c r="BW34" s="209"/>
      <c r="BX34" s="209"/>
      <c r="BY34" s="209"/>
      <c r="BZ34" s="594" t="s">
        <v>20</v>
      </c>
      <c r="CA34" s="596" t="str">
        <f>'利用申込書 '!$BF$28</f>
        <v/>
      </c>
      <c r="CB34" s="597"/>
      <c r="CC34" s="596" t="str">
        <f>'利用申込書 '!$BR$28</f>
        <v/>
      </c>
      <c r="CD34" s="597"/>
      <c r="CE34" s="679"/>
      <c r="CF34" s="680"/>
      <c r="CG34" s="680"/>
      <c r="CH34" s="680"/>
      <c r="CI34" s="680"/>
      <c r="CJ34" s="680"/>
      <c r="CK34" s="681"/>
    </row>
    <row r="35" spans="2:89" ht="20.25" customHeight="1">
      <c r="B35" s="641" t="s">
        <v>15</v>
      </c>
      <c r="C35" s="642"/>
      <c r="D35" s="643"/>
      <c r="E35" s="645" t="s">
        <v>32</v>
      </c>
      <c r="F35" s="646"/>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04"/>
      <c r="BB35" s="204"/>
      <c r="BC35" s="204"/>
      <c r="BD35" s="204"/>
      <c r="BE35" s="204"/>
      <c r="BF35" s="204"/>
      <c r="BG35" s="204"/>
      <c r="BH35" s="204"/>
      <c r="BI35" s="204"/>
      <c r="BJ35" s="204"/>
      <c r="BK35" s="204"/>
      <c r="BL35" s="204"/>
      <c r="BM35" s="204"/>
      <c r="BN35" s="204"/>
      <c r="BO35" s="204"/>
      <c r="BP35" s="204"/>
      <c r="BQ35" s="204"/>
      <c r="BR35" s="204"/>
      <c r="BS35" s="204"/>
      <c r="BT35" s="212"/>
      <c r="BU35" s="212"/>
      <c r="BV35" s="212"/>
      <c r="BW35" s="212"/>
      <c r="BX35" s="212"/>
      <c r="BY35" s="212"/>
      <c r="BZ35" s="595"/>
      <c r="CA35" s="598"/>
      <c r="CB35" s="599"/>
      <c r="CC35" s="598"/>
      <c r="CD35" s="599"/>
      <c r="CE35" s="679"/>
      <c r="CF35" s="680"/>
      <c r="CG35" s="680"/>
      <c r="CH35" s="680"/>
      <c r="CI35" s="680"/>
      <c r="CJ35" s="680"/>
      <c r="CK35" s="681"/>
    </row>
    <row r="36" spans="2:89" ht="20.25" customHeight="1">
      <c r="B36" s="647" t="str">
        <f>IF(AA46=0,"",W48)</f>
        <v/>
      </c>
      <c r="C36" s="648"/>
      <c r="D36" s="649"/>
      <c r="E36" s="639"/>
      <c r="F36" s="640"/>
      <c r="G36" s="213"/>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07"/>
      <c r="BB36" s="207"/>
      <c r="BC36" s="207"/>
      <c r="BD36" s="207"/>
      <c r="BE36" s="207"/>
      <c r="BF36" s="207"/>
      <c r="BG36" s="207"/>
      <c r="BH36" s="207"/>
      <c r="BI36" s="207"/>
      <c r="BJ36" s="207"/>
      <c r="BK36" s="207"/>
      <c r="BL36" s="207"/>
      <c r="BM36" s="207"/>
      <c r="BN36" s="207"/>
      <c r="BO36" s="207"/>
      <c r="BP36" s="207"/>
      <c r="BQ36" s="207"/>
      <c r="BR36" s="207"/>
      <c r="BS36" s="207"/>
      <c r="BT36" s="214"/>
      <c r="BU36" s="214"/>
      <c r="BV36" s="214"/>
      <c r="BW36" s="214"/>
      <c r="BX36" s="214"/>
      <c r="BY36" s="214"/>
      <c r="BZ36" s="594" t="s">
        <v>33</v>
      </c>
      <c r="CA36" s="654">
        <f>SUM(CA32:CB35)</f>
        <v>0</v>
      </c>
      <c r="CB36" s="655"/>
      <c r="CC36" s="665">
        <f>SUM(CC32:CD35)</f>
        <v>0</v>
      </c>
      <c r="CD36" s="666"/>
      <c r="CE36" s="679"/>
      <c r="CF36" s="680"/>
      <c r="CG36" s="680"/>
      <c r="CH36" s="680"/>
      <c r="CI36" s="680"/>
      <c r="CJ36" s="680"/>
      <c r="CK36" s="681"/>
    </row>
    <row r="37" spans="2:89" ht="20.25" customHeight="1" thickBot="1">
      <c r="B37" s="660"/>
      <c r="C37" s="661"/>
      <c r="D37" s="662"/>
      <c r="E37" s="663" t="s">
        <v>296</v>
      </c>
      <c r="F37" s="664"/>
      <c r="G37" s="219"/>
      <c r="H37" s="220"/>
      <c r="I37" s="220"/>
      <c r="J37" s="220"/>
      <c r="K37" s="220"/>
      <c r="L37" s="220"/>
      <c r="M37" s="220"/>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1"/>
      <c r="BB37" s="221"/>
      <c r="BC37" s="221"/>
      <c r="BD37" s="221"/>
      <c r="BE37" s="221"/>
      <c r="BF37" s="221"/>
      <c r="BG37" s="221"/>
      <c r="BH37" s="221"/>
      <c r="BI37" s="221"/>
      <c r="BJ37" s="221"/>
      <c r="BK37" s="221"/>
      <c r="BL37" s="221"/>
      <c r="BM37" s="221"/>
      <c r="BN37" s="221"/>
      <c r="BO37" s="221"/>
      <c r="BP37" s="221"/>
      <c r="BQ37" s="221"/>
      <c r="BR37" s="221"/>
      <c r="BS37" s="221"/>
      <c r="BT37" s="220"/>
      <c r="BU37" s="220"/>
      <c r="BV37" s="220"/>
      <c r="BW37" s="220"/>
      <c r="BX37" s="220"/>
      <c r="BY37" s="220"/>
      <c r="BZ37" s="659"/>
      <c r="CA37" s="656"/>
      <c r="CB37" s="657"/>
      <c r="CC37" s="667"/>
      <c r="CD37" s="668"/>
      <c r="CE37" s="682"/>
      <c r="CF37" s="683"/>
      <c r="CG37" s="683"/>
      <c r="CH37" s="683"/>
      <c r="CI37" s="683"/>
      <c r="CJ37" s="683"/>
      <c r="CK37" s="684"/>
    </row>
    <row r="38" spans="2:89" ht="6" customHeight="1">
      <c r="B38" s="80"/>
      <c r="C38" s="81"/>
      <c r="D38" s="80"/>
      <c r="E38" s="82"/>
      <c r="F38" s="82"/>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1"/>
      <c r="BY38" s="71"/>
      <c r="BZ38" s="80"/>
      <c r="CA38" s="83"/>
      <c r="CB38" s="83"/>
      <c r="CC38" s="83"/>
      <c r="CD38" s="83"/>
      <c r="CE38" s="100"/>
      <c r="CF38" s="100"/>
      <c r="CG38" s="100"/>
      <c r="CH38" s="100"/>
      <c r="CI38" s="100"/>
      <c r="CJ38" s="100"/>
      <c r="CK38" s="100"/>
    </row>
    <row r="39" spans="2:89" ht="13.5" customHeight="1">
      <c r="B39" s="329" t="s">
        <v>132</v>
      </c>
      <c r="Z39" s="84"/>
      <c r="AI39" s="84"/>
      <c r="BX39" s="2"/>
      <c r="BY39" s="2"/>
      <c r="BZ39" s="2"/>
      <c r="CA39" s="2"/>
      <c r="CB39" s="2"/>
      <c r="CC39" s="2"/>
      <c r="CD39" s="2"/>
      <c r="CE39" s="2"/>
      <c r="CF39" s="2"/>
      <c r="CG39" s="2"/>
      <c r="CH39" s="2"/>
      <c r="CI39" s="2"/>
      <c r="CJ39" s="2"/>
      <c r="CK39" s="2"/>
    </row>
    <row r="40" spans="2:89" s="86" customFormat="1">
      <c r="B40" s="328" t="s">
        <v>531</v>
      </c>
    </row>
    <row r="41" spans="2:89" s="86" customFormat="1"/>
    <row r="42" spans="2:89" s="86" customFormat="1"/>
    <row r="43" spans="2:89">
      <c r="I43" s="3" t="s">
        <v>371</v>
      </c>
    </row>
    <row r="44" spans="2:89">
      <c r="I44" s="3">
        <f>'利用申込書 '!K10</f>
        <v>0</v>
      </c>
    </row>
    <row r="46" spans="2:89">
      <c r="I46" s="3">
        <f>B18</f>
        <v>0</v>
      </c>
      <c r="K46" s="3" t="s">
        <v>371</v>
      </c>
      <c r="M46" s="3">
        <f>B20</f>
        <v>0</v>
      </c>
      <c r="P46" s="3">
        <f>B25</f>
        <v>0</v>
      </c>
      <c r="R46" s="3" t="s">
        <v>371</v>
      </c>
      <c r="T46" s="3">
        <f>B27</f>
        <v>0</v>
      </c>
      <c r="W46" s="3">
        <f>B32</f>
        <v>0</v>
      </c>
      <c r="Y46" s="3" t="s">
        <v>371</v>
      </c>
      <c r="AA46" s="3">
        <f>B34</f>
        <v>0</v>
      </c>
    </row>
    <row r="47" spans="2:89">
      <c r="I47" s="3" t="str">
        <f>I44&amp;I43&amp;I46&amp;I43&amp;M46</f>
        <v>0/0/0</v>
      </c>
      <c r="P47" s="3" t="str">
        <f>I44&amp;I43&amp;P46&amp;I43&amp;T46</f>
        <v>0/0/0</v>
      </c>
      <c r="W47" s="3" t="str">
        <f>I44&amp;I43&amp;W46&amp;I43&amp;AA46</f>
        <v>0/0/0</v>
      </c>
    </row>
    <row r="48" spans="2:89">
      <c r="I48" s="3" t="str">
        <f>IF(I47="0/0/0","",TEXT(I47,"aaa"))</f>
        <v/>
      </c>
      <c r="P48" s="3" t="str">
        <f>IF(P47="0/0/0","",TEXT(P47,"aaa"))</f>
        <v/>
      </c>
      <c r="W48" s="3" t="str">
        <f>IF(W47="0/0/0","",TEXT(W47,"aaa"))</f>
        <v/>
      </c>
    </row>
  </sheetData>
  <mergeCells count="244">
    <mergeCell ref="CI9:CJ9"/>
    <mergeCell ref="AW9:BK9"/>
    <mergeCell ref="BL9:BN9"/>
    <mergeCell ref="BO9:BP9"/>
    <mergeCell ref="AW10:BK10"/>
    <mergeCell ref="BL10:BN10"/>
    <mergeCell ref="BO10:BP10"/>
    <mergeCell ref="BQ10:CE10"/>
    <mergeCell ref="CF10:CH10"/>
    <mergeCell ref="CI10:CJ10"/>
    <mergeCell ref="L16:P16"/>
    <mergeCell ref="CE24:CK24"/>
    <mergeCell ref="S31:T31"/>
    <mergeCell ref="CA25:CB26"/>
    <mergeCell ref="CE18:CK23"/>
    <mergeCell ref="CA29:CB30"/>
    <mergeCell ref="CC27:CD28"/>
    <mergeCell ref="BG31:BH31"/>
    <mergeCell ref="CE25:CK30"/>
    <mergeCell ref="Y17:Z17"/>
    <mergeCell ref="AA17:AB17"/>
    <mergeCell ref="K31:L31"/>
    <mergeCell ref="O24:P24"/>
    <mergeCell ref="CN12:CV13"/>
    <mergeCell ref="CC31:CD31"/>
    <mergeCell ref="CC24:CD24"/>
    <mergeCell ref="BW24:BX24"/>
    <mergeCell ref="AE31:AF31"/>
    <mergeCell ref="AG31:AH31"/>
    <mergeCell ref="AG24:AH24"/>
    <mergeCell ref="BZ18:BZ19"/>
    <mergeCell ref="CC18:CD19"/>
    <mergeCell ref="CC22:CD23"/>
    <mergeCell ref="BE24:BF24"/>
    <mergeCell ref="BG24:BH24"/>
    <mergeCell ref="BK24:BL24"/>
    <mergeCell ref="BM24:BN24"/>
    <mergeCell ref="BO24:BP24"/>
    <mergeCell ref="BZ16:CK16"/>
    <mergeCell ref="BV16:BY16"/>
    <mergeCell ref="BA14:BS15"/>
    <mergeCell ref="CC20:CD21"/>
    <mergeCell ref="CC29:CD30"/>
    <mergeCell ref="CA24:CB24"/>
    <mergeCell ref="BZ27:BZ28"/>
    <mergeCell ref="CA27:CB28"/>
    <mergeCell ref="CC36:CD37"/>
    <mergeCell ref="CC25:CD26"/>
    <mergeCell ref="B11:CJ11"/>
    <mergeCell ref="B7:S8"/>
    <mergeCell ref="B5:S6"/>
    <mergeCell ref="CE31:CK31"/>
    <mergeCell ref="B32:D32"/>
    <mergeCell ref="E32:F33"/>
    <mergeCell ref="BZ32:BZ33"/>
    <mergeCell ref="CA32:CB33"/>
    <mergeCell ref="CC32:CD33"/>
    <mergeCell ref="CE32:CK37"/>
    <mergeCell ref="B33:D33"/>
    <mergeCell ref="BI31:BJ31"/>
    <mergeCell ref="CA31:CB31"/>
    <mergeCell ref="AW31:AX31"/>
    <mergeCell ref="AY31:AZ31"/>
    <mergeCell ref="BA31:BB31"/>
    <mergeCell ref="BC31:BD31"/>
    <mergeCell ref="I31:J31"/>
    <mergeCell ref="BZ34:BZ35"/>
    <mergeCell ref="CA34:CB35"/>
    <mergeCell ref="CC34:CD35"/>
    <mergeCell ref="CA22:CB23"/>
    <mergeCell ref="E35:F36"/>
    <mergeCell ref="BZ36:BZ37"/>
    <mergeCell ref="AI31:AJ31"/>
    <mergeCell ref="AK31:AL31"/>
    <mergeCell ref="AM31:AN31"/>
    <mergeCell ref="B36:D37"/>
    <mergeCell ref="AO31:AP31"/>
    <mergeCell ref="BK31:BL31"/>
    <mergeCell ref="BM31:BN31"/>
    <mergeCell ref="BO31:BP31"/>
    <mergeCell ref="BQ31:BR31"/>
    <mergeCell ref="BS31:BT31"/>
    <mergeCell ref="BW31:BX31"/>
    <mergeCell ref="B34:D34"/>
    <mergeCell ref="E34:F34"/>
    <mergeCell ref="E37:F37"/>
    <mergeCell ref="B31:F31"/>
    <mergeCell ref="BU31:BV31"/>
    <mergeCell ref="BE31:BF31"/>
    <mergeCell ref="U31:V31"/>
    <mergeCell ref="W31:X31"/>
    <mergeCell ref="M31:N31"/>
    <mergeCell ref="O31:P31"/>
    <mergeCell ref="CA36:CB37"/>
    <mergeCell ref="BZ29:BZ30"/>
    <mergeCell ref="BC24:BD24"/>
    <mergeCell ref="B27:D27"/>
    <mergeCell ref="G24:H24"/>
    <mergeCell ref="Y31:Z31"/>
    <mergeCell ref="AA31:AB31"/>
    <mergeCell ref="AC31:AD31"/>
    <mergeCell ref="AU31:AV31"/>
    <mergeCell ref="AQ31:AR31"/>
    <mergeCell ref="AS31:AT31"/>
    <mergeCell ref="AQ24:AR24"/>
    <mergeCell ref="AS24:AT24"/>
    <mergeCell ref="AU24:AV24"/>
    <mergeCell ref="Y24:Z24"/>
    <mergeCell ref="AA24:AB24"/>
    <mergeCell ref="AC24:AD24"/>
    <mergeCell ref="AE24:AF24"/>
    <mergeCell ref="AK24:AL24"/>
    <mergeCell ref="G31:H31"/>
    <mergeCell ref="AI24:AJ24"/>
    <mergeCell ref="BZ25:BZ26"/>
    <mergeCell ref="Q31:R31"/>
    <mergeCell ref="B35:D35"/>
    <mergeCell ref="E28:F29"/>
    <mergeCell ref="B29:D30"/>
    <mergeCell ref="B25:D25"/>
    <mergeCell ref="E25:F26"/>
    <mergeCell ref="B26:D26"/>
    <mergeCell ref="BI24:BJ24"/>
    <mergeCell ref="M24:N24"/>
    <mergeCell ref="S24:T24"/>
    <mergeCell ref="U24:V24"/>
    <mergeCell ref="W24:X24"/>
    <mergeCell ref="I24:J24"/>
    <mergeCell ref="K24:L24"/>
    <mergeCell ref="AM24:AN24"/>
    <mergeCell ref="AO24:AP24"/>
    <mergeCell ref="E30:F30"/>
    <mergeCell ref="Q24:R24"/>
    <mergeCell ref="B24:F24"/>
    <mergeCell ref="E27:F27"/>
    <mergeCell ref="B28:D28"/>
    <mergeCell ref="B18:D18"/>
    <mergeCell ref="E18:F19"/>
    <mergeCell ref="B19:D19"/>
    <mergeCell ref="BQ24:BR24"/>
    <mergeCell ref="BS24:BT24"/>
    <mergeCell ref="BU24:BV24"/>
    <mergeCell ref="B21:D21"/>
    <mergeCell ref="E21:F22"/>
    <mergeCell ref="BZ22:BZ23"/>
    <mergeCell ref="AW24:AX24"/>
    <mergeCell ref="AY24:AZ24"/>
    <mergeCell ref="BA24:BB24"/>
    <mergeCell ref="B22:D23"/>
    <mergeCell ref="E23:F23"/>
    <mergeCell ref="B17:F17"/>
    <mergeCell ref="B20:D20"/>
    <mergeCell ref="E16:F16"/>
    <mergeCell ref="R16:U16"/>
    <mergeCell ref="B9:S10"/>
    <mergeCell ref="T9:AB10"/>
    <mergeCell ref="S17:T17"/>
    <mergeCell ref="BA17:BB17"/>
    <mergeCell ref="G17:H17"/>
    <mergeCell ref="I17:J17"/>
    <mergeCell ref="AQ17:AR17"/>
    <mergeCell ref="AS17:AT17"/>
    <mergeCell ref="AU17:AV17"/>
    <mergeCell ref="AW17:AX17"/>
    <mergeCell ref="AY17:AZ17"/>
    <mergeCell ref="K17:L17"/>
    <mergeCell ref="AG17:AH17"/>
    <mergeCell ref="AI17:AJ17"/>
    <mergeCell ref="AK17:AL17"/>
    <mergeCell ref="AM17:AN17"/>
    <mergeCell ref="M17:N17"/>
    <mergeCell ref="O17:P17"/>
    <mergeCell ref="Q17:R17"/>
    <mergeCell ref="E20:F20"/>
    <mergeCell ref="BX2:CA2"/>
    <mergeCell ref="BZ20:BZ21"/>
    <mergeCell ref="CA20:CB21"/>
    <mergeCell ref="CB2:CJ2"/>
    <mergeCell ref="CC17:CD17"/>
    <mergeCell ref="BG17:BH17"/>
    <mergeCell ref="BI17:BJ17"/>
    <mergeCell ref="BS17:BT17"/>
    <mergeCell ref="CE17:CK17"/>
    <mergeCell ref="BU17:BV17"/>
    <mergeCell ref="CA17:CB17"/>
    <mergeCell ref="CA18:CB19"/>
    <mergeCell ref="AR2:BW2"/>
    <mergeCell ref="CI5:CJ6"/>
    <mergeCell ref="CB14:CK15"/>
    <mergeCell ref="CB12:CK13"/>
    <mergeCell ref="AY8:BG8"/>
    <mergeCell ref="AY5:BG5"/>
    <mergeCell ref="AY6:BG6"/>
    <mergeCell ref="BH7:BY8"/>
    <mergeCell ref="BH5:BY6"/>
    <mergeCell ref="AY7:BB7"/>
    <mergeCell ref="BC7:BE7"/>
    <mergeCell ref="BF7:BG7"/>
    <mergeCell ref="T5:U5"/>
    <mergeCell ref="BZ5:CH6"/>
    <mergeCell ref="T7:U7"/>
    <mergeCell ref="T8:U8"/>
    <mergeCell ref="BZ14:CA15"/>
    <mergeCell ref="AC17:AD17"/>
    <mergeCell ref="AE17:AF17"/>
    <mergeCell ref="BE17:BF17"/>
    <mergeCell ref="W17:X17"/>
    <mergeCell ref="AO17:AP17"/>
    <mergeCell ref="U17:V17"/>
    <mergeCell ref="BC17:BD17"/>
    <mergeCell ref="AW16:AY16"/>
    <mergeCell ref="AZ16:BD16"/>
    <mergeCell ref="BW17:BX17"/>
    <mergeCell ref="BQ17:BR17"/>
    <mergeCell ref="BO17:BP17"/>
    <mergeCell ref="BM17:BN17"/>
    <mergeCell ref="BK17:BL17"/>
    <mergeCell ref="AE9:AV10"/>
    <mergeCell ref="BQ9:CE9"/>
    <mergeCell ref="CF9:CH9"/>
    <mergeCell ref="B4:CJ4"/>
    <mergeCell ref="BZ7:CJ8"/>
    <mergeCell ref="BA13:BH13"/>
    <mergeCell ref="BA12:BH12"/>
    <mergeCell ref="AF13:AK13"/>
    <mergeCell ref="AF12:AK12"/>
    <mergeCell ref="M12:R12"/>
    <mergeCell ref="M13:R13"/>
    <mergeCell ref="BZ12:CA13"/>
    <mergeCell ref="B12:D16"/>
    <mergeCell ref="V5:AD5"/>
    <mergeCell ref="V6:AD6"/>
    <mergeCell ref="V7:AD7"/>
    <mergeCell ref="V8:AD8"/>
    <mergeCell ref="AC9:AD10"/>
    <mergeCell ref="AE5:AV6"/>
    <mergeCell ref="AE7:AV8"/>
    <mergeCell ref="AW5:AX5"/>
    <mergeCell ref="AW6:AX6"/>
    <mergeCell ref="AW7:AX7"/>
    <mergeCell ref="AW8:AX8"/>
    <mergeCell ref="E12:F13"/>
    <mergeCell ref="E14:F15"/>
    <mergeCell ref="T6:U6"/>
  </mergeCells>
  <phoneticPr fontId="25"/>
  <dataValidations count="3">
    <dataValidation type="list" allowBlank="1" showInputMessage="1" showErrorMessage="1" sqref="C38" xr:uid="{00000000-0002-0000-0200-000000000000}">
      <formula1>"月,火,水,木,金,土,日"</formula1>
    </dataValidation>
    <dataValidation allowBlank="1" showInputMessage="1" showErrorMessage="1" promptTitle="備考欄に詳細を記載してください。" prompt="記載例：〇人×〇班" sqref="T9:AB10" xr:uid="{36CEEDD0-B760-41ED-A36F-88C5D3BC0600}"/>
    <dataValidation allowBlank="1" showInputMessage="1" showErrorMessage="1" promptTitle="入力不要です。" prompt="利用申込書の人数が自動で入力されます。_x000a_日によって利用人数が異なる場合には手入力をしてください。" sqref="CA18:CD23 CA25:CD30 CA32:CD37" xr:uid="{BF72ECA5-02C9-481A-9052-2F1AEDC926CD}"/>
  </dataValidations>
  <hyperlinks>
    <hyperlink ref="CN12:CV13" location="【記入例】活動日程表!A1" display="【記入例】活動日程表!A1" xr:uid="{ABA412C1-2B55-4552-87AA-5BF047FF1255}"/>
  </hyperlinks>
  <pageMargins left="0.36" right="0.2" top="0.41" bottom="0.21" header="0.2" footer="0.2"/>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41" r:id="rId4" name="Check Box 13">
              <controlPr defaultSize="0" autoFill="0" autoLine="0" autoPict="0">
                <anchor moveWithCells="1">
                  <from>
                    <xdr:col>77</xdr:col>
                    <xdr:colOff>45720</xdr:colOff>
                    <xdr:row>11</xdr:row>
                    <xdr:rowOff>60960</xdr:rowOff>
                  </from>
                  <to>
                    <xdr:col>78</xdr:col>
                    <xdr:colOff>121920</xdr:colOff>
                    <xdr:row>12</xdr:row>
                    <xdr:rowOff>121920</xdr:rowOff>
                  </to>
                </anchor>
              </controlPr>
            </control>
          </mc:Choice>
        </mc:AlternateContent>
        <mc:AlternateContent xmlns:mc="http://schemas.openxmlformats.org/markup-compatibility/2006">
          <mc:Choice Requires="x14">
            <control shapeId="150544" r:id="rId5" name="Check Box 16">
              <controlPr defaultSize="0" autoFill="0" autoLine="0" autoPict="0">
                <anchor moveWithCells="1">
                  <from>
                    <xdr:col>77</xdr:col>
                    <xdr:colOff>45720</xdr:colOff>
                    <xdr:row>13</xdr:row>
                    <xdr:rowOff>60960</xdr:rowOff>
                  </from>
                  <to>
                    <xdr:col>78</xdr:col>
                    <xdr:colOff>121920</xdr:colOff>
                    <xdr:row>14</xdr:row>
                    <xdr:rowOff>121920</xdr:rowOff>
                  </to>
                </anchor>
              </controlPr>
            </control>
          </mc:Choice>
        </mc:AlternateContent>
        <mc:AlternateContent xmlns:mc="http://schemas.openxmlformats.org/markup-compatibility/2006">
          <mc:Choice Requires="x14">
            <control shapeId="150546" r:id="rId6" name="Check Box 18">
              <controlPr defaultSize="0" autoFill="0" autoLine="0" autoPict="0">
                <anchor moveWithCells="1">
                  <from>
                    <xdr:col>19</xdr:col>
                    <xdr:colOff>45720</xdr:colOff>
                    <xdr:row>4</xdr:row>
                    <xdr:rowOff>0</xdr:rowOff>
                  </from>
                  <to>
                    <xdr:col>20</xdr:col>
                    <xdr:colOff>121920</xdr:colOff>
                    <xdr:row>5</xdr:row>
                    <xdr:rowOff>7620</xdr:rowOff>
                  </to>
                </anchor>
              </controlPr>
            </control>
          </mc:Choice>
        </mc:AlternateContent>
        <mc:AlternateContent xmlns:mc="http://schemas.openxmlformats.org/markup-compatibility/2006">
          <mc:Choice Requires="x14">
            <control shapeId="150547" r:id="rId7" name="Check Box 19">
              <controlPr defaultSize="0" autoFill="0" autoLine="0" autoPict="0">
                <anchor moveWithCells="1">
                  <from>
                    <xdr:col>19</xdr:col>
                    <xdr:colOff>45720</xdr:colOff>
                    <xdr:row>5</xdr:row>
                    <xdr:rowOff>0</xdr:rowOff>
                  </from>
                  <to>
                    <xdr:col>20</xdr:col>
                    <xdr:colOff>121920</xdr:colOff>
                    <xdr:row>6</xdr:row>
                    <xdr:rowOff>7620</xdr:rowOff>
                  </to>
                </anchor>
              </controlPr>
            </control>
          </mc:Choice>
        </mc:AlternateContent>
        <mc:AlternateContent xmlns:mc="http://schemas.openxmlformats.org/markup-compatibility/2006">
          <mc:Choice Requires="x14">
            <control shapeId="150548" r:id="rId8" name="Check Box 20">
              <controlPr defaultSize="0" autoFill="0" autoLine="0" autoPict="0">
                <anchor moveWithCells="1">
                  <from>
                    <xdr:col>19</xdr:col>
                    <xdr:colOff>45720</xdr:colOff>
                    <xdr:row>6</xdr:row>
                    <xdr:rowOff>0</xdr:rowOff>
                  </from>
                  <to>
                    <xdr:col>20</xdr:col>
                    <xdr:colOff>121920</xdr:colOff>
                    <xdr:row>7</xdr:row>
                    <xdr:rowOff>7620</xdr:rowOff>
                  </to>
                </anchor>
              </controlPr>
            </control>
          </mc:Choice>
        </mc:AlternateContent>
        <mc:AlternateContent xmlns:mc="http://schemas.openxmlformats.org/markup-compatibility/2006">
          <mc:Choice Requires="x14">
            <control shapeId="150549" r:id="rId9" name="Check Box 21">
              <controlPr defaultSize="0" autoFill="0" autoLine="0" autoPict="0">
                <anchor moveWithCells="1">
                  <from>
                    <xdr:col>19</xdr:col>
                    <xdr:colOff>45720</xdr:colOff>
                    <xdr:row>7</xdr:row>
                    <xdr:rowOff>0</xdr:rowOff>
                  </from>
                  <to>
                    <xdr:col>20</xdr:col>
                    <xdr:colOff>121920</xdr:colOff>
                    <xdr:row>8</xdr:row>
                    <xdr:rowOff>7620</xdr:rowOff>
                  </to>
                </anchor>
              </controlPr>
            </control>
          </mc:Choice>
        </mc:AlternateContent>
        <mc:AlternateContent xmlns:mc="http://schemas.openxmlformats.org/markup-compatibility/2006">
          <mc:Choice Requires="x14">
            <control shapeId="150550" r:id="rId10" name="Check Box 22">
              <controlPr defaultSize="0" autoFill="0" autoLine="0" autoPict="0">
                <anchor moveWithCells="1">
                  <from>
                    <xdr:col>48</xdr:col>
                    <xdr:colOff>45720</xdr:colOff>
                    <xdr:row>4</xdr:row>
                    <xdr:rowOff>0</xdr:rowOff>
                  </from>
                  <to>
                    <xdr:col>49</xdr:col>
                    <xdr:colOff>121920</xdr:colOff>
                    <xdr:row>5</xdr:row>
                    <xdr:rowOff>7620</xdr:rowOff>
                  </to>
                </anchor>
              </controlPr>
            </control>
          </mc:Choice>
        </mc:AlternateContent>
        <mc:AlternateContent xmlns:mc="http://schemas.openxmlformats.org/markup-compatibility/2006">
          <mc:Choice Requires="x14">
            <control shapeId="150551" r:id="rId11" name="Check Box 23">
              <controlPr defaultSize="0" autoFill="0" autoLine="0" autoPict="0">
                <anchor moveWithCells="1">
                  <from>
                    <xdr:col>48</xdr:col>
                    <xdr:colOff>45720</xdr:colOff>
                    <xdr:row>5</xdr:row>
                    <xdr:rowOff>0</xdr:rowOff>
                  </from>
                  <to>
                    <xdr:col>49</xdr:col>
                    <xdr:colOff>121920</xdr:colOff>
                    <xdr:row>6</xdr:row>
                    <xdr:rowOff>7620</xdr:rowOff>
                  </to>
                </anchor>
              </controlPr>
            </control>
          </mc:Choice>
        </mc:AlternateContent>
        <mc:AlternateContent xmlns:mc="http://schemas.openxmlformats.org/markup-compatibility/2006">
          <mc:Choice Requires="x14">
            <control shapeId="150552" r:id="rId12" name="Check Box 24">
              <controlPr defaultSize="0" autoFill="0" autoLine="0" autoPict="0">
                <anchor moveWithCells="1">
                  <from>
                    <xdr:col>48</xdr:col>
                    <xdr:colOff>45720</xdr:colOff>
                    <xdr:row>6</xdr:row>
                    <xdr:rowOff>0</xdr:rowOff>
                  </from>
                  <to>
                    <xdr:col>49</xdr:col>
                    <xdr:colOff>121920</xdr:colOff>
                    <xdr:row>7</xdr:row>
                    <xdr:rowOff>7620</xdr:rowOff>
                  </to>
                </anchor>
              </controlPr>
            </control>
          </mc:Choice>
        </mc:AlternateContent>
        <mc:AlternateContent xmlns:mc="http://schemas.openxmlformats.org/markup-compatibility/2006">
          <mc:Choice Requires="x14">
            <control shapeId="150553" r:id="rId13" name="Check Box 25">
              <controlPr defaultSize="0" autoFill="0" autoLine="0" autoPict="0">
                <anchor moveWithCells="1">
                  <from>
                    <xdr:col>48</xdr:col>
                    <xdr:colOff>45720</xdr:colOff>
                    <xdr:row>7</xdr:row>
                    <xdr:rowOff>0</xdr:rowOff>
                  </from>
                  <to>
                    <xdr:col>49</xdr:col>
                    <xdr:colOff>121920</xdr:colOff>
                    <xdr:row>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F859F69-F8C0-4889-A6F7-8B550238A1C4}">
          <x14:formula1>
            <xm:f>プルダウン!$B$1:$B$12</xm:f>
          </x14:formula1>
          <xm:sqref>B18:D18 B25:D25 B32:D32</xm:sqref>
        </x14:dataValidation>
        <x14:dataValidation type="list" allowBlank="1" showInputMessage="1" showErrorMessage="1" xr:uid="{7273E553-4E4F-406C-8908-C095A76EADF0}">
          <x14:formula1>
            <xm:f>プルダウン!$C$1:$C$31</xm:f>
          </x14:formula1>
          <xm:sqref>B20:D20 B27:D27 B34:D34</xm:sqref>
        </x14:dataValidation>
        <x14:dataValidation type="list" allowBlank="1" showInputMessage="1" showErrorMessage="1" xr:uid="{5063F505-8A39-4302-AD90-0C7604FF1A96}">
          <x14:formula1>
            <xm:f>プルダウン!$O$1:$O$6</xm:f>
          </x14:formula1>
          <xm:sqref>BQ9:CE10 AW10:BK10 AW9:BK9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BE221-8D11-4F3E-8127-06AB640B90F2}">
  <sheetPr codeName="Sheet16">
    <tabColor rgb="FF92D050"/>
    <pageSetUpPr fitToPage="1"/>
  </sheetPr>
  <dimension ref="A1:DQ46"/>
  <sheetViews>
    <sheetView zoomScaleNormal="100" workbookViewId="0">
      <selection sqref="A1:CA1"/>
    </sheetView>
  </sheetViews>
  <sheetFormatPr defaultColWidth="9" defaultRowHeight="12.6"/>
  <cols>
    <col min="1" max="1" width="1.6640625" style="3" customWidth="1"/>
    <col min="2" max="79" width="1.109375" style="3" customWidth="1"/>
    <col min="80" max="80" width="9" style="3"/>
    <col min="81" max="82" width="12.77734375" style="3" customWidth="1"/>
    <col min="83" max="16384" width="9" style="3"/>
  </cols>
  <sheetData>
    <row r="1" spans="1:82" ht="36.75" customHeight="1">
      <c r="A1" s="709" t="s">
        <v>165</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row>
    <row r="2" spans="1:82" ht="12.75" customHeight="1">
      <c r="A2" s="179"/>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row>
    <row r="3" spans="1:82" ht="22.5" customHeight="1">
      <c r="A3" s="495" t="s">
        <v>34</v>
      </c>
      <c r="B3" s="495"/>
      <c r="C3" s="495"/>
      <c r="D3" s="495"/>
      <c r="E3" s="495"/>
      <c r="F3" s="495"/>
      <c r="G3" s="495"/>
      <c r="H3" s="710" t="str">
        <f>IF('利用申込書 '!CG5=0,"",'利用申込書 '!CG6)</f>
        <v/>
      </c>
      <c r="I3" s="710"/>
      <c r="J3" s="710"/>
      <c r="K3" s="710"/>
      <c r="L3" s="710"/>
      <c r="M3" s="710"/>
      <c r="N3" s="710"/>
      <c r="O3" s="710"/>
      <c r="P3" s="710"/>
      <c r="Q3" s="710"/>
      <c r="R3" s="710"/>
      <c r="S3" s="710"/>
      <c r="T3" s="710"/>
      <c r="U3" s="710"/>
      <c r="V3" s="710"/>
      <c r="W3" s="710"/>
      <c r="X3" s="710"/>
      <c r="Y3" s="710"/>
      <c r="Z3" s="710"/>
      <c r="AH3" s="139"/>
      <c r="AI3" s="139"/>
      <c r="AJ3" s="139"/>
      <c r="AK3" s="139"/>
      <c r="AL3" s="139"/>
      <c r="AM3" s="139"/>
      <c r="AN3" s="139"/>
      <c r="AO3" s="139"/>
      <c r="AP3" s="139"/>
      <c r="AQ3" s="139"/>
      <c r="AR3" s="139"/>
      <c r="AS3" s="31"/>
    </row>
    <row r="4" spans="1:82" ht="12.75" customHeight="1">
      <c r="BR4" s="23"/>
    </row>
    <row r="5" spans="1:82" ht="32.25" customHeight="1">
      <c r="A5" s="711" t="s">
        <v>3</v>
      </c>
      <c r="B5" s="712"/>
      <c r="C5" s="712"/>
      <c r="D5" s="712"/>
      <c r="E5" s="712"/>
      <c r="F5" s="712"/>
      <c r="G5" s="712"/>
      <c r="H5" s="713" t="str">
        <f>IF('利用申込書 '!K9=0,"",'利用申込書 '!K9)</f>
        <v/>
      </c>
      <c r="I5" s="714"/>
      <c r="J5" s="714"/>
      <c r="K5" s="714"/>
      <c r="L5" s="714"/>
      <c r="M5" s="714"/>
      <c r="N5" s="714"/>
      <c r="O5" s="714"/>
      <c r="P5" s="714"/>
      <c r="Q5" s="714"/>
      <c r="R5" s="714"/>
      <c r="S5" s="714"/>
      <c r="T5" s="714"/>
      <c r="U5" s="714"/>
      <c r="V5" s="714"/>
      <c r="W5" s="714"/>
      <c r="X5" s="714"/>
      <c r="Y5" s="714"/>
      <c r="Z5" s="714"/>
      <c r="AA5" s="714"/>
      <c r="AB5" s="714"/>
      <c r="AC5" s="714"/>
      <c r="AD5" s="714"/>
      <c r="AE5" s="714"/>
      <c r="AF5" s="714"/>
      <c r="AG5" s="714"/>
      <c r="AH5" s="714"/>
      <c r="AI5" s="714"/>
      <c r="AJ5" s="714"/>
      <c r="AK5" s="714"/>
      <c r="AL5" s="714"/>
      <c r="AM5" s="714"/>
      <c r="AN5" s="714"/>
      <c r="AO5" s="714"/>
      <c r="AP5" s="714"/>
      <c r="AQ5" s="714"/>
      <c r="AR5" s="714"/>
      <c r="AS5" s="714"/>
      <c r="AT5" s="714"/>
      <c r="AU5" s="714"/>
      <c r="AV5" s="714"/>
      <c r="AW5" s="714"/>
      <c r="AX5" s="714"/>
      <c r="AY5" s="714"/>
      <c r="AZ5" s="714"/>
      <c r="BA5" s="714"/>
      <c r="BB5" s="714"/>
      <c r="BC5" s="714"/>
      <c r="BD5" s="714"/>
      <c r="BE5" s="714"/>
      <c r="BF5" s="714"/>
      <c r="BG5" s="714"/>
      <c r="BH5" s="714"/>
      <c r="BI5" s="714"/>
      <c r="BJ5" s="714"/>
      <c r="BK5" s="714"/>
      <c r="BL5" s="714"/>
      <c r="BM5" s="714"/>
      <c r="BN5" s="714"/>
      <c r="BO5" s="714"/>
      <c r="BP5" s="714"/>
      <c r="BQ5" s="714"/>
      <c r="BR5" s="714"/>
      <c r="BS5" s="714"/>
      <c r="BT5" s="714"/>
      <c r="BU5" s="714"/>
      <c r="BV5" s="714"/>
      <c r="BW5" s="714"/>
      <c r="BX5" s="714"/>
      <c r="BY5" s="714"/>
      <c r="BZ5" s="714"/>
      <c r="CA5" s="715"/>
    </row>
    <row r="6" spans="1:82" ht="30" customHeight="1">
      <c r="A6" s="716" t="s">
        <v>166</v>
      </c>
      <c r="B6" s="717"/>
      <c r="C6" s="717"/>
      <c r="D6" s="717"/>
      <c r="E6" s="717"/>
      <c r="F6" s="717"/>
      <c r="G6" s="718"/>
      <c r="H6" s="719" t="str">
        <f>IF('利用申込書 '!K16=0,"",'利用申込書 '!K16)</f>
        <v/>
      </c>
      <c r="I6" s="720"/>
      <c r="J6" s="720"/>
      <c r="K6" s="720"/>
      <c r="L6" s="720"/>
      <c r="M6" s="720"/>
      <c r="N6" s="720"/>
      <c r="O6" s="720"/>
      <c r="P6" s="720"/>
      <c r="Q6" s="720"/>
      <c r="R6" s="720"/>
      <c r="S6" s="720"/>
      <c r="T6" s="720"/>
      <c r="U6" s="720"/>
      <c r="V6" s="720"/>
      <c r="W6" s="720"/>
      <c r="X6" s="720"/>
      <c r="Y6" s="720"/>
      <c r="Z6" s="720"/>
      <c r="AA6" s="720"/>
      <c r="AB6" s="721"/>
      <c r="AC6" s="711" t="s">
        <v>7</v>
      </c>
      <c r="AD6" s="712"/>
      <c r="AE6" s="712"/>
      <c r="AF6" s="722"/>
      <c r="AG6" s="723" t="str">
        <f>IF('利用申込書 '!O18=0,"",'利用申込書 '!O18)</f>
        <v/>
      </c>
      <c r="AH6" s="724"/>
      <c r="AI6" s="724"/>
      <c r="AJ6" s="724"/>
      <c r="AK6" s="724"/>
      <c r="AL6" s="724"/>
      <c r="AM6" s="724"/>
      <c r="AN6" s="724"/>
      <c r="AO6" s="724"/>
      <c r="AP6" s="724"/>
      <c r="AQ6" s="724"/>
      <c r="AR6" s="724"/>
      <c r="AS6" s="724"/>
      <c r="AT6" s="724"/>
      <c r="AU6" s="724"/>
      <c r="AV6" s="724"/>
      <c r="AW6" s="724"/>
      <c r="AX6" s="724"/>
      <c r="AY6" s="724"/>
      <c r="AZ6" s="724"/>
      <c r="BA6" s="724"/>
      <c r="BB6" s="724"/>
      <c r="BC6" s="725"/>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A6" s="121"/>
    </row>
    <row r="7" spans="1:82" ht="10.5" customHeight="1">
      <c r="A7" s="140"/>
      <c r="B7" s="140"/>
      <c r="C7" s="140"/>
      <c r="D7" s="140"/>
      <c r="E7" s="140"/>
      <c r="F7" s="140"/>
      <c r="G7" s="140"/>
      <c r="H7" s="141"/>
      <c r="I7" s="141"/>
      <c r="J7" s="141"/>
      <c r="K7" s="141"/>
      <c r="L7" s="141"/>
      <c r="M7" s="141"/>
      <c r="N7" s="141"/>
      <c r="O7" s="141"/>
      <c r="P7" s="141"/>
      <c r="Q7" s="141"/>
      <c r="R7" s="141"/>
      <c r="S7" s="141"/>
      <c r="T7" s="141"/>
      <c r="U7" s="141"/>
      <c r="V7" s="141"/>
      <c r="W7" s="141"/>
      <c r="X7" s="141"/>
      <c r="Y7" s="141"/>
      <c r="Z7" s="141"/>
      <c r="AA7" s="141"/>
      <c r="AB7" s="141"/>
      <c r="AC7" s="178"/>
      <c r="AD7" s="178"/>
      <c r="AE7" s="178"/>
      <c r="AF7" s="178"/>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31"/>
      <c r="BE7" s="31"/>
      <c r="BF7" s="31"/>
      <c r="BG7" s="31"/>
      <c r="BH7" s="31"/>
      <c r="BI7" s="31"/>
      <c r="BJ7" s="31"/>
      <c r="BK7" s="31"/>
      <c r="BL7" s="31"/>
      <c r="BM7" s="31"/>
      <c r="BN7" s="31"/>
      <c r="BO7" s="31"/>
      <c r="BP7" s="31"/>
      <c r="BQ7" s="31"/>
      <c r="BR7" s="31"/>
      <c r="BS7" s="31"/>
      <c r="BT7" s="31"/>
      <c r="BU7" s="31"/>
      <c r="BV7" s="31"/>
      <c r="BW7" s="31"/>
      <c r="BX7" s="31"/>
      <c r="BY7" s="31"/>
      <c r="BZ7" s="31"/>
      <c r="CA7" s="31"/>
    </row>
    <row r="8" spans="1:82" ht="15.75" customHeight="1">
      <c r="A8" s="734" t="s">
        <v>251</v>
      </c>
      <c r="B8" s="735"/>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735"/>
      <c r="AF8" s="735"/>
      <c r="AG8" s="735"/>
      <c r="AH8" s="735"/>
      <c r="AI8" s="735"/>
      <c r="AJ8" s="735"/>
      <c r="AK8" s="735"/>
      <c r="AL8" s="735"/>
      <c r="AM8" s="735"/>
      <c r="AN8" s="735"/>
      <c r="AO8" s="735"/>
      <c r="AP8" s="735"/>
      <c r="AQ8" s="735"/>
      <c r="AR8" s="735"/>
      <c r="AS8" s="735"/>
      <c r="AT8" s="735"/>
      <c r="AU8" s="735"/>
      <c r="AV8" s="735"/>
      <c r="AW8" s="735"/>
      <c r="AX8" s="735"/>
      <c r="AY8" s="735"/>
      <c r="AZ8" s="735"/>
      <c r="BA8" s="735"/>
      <c r="BB8" s="735"/>
      <c r="BC8" s="735"/>
      <c r="BD8" s="735"/>
      <c r="BE8" s="735"/>
      <c r="BF8" s="735"/>
      <c r="BG8" s="735"/>
      <c r="BH8" s="735"/>
      <c r="BI8" s="735"/>
      <c r="BJ8" s="735"/>
      <c r="BK8" s="735"/>
      <c r="BL8" s="735"/>
      <c r="BM8" s="735"/>
      <c r="BN8" s="735"/>
      <c r="BO8" s="735"/>
      <c r="BP8" s="735"/>
      <c r="BQ8" s="735"/>
      <c r="BR8" s="735"/>
      <c r="BS8" s="735"/>
      <c r="BT8" s="735"/>
      <c r="BU8" s="735"/>
      <c r="BV8" s="735"/>
      <c r="BW8" s="735"/>
      <c r="BX8" s="735"/>
      <c r="BY8" s="735"/>
      <c r="BZ8" s="735"/>
      <c r="CA8" s="735"/>
    </row>
    <row r="9" spans="1:82" ht="15.75" customHeight="1">
      <c r="A9" s="733" t="s">
        <v>518</v>
      </c>
      <c r="B9" s="733"/>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3"/>
      <c r="AY9" s="733"/>
      <c r="AZ9" s="733"/>
      <c r="BA9" s="733"/>
      <c r="BB9" s="733"/>
      <c r="BC9" s="733"/>
      <c r="BD9" s="733"/>
      <c r="BE9" s="733"/>
      <c r="BF9" s="733"/>
      <c r="BG9" s="733"/>
      <c r="BH9" s="733"/>
      <c r="BI9" s="733"/>
      <c r="BJ9" s="733"/>
      <c r="BK9" s="733"/>
      <c r="BL9" s="733"/>
      <c r="BM9" s="733"/>
      <c r="BN9" s="733"/>
      <c r="BO9" s="733"/>
      <c r="BP9" s="733"/>
      <c r="BQ9" s="733"/>
      <c r="BR9" s="733"/>
      <c r="BS9" s="733"/>
      <c r="BT9" s="733"/>
      <c r="BU9" s="733"/>
      <c r="BV9" s="733"/>
      <c r="BW9" s="733"/>
      <c r="BX9" s="733"/>
      <c r="BY9" s="733"/>
      <c r="BZ9" s="733"/>
      <c r="CA9" s="733"/>
    </row>
    <row r="10" spans="1:82" ht="15.75" customHeight="1">
      <c r="A10" s="733" t="s">
        <v>517</v>
      </c>
      <c r="B10" s="733"/>
      <c r="C10" s="733"/>
      <c r="D10" s="733"/>
      <c r="E10" s="733"/>
      <c r="F10" s="733"/>
      <c r="G10" s="733"/>
      <c r="H10" s="733"/>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3"/>
      <c r="AL10" s="733"/>
      <c r="AM10" s="733"/>
      <c r="AN10" s="733"/>
      <c r="AO10" s="733"/>
      <c r="AP10" s="733"/>
      <c r="AQ10" s="733"/>
      <c r="AR10" s="733"/>
      <c r="AS10" s="733"/>
      <c r="AT10" s="733"/>
      <c r="AU10" s="733"/>
      <c r="AV10" s="733"/>
      <c r="AW10" s="733"/>
      <c r="AX10" s="733"/>
      <c r="AY10" s="733"/>
      <c r="AZ10" s="733"/>
      <c r="BA10" s="733"/>
      <c r="BB10" s="733"/>
      <c r="BC10" s="733"/>
      <c r="BD10" s="733"/>
      <c r="BE10" s="733"/>
      <c r="BF10" s="733"/>
      <c r="BG10" s="733"/>
      <c r="BH10" s="733"/>
      <c r="BI10" s="733"/>
      <c r="BJ10" s="733"/>
      <c r="BK10" s="733"/>
      <c r="BL10" s="733"/>
      <c r="BM10" s="733"/>
      <c r="BN10" s="733"/>
      <c r="BO10" s="733"/>
      <c r="BP10" s="733"/>
      <c r="BQ10" s="733"/>
      <c r="BR10" s="733"/>
      <c r="BS10" s="733"/>
      <c r="BT10" s="733"/>
      <c r="BU10" s="733"/>
      <c r="BV10" s="733"/>
      <c r="BW10" s="733"/>
      <c r="BX10" s="733"/>
      <c r="BY10" s="733"/>
      <c r="BZ10" s="733"/>
      <c r="CA10" s="733"/>
    </row>
    <row r="11" spans="1:82" ht="15.75" customHeight="1">
      <c r="A11" s="742" t="s">
        <v>292</v>
      </c>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row>
    <row r="12" spans="1:82" ht="15.75" customHeight="1" thickBot="1">
      <c r="A12" s="733" t="s">
        <v>553</v>
      </c>
      <c r="B12" s="733"/>
      <c r="C12" s="733"/>
      <c r="D12" s="733"/>
      <c r="E12" s="733"/>
      <c r="F12" s="733"/>
      <c r="G12" s="733"/>
      <c r="H12" s="733"/>
      <c r="I12" s="733"/>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3"/>
      <c r="AG12" s="733"/>
      <c r="AH12" s="733"/>
      <c r="AI12" s="733"/>
      <c r="AJ12" s="733"/>
      <c r="AK12" s="733"/>
      <c r="AL12" s="733"/>
      <c r="AM12" s="733"/>
      <c r="AN12" s="733"/>
      <c r="AO12" s="733"/>
      <c r="AP12" s="733"/>
      <c r="AQ12" s="733"/>
      <c r="AR12" s="733"/>
      <c r="AS12" s="733"/>
      <c r="AT12" s="733"/>
      <c r="AU12" s="733"/>
      <c r="AV12" s="733"/>
      <c r="AW12" s="733"/>
      <c r="AX12" s="733"/>
      <c r="AY12" s="733"/>
      <c r="AZ12" s="733"/>
      <c r="BA12" s="733"/>
      <c r="BB12" s="733"/>
      <c r="BC12" s="733"/>
      <c r="BD12" s="733"/>
      <c r="BE12" s="733"/>
      <c r="BF12" s="733"/>
      <c r="BG12" s="733"/>
      <c r="BH12" s="733"/>
      <c r="BI12" s="733"/>
      <c r="BJ12" s="733"/>
      <c r="BK12" s="733"/>
      <c r="BL12" s="733"/>
      <c r="BM12" s="733"/>
      <c r="BN12" s="733"/>
      <c r="BO12" s="733"/>
      <c r="BP12" s="733"/>
      <c r="BQ12" s="733"/>
      <c r="BR12" s="733"/>
      <c r="BS12" s="733"/>
      <c r="BT12" s="733"/>
      <c r="BU12" s="733"/>
      <c r="BV12" s="733"/>
      <c r="BW12" s="733"/>
      <c r="BX12" s="733"/>
      <c r="BY12" s="733"/>
      <c r="BZ12" s="733"/>
      <c r="CA12" s="733"/>
      <c r="CC12" s="227"/>
      <c r="CD12" s="227"/>
    </row>
    <row r="13" spans="1:82" s="143" customFormat="1" ht="15.75" customHeight="1" thickTop="1">
      <c r="A13" s="739" t="s">
        <v>568</v>
      </c>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39"/>
      <c r="AL13" s="739"/>
      <c r="AM13" s="739"/>
      <c r="AN13" s="739"/>
      <c r="AO13" s="739"/>
      <c r="AP13" s="739"/>
      <c r="AQ13" s="739"/>
      <c r="AR13" s="739"/>
      <c r="AS13" s="739"/>
      <c r="AT13" s="739"/>
      <c r="AU13" s="739"/>
      <c r="AV13" s="739"/>
      <c r="AW13" s="739"/>
      <c r="AX13" s="739"/>
      <c r="AY13" s="739"/>
      <c r="AZ13" s="739"/>
      <c r="BA13" s="739"/>
      <c r="BB13" s="739"/>
      <c r="BC13" s="739"/>
      <c r="BD13" s="739"/>
      <c r="BE13" s="739"/>
      <c r="BF13" s="739"/>
      <c r="BG13" s="739"/>
      <c r="BH13" s="739"/>
      <c r="BI13" s="739"/>
      <c r="BJ13" s="739"/>
      <c r="BK13" s="739"/>
      <c r="BL13" s="739"/>
      <c r="BM13" s="739"/>
      <c r="BN13" s="739"/>
      <c r="BO13" s="739"/>
      <c r="BP13" s="739"/>
      <c r="BQ13" s="739"/>
      <c r="BR13" s="739"/>
      <c r="BS13" s="739"/>
      <c r="BT13" s="739"/>
      <c r="BU13" s="739"/>
      <c r="BV13" s="739"/>
      <c r="BW13" s="739"/>
      <c r="BX13" s="739"/>
      <c r="BY13" s="739"/>
      <c r="BZ13" s="739"/>
      <c r="CA13" s="739"/>
      <c r="CC13" s="780" t="s">
        <v>286</v>
      </c>
      <c r="CD13" s="781"/>
    </row>
    <row r="14" spans="1:82" s="143" customFormat="1" ht="15.75" customHeight="1">
      <c r="A14" s="739" t="s">
        <v>569</v>
      </c>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39"/>
      <c r="AY14" s="739"/>
      <c r="AZ14" s="739"/>
      <c r="BA14" s="739"/>
      <c r="BB14" s="739"/>
      <c r="BC14" s="739"/>
      <c r="BD14" s="739"/>
      <c r="BE14" s="739"/>
      <c r="BF14" s="739"/>
      <c r="BG14" s="739"/>
      <c r="BH14" s="739"/>
      <c r="BI14" s="739"/>
      <c r="BJ14" s="739"/>
      <c r="BK14" s="739"/>
      <c r="BL14" s="739"/>
      <c r="BM14" s="739"/>
      <c r="BN14" s="739"/>
      <c r="BO14" s="739"/>
      <c r="BP14" s="739"/>
      <c r="BQ14" s="739"/>
      <c r="BR14" s="739"/>
      <c r="BS14" s="739"/>
      <c r="BT14" s="739"/>
      <c r="BU14" s="739"/>
      <c r="BV14" s="739"/>
      <c r="BW14" s="739"/>
      <c r="BX14" s="739"/>
      <c r="BY14" s="739"/>
      <c r="BZ14" s="739"/>
      <c r="CA14" s="739"/>
      <c r="CC14" s="780"/>
      <c r="CD14" s="781"/>
    </row>
    <row r="15" spans="1:82" ht="13.5" customHeight="1">
      <c r="A15" s="94"/>
      <c r="B15" s="94"/>
      <c r="C15" s="94"/>
      <c r="D15" s="94"/>
      <c r="E15" s="94"/>
      <c r="F15" s="94"/>
      <c r="G15" s="94"/>
      <c r="H15" s="94"/>
      <c r="I15" s="94"/>
      <c r="J15" s="94"/>
      <c r="K15" s="94"/>
      <c r="L15" s="94"/>
      <c r="M15" s="94"/>
      <c r="N15" s="94"/>
      <c r="O15" s="94"/>
      <c r="P15" s="94"/>
      <c r="Q15" s="94"/>
      <c r="R15" s="94"/>
      <c r="S15" s="96"/>
      <c r="T15" s="96"/>
      <c r="U15" s="96"/>
      <c r="V15" s="96"/>
      <c r="W15" s="96"/>
      <c r="X15" s="96"/>
      <c r="Y15" s="96"/>
      <c r="Z15" s="96"/>
      <c r="AA15" s="88"/>
      <c r="AB15" s="88"/>
      <c r="AC15" s="88"/>
      <c r="AD15" s="88"/>
      <c r="AE15" s="88"/>
      <c r="AF15" s="88"/>
      <c r="AG15" s="88"/>
      <c r="AH15" s="88"/>
      <c r="AI15" s="88"/>
      <c r="AJ15" s="88"/>
      <c r="AK15" s="88"/>
      <c r="AL15" s="88"/>
      <c r="AM15" s="88"/>
      <c r="AN15" s="88"/>
      <c r="AO15" s="93"/>
      <c r="AP15" s="23"/>
      <c r="AQ15" s="94"/>
      <c r="AR15" s="94"/>
      <c r="AS15" s="94"/>
      <c r="AT15" s="94"/>
      <c r="AU15" s="94"/>
      <c r="AV15" s="94"/>
      <c r="AW15" s="94"/>
      <c r="AX15" s="94"/>
      <c r="AY15" s="94"/>
      <c r="AZ15" s="94"/>
      <c r="BA15" s="94"/>
      <c r="BB15" s="94"/>
      <c r="BC15" s="94"/>
      <c r="BD15" s="94"/>
      <c r="BE15" s="94"/>
      <c r="BF15" s="94"/>
      <c r="BG15" s="94"/>
      <c r="BH15" s="94"/>
      <c r="BI15" s="96"/>
      <c r="BJ15" s="96"/>
      <c r="BK15" s="96"/>
      <c r="BL15" s="96"/>
      <c r="BM15" s="96"/>
      <c r="BN15" s="96"/>
      <c r="BO15" s="96"/>
      <c r="BP15" s="96"/>
      <c r="BQ15" s="80"/>
      <c r="BR15" s="80"/>
      <c r="BS15" s="80"/>
      <c r="BT15" s="80"/>
      <c r="BU15" s="80"/>
      <c r="BV15" s="80"/>
      <c r="BW15" s="80"/>
      <c r="BX15" s="80"/>
      <c r="BY15" s="80"/>
      <c r="BZ15" s="80"/>
      <c r="CA15" s="80"/>
      <c r="CC15" s="791" t="s">
        <v>295</v>
      </c>
      <c r="CD15" s="792"/>
    </row>
    <row r="16" spans="1:82" ht="13.5" customHeight="1" thickBot="1">
      <c r="A16" s="94"/>
      <c r="B16" s="94"/>
      <c r="C16" s="94"/>
      <c r="D16" s="94"/>
      <c r="E16" s="94"/>
      <c r="F16" s="94"/>
      <c r="G16" s="94"/>
      <c r="H16" s="94"/>
      <c r="I16" s="94"/>
      <c r="J16" s="94"/>
      <c r="K16" s="94"/>
      <c r="L16" s="94"/>
      <c r="M16" s="94"/>
      <c r="N16" s="94"/>
      <c r="O16" s="94"/>
      <c r="P16" s="94"/>
      <c r="Q16" s="94"/>
      <c r="R16" s="94"/>
      <c r="S16" s="96"/>
      <c r="T16" s="96"/>
      <c r="U16" s="96"/>
      <c r="V16" s="96"/>
      <c r="W16" s="96"/>
      <c r="X16" s="96"/>
      <c r="Y16" s="96"/>
      <c r="Z16" s="96"/>
      <c r="AA16" s="88"/>
      <c r="AB16" s="88"/>
      <c r="AC16" s="88"/>
      <c r="AD16" s="88"/>
      <c r="AE16" s="88"/>
      <c r="AF16" s="88"/>
      <c r="AG16" s="88"/>
      <c r="AH16" s="88"/>
      <c r="AI16" s="88"/>
      <c r="AJ16" s="88"/>
      <c r="AK16" s="88"/>
      <c r="AL16" s="88"/>
      <c r="AM16" s="88"/>
      <c r="AN16" s="88"/>
      <c r="AO16" s="93"/>
      <c r="AP16" s="23"/>
      <c r="AQ16" s="94"/>
      <c r="AR16" s="94"/>
      <c r="AS16" s="94"/>
      <c r="AT16" s="94"/>
      <c r="AU16" s="94"/>
      <c r="AV16" s="94"/>
      <c r="AW16" s="94"/>
      <c r="AX16" s="94"/>
      <c r="AY16" s="94"/>
      <c r="AZ16" s="94"/>
      <c r="BA16" s="94"/>
      <c r="BB16" s="94"/>
      <c r="BC16" s="94"/>
      <c r="BD16" s="94"/>
      <c r="BE16" s="94"/>
      <c r="BF16" s="94"/>
      <c r="BG16" s="94"/>
      <c r="BH16" s="94"/>
      <c r="BI16" s="96"/>
      <c r="BJ16" s="96"/>
      <c r="BK16" s="96"/>
      <c r="BL16" s="96"/>
      <c r="BM16" s="96"/>
      <c r="BN16" s="96"/>
      <c r="BO16" s="96"/>
      <c r="BP16" s="96"/>
      <c r="BQ16" s="80"/>
      <c r="BR16" s="80"/>
      <c r="BS16" s="80"/>
      <c r="BT16" s="80"/>
      <c r="BU16" s="80"/>
      <c r="BV16" s="80"/>
      <c r="BW16" s="80"/>
      <c r="BX16" s="80"/>
      <c r="BY16" s="80"/>
      <c r="BZ16" s="80"/>
      <c r="CA16" s="80"/>
      <c r="CC16" s="793"/>
      <c r="CD16" s="794"/>
    </row>
    <row r="17" spans="1:121" ht="24.9" customHeight="1" thickTop="1" thickBot="1">
      <c r="A17" s="740" t="s">
        <v>530</v>
      </c>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1" t="s">
        <v>282</v>
      </c>
      <c r="AG17" s="741"/>
      <c r="AH17" s="741"/>
      <c r="AI17" s="741"/>
      <c r="AJ17" s="741"/>
      <c r="AK17" s="741"/>
      <c r="AL17" s="741"/>
      <c r="AM17" s="741"/>
      <c r="AN17" s="741"/>
      <c r="AO17" s="741"/>
      <c r="AP17" s="741"/>
      <c r="AQ17" s="741"/>
      <c r="AR17" s="741"/>
      <c r="AS17" s="741"/>
      <c r="AT17" s="741"/>
      <c r="AU17" s="741"/>
      <c r="AV17" s="741"/>
      <c r="AW17" s="741"/>
      <c r="AX17" s="741"/>
      <c r="AY17" s="741"/>
      <c r="AZ17" s="741"/>
      <c r="BA17" s="741"/>
      <c r="BB17" s="741"/>
      <c r="BC17" s="741"/>
      <c r="BD17" s="741"/>
      <c r="BE17" s="741"/>
      <c r="BF17" s="741"/>
      <c r="BG17" s="741"/>
      <c r="BH17" s="741"/>
      <c r="BI17" s="741"/>
      <c r="BJ17" s="741"/>
      <c r="BK17" s="741"/>
      <c r="BL17" s="741"/>
      <c r="BM17" s="741"/>
      <c r="BN17" s="741"/>
      <c r="BO17" s="741"/>
      <c r="BP17" s="741"/>
      <c r="BQ17" s="741"/>
      <c r="BR17" s="741"/>
      <c r="BS17" s="741"/>
      <c r="BT17" s="741"/>
      <c r="BU17" s="741"/>
      <c r="BV17" s="741"/>
      <c r="BW17" s="741"/>
      <c r="BX17" s="741"/>
      <c r="BY17" s="741"/>
      <c r="BZ17" s="741"/>
      <c r="CA17" s="741"/>
    </row>
    <row r="18" spans="1:121" ht="21" customHeight="1" thickTop="1">
      <c r="A18" s="726" t="s">
        <v>167</v>
      </c>
      <c r="B18" s="727"/>
      <c r="C18" s="727"/>
      <c r="D18" s="727"/>
      <c r="E18" s="727"/>
      <c r="F18" s="727"/>
      <c r="G18" s="727"/>
      <c r="H18" s="727"/>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8"/>
      <c r="AF18" s="726" t="s">
        <v>283</v>
      </c>
      <c r="AG18" s="727"/>
      <c r="AH18" s="727"/>
      <c r="AI18" s="727"/>
      <c r="AJ18" s="727"/>
      <c r="AK18" s="727"/>
      <c r="AL18" s="727"/>
      <c r="AM18" s="727"/>
      <c r="AN18" s="727"/>
      <c r="AO18" s="729"/>
      <c r="AP18" s="180"/>
      <c r="AQ18" s="180"/>
      <c r="AR18" s="180"/>
      <c r="AS18" s="180"/>
      <c r="AT18" s="180"/>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80"/>
      <c r="BW18" s="180"/>
      <c r="BX18" s="180"/>
      <c r="BY18" s="180"/>
      <c r="BZ18" s="180"/>
      <c r="CA18" s="180"/>
      <c r="CC18" s="350" t="s">
        <v>378</v>
      </c>
      <c r="CD18" s="352"/>
    </row>
    <row r="19" spans="1:121" ht="21" customHeight="1" thickBot="1">
      <c r="A19" s="730" t="s">
        <v>168</v>
      </c>
      <c r="B19" s="731"/>
      <c r="C19" s="731"/>
      <c r="D19" s="731"/>
      <c r="E19" s="731"/>
      <c r="F19" s="731"/>
      <c r="G19" s="731"/>
      <c r="H19" s="731"/>
      <c r="I19" s="731"/>
      <c r="J19" s="731"/>
      <c r="K19" s="731"/>
      <c r="L19" s="731"/>
      <c r="M19" s="731"/>
      <c r="N19" s="731"/>
      <c r="O19" s="731"/>
      <c r="P19" s="731"/>
      <c r="Q19" s="731"/>
      <c r="R19" s="731"/>
      <c r="S19" s="731"/>
      <c r="T19" s="731"/>
      <c r="U19" s="731"/>
      <c r="V19" s="731"/>
      <c r="W19" s="731"/>
      <c r="X19" s="731"/>
      <c r="Y19" s="731"/>
      <c r="Z19" s="731"/>
      <c r="AA19" s="731"/>
      <c r="AB19" s="731"/>
      <c r="AC19" s="731"/>
      <c r="AD19" s="731"/>
      <c r="AE19" s="732"/>
      <c r="AF19" s="782">
        <v>7700</v>
      </c>
      <c r="AG19" s="783"/>
      <c r="AH19" s="783"/>
      <c r="AI19" s="783"/>
      <c r="AJ19" s="783"/>
      <c r="AK19" s="783"/>
      <c r="AL19" s="783"/>
      <c r="AM19" s="783"/>
      <c r="AN19" s="783"/>
      <c r="AO19" s="784"/>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9"/>
      <c r="BQ19" s="90"/>
      <c r="BR19" s="90"/>
      <c r="BS19" s="90"/>
      <c r="BT19" s="90"/>
      <c r="BU19" s="90"/>
      <c r="BV19" s="90"/>
      <c r="BW19" s="90"/>
      <c r="BX19" s="90"/>
      <c r="BY19" s="90"/>
      <c r="BZ19" s="90"/>
      <c r="CA19" s="90"/>
      <c r="CB19" s="88"/>
      <c r="CC19" s="353"/>
      <c r="CD19" s="355"/>
      <c r="CE19" s="91"/>
      <c r="CF19" s="91"/>
      <c r="CG19" s="91"/>
      <c r="CH19" s="91"/>
      <c r="CI19" s="91"/>
      <c r="CJ19" s="91"/>
      <c r="CK19" s="91"/>
      <c r="CL19" s="91"/>
      <c r="CM19" s="91"/>
      <c r="CN19" s="91"/>
      <c r="CO19" s="91"/>
      <c r="CP19" s="91"/>
      <c r="CQ19" s="91"/>
      <c r="CR19" s="91"/>
      <c r="CS19" s="91"/>
      <c r="CT19" s="91"/>
      <c r="CU19" s="91"/>
      <c r="CV19" s="144"/>
      <c r="CW19" s="144"/>
      <c r="CX19" s="144"/>
      <c r="CY19" s="144"/>
      <c r="CZ19" s="144"/>
      <c r="DA19" s="144"/>
      <c r="DB19" s="144"/>
      <c r="DC19" s="144"/>
      <c r="DD19" s="88"/>
      <c r="DE19" s="88"/>
      <c r="DF19" s="88"/>
      <c r="DG19" s="88"/>
      <c r="DH19" s="88"/>
      <c r="DI19" s="88"/>
      <c r="DJ19" s="88"/>
      <c r="DK19" s="88"/>
      <c r="DL19" s="88"/>
      <c r="DM19" s="88"/>
      <c r="DN19" s="88"/>
      <c r="DO19" s="88"/>
      <c r="DP19" s="88"/>
      <c r="DQ19" s="88"/>
    </row>
    <row r="20" spans="1:121" ht="21" customHeight="1" thickTop="1">
      <c r="A20" s="730" t="s">
        <v>71</v>
      </c>
      <c r="B20" s="731"/>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2"/>
      <c r="AF20" s="785"/>
      <c r="AG20" s="786"/>
      <c r="AH20" s="786"/>
      <c r="AI20" s="786"/>
      <c r="AJ20" s="786"/>
      <c r="AK20" s="786"/>
      <c r="AL20" s="786"/>
      <c r="AM20" s="786"/>
      <c r="AN20" s="786"/>
      <c r="AO20" s="787"/>
      <c r="AP20" s="92"/>
      <c r="AQ20" s="92"/>
      <c r="AR20" s="92"/>
      <c r="AS20" s="92"/>
      <c r="AT20" s="92"/>
      <c r="AU20" s="92"/>
      <c r="AV20" s="92"/>
      <c r="AW20" s="92"/>
      <c r="AX20" s="92"/>
      <c r="AY20" s="92"/>
      <c r="AZ20" s="92"/>
      <c r="BA20" s="330"/>
      <c r="BB20" s="330"/>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88"/>
      <c r="CV20" s="23"/>
      <c r="CW20" s="23"/>
      <c r="CX20" s="23"/>
      <c r="CY20" s="23"/>
      <c r="CZ20" s="23"/>
      <c r="DA20" s="23"/>
      <c r="DB20" s="23"/>
      <c r="DC20" s="23"/>
      <c r="DD20" s="23"/>
      <c r="DE20" s="23"/>
      <c r="DF20" s="23"/>
      <c r="DG20" s="23"/>
      <c r="DH20" s="23"/>
      <c r="DI20" s="23"/>
      <c r="DJ20" s="23"/>
      <c r="DK20" s="23"/>
      <c r="DL20" s="23"/>
      <c r="DM20" s="23"/>
      <c r="DN20" s="23"/>
      <c r="DO20" s="23"/>
      <c r="DP20" s="23"/>
      <c r="DQ20" s="23"/>
    </row>
    <row r="21" spans="1:121" ht="21" customHeight="1">
      <c r="A21" s="730" t="s">
        <v>70</v>
      </c>
      <c r="B21" s="731"/>
      <c r="C21" s="731"/>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1"/>
      <c r="AB21" s="731"/>
      <c r="AC21" s="731"/>
      <c r="AD21" s="731"/>
      <c r="AE21" s="732"/>
      <c r="AF21" s="785"/>
      <c r="AG21" s="786"/>
      <c r="AH21" s="786"/>
      <c r="AI21" s="786"/>
      <c r="AJ21" s="786"/>
      <c r="AK21" s="786"/>
      <c r="AL21" s="786"/>
      <c r="AM21" s="786"/>
      <c r="AN21" s="786"/>
      <c r="AO21" s="787"/>
      <c r="AP21" s="92"/>
      <c r="AQ21" s="753" t="s">
        <v>376</v>
      </c>
      <c r="AR21" s="754"/>
      <c r="AS21" s="754"/>
      <c r="AT21" s="754"/>
      <c r="AU21" s="754"/>
      <c r="AV21" s="754"/>
      <c r="AW21" s="754"/>
      <c r="AX21" s="754"/>
      <c r="AY21" s="754"/>
      <c r="AZ21" s="754"/>
      <c r="BA21" s="754"/>
      <c r="BB21" s="754"/>
      <c r="BC21" s="754"/>
      <c r="BD21" s="754"/>
      <c r="BE21" s="754"/>
      <c r="BF21" s="754"/>
      <c r="BG21" s="754"/>
      <c r="BH21" s="754"/>
      <c r="BI21" s="754"/>
      <c r="BJ21" s="754"/>
      <c r="BK21" s="754"/>
      <c r="BL21" s="754"/>
      <c r="BM21" s="754"/>
      <c r="BN21" s="754"/>
      <c r="BO21" s="754"/>
      <c r="BP21" s="754"/>
      <c r="BQ21" s="754"/>
      <c r="BR21" s="754"/>
      <c r="BS21" s="754"/>
      <c r="BT21" s="754"/>
      <c r="BU21" s="754"/>
      <c r="BV21" s="754"/>
      <c r="BW21" s="754"/>
      <c r="BX21" s="754"/>
      <c r="BY21" s="754"/>
      <c r="BZ21" s="754"/>
      <c r="CA21" s="754"/>
      <c r="CB21" s="88"/>
      <c r="CC21" s="88"/>
    </row>
    <row r="22" spans="1:121" ht="21" customHeight="1">
      <c r="A22" s="730" t="s">
        <v>169</v>
      </c>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2"/>
      <c r="AF22" s="785"/>
      <c r="AG22" s="786"/>
      <c r="AH22" s="786"/>
      <c r="AI22" s="786"/>
      <c r="AJ22" s="786"/>
      <c r="AK22" s="786"/>
      <c r="AL22" s="786"/>
      <c r="AM22" s="786"/>
      <c r="AN22" s="786"/>
      <c r="AO22" s="787"/>
      <c r="AP22" s="92"/>
      <c r="AQ22" s="754"/>
      <c r="AR22" s="754"/>
      <c r="AS22" s="754"/>
      <c r="AT22" s="754"/>
      <c r="AU22" s="754"/>
      <c r="AV22" s="754"/>
      <c r="AW22" s="754"/>
      <c r="AX22" s="754"/>
      <c r="AY22" s="754"/>
      <c r="AZ22" s="754"/>
      <c r="BA22" s="754"/>
      <c r="BB22" s="754"/>
      <c r="BC22" s="754"/>
      <c r="BD22" s="754"/>
      <c r="BE22" s="754"/>
      <c r="BF22" s="754"/>
      <c r="BG22" s="754"/>
      <c r="BH22" s="754"/>
      <c r="BI22" s="754"/>
      <c r="BJ22" s="754"/>
      <c r="BK22" s="754"/>
      <c r="BL22" s="754"/>
      <c r="BM22" s="754"/>
      <c r="BN22" s="754"/>
      <c r="BO22" s="754"/>
      <c r="BP22" s="754"/>
      <c r="BQ22" s="754"/>
      <c r="BR22" s="754"/>
      <c r="BS22" s="754"/>
      <c r="BT22" s="754"/>
      <c r="BU22" s="754"/>
      <c r="BV22" s="754"/>
      <c r="BW22" s="754"/>
      <c r="BX22" s="754"/>
      <c r="BY22" s="754"/>
      <c r="BZ22" s="754"/>
      <c r="CA22" s="754"/>
      <c r="CB22" s="88"/>
      <c r="CC22" s="88"/>
    </row>
    <row r="23" spans="1:121" ht="21" customHeight="1">
      <c r="A23" s="730" t="s">
        <v>170</v>
      </c>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1"/>
      <c r="AB23" s="731"/>
      <c r="AC23" s="731"/>
      <c r="AD23" s="731"/>
      <c r="AE23" s="732"/>
      <c r="AF23" s="788"/>
      <c r="AG23" s="789"/>
      <c r="AH23" s="789"/>
      <c r="AI23" s="789"/>
      <c r="AJ23" s="789"/>
      <c r="AK23" s="789"/>
      <c r="AL23" s="789"/>
      <c r="AM23" s="789"/>
      <c r="AN23" s="789"/>
      <c r="AO23" s="790"/>
      <c r="AP23" s="144"/>
      <c r="AQ23" s="754"/>
      <c r="AR23" s="754"/>
      <c r="AS23" s="754"/>
      <c r="AT23" s="754"/>
      <c r="AU23" s="754"/>
      <c r="AV23" s="754"/>
      <c r="AW23" s="754"/>
      <c r="AX23" s="754"/>
      <c r="AY23" s="754"/>
      <c r="AZ23" s="754"/>
      <c r="BA23" s="754"/>
      <c r="BB23" s="754"/>
      <c r="BC23" s="754"/>
      <c r="BD23" s="754"/>
      <c r="BE23" s="754"/>
      <c r="BF23" s="754"/>
      <c r="BG23" s="754"/>
      <c r="BH23" s="754"/>
      <c r="BI23" s="754"/>
      <c r="BJ23" s="754"/>
      <c r="BK23" s="754"/>
      <c r="BL23" s="754"/>
      <c r="BM23" s="754"/>
      <c r="BN23" s="754"/>
      <c r="BO23" s="754"/>
      <c r="BP23" s="754"/>
      <c r="BQ23" s="754"/>
      <c r="BR23" s="754"/>
      <c r="BS23" s="754"/>
      <c r="BT23" s="754"/>
      <c r="BU23" s="754"/>
      <c r="BV23" s="754"/>
      <c r="BW23" s="754"/>
      <c r="BX23" s="754"/>
      <c r="BY23" s="754"/>
      <c r="BZ23" s="754"/>
      <c r="CA23" s="754"/>
      <c r="CB23" s="88"/>
      <c r="CC23" s="88"/>
    </row>
    <row r="24" spans="1:121" ht="21" customHeight="1">
      <c r="A24" s="730" t="s">
        <v>560</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2"/>
      <c r="AF24" s="736" t="s">
        <v>559</v>
      </c>
      <c r="AG24" s="737"/>
      <c r="AH24" s="737"/>
      <c r="AI24" s="737"/>
      <c r="AJ24" s="737"/>
      <c r="AK24" s="737"/>
      <c r="AL24" s="737"/>
      <c r="AM24" s="737"/>
      <c r="AN24" s="737"/>
      <c r="AO24" s="738"/>
      <c r="AP24" s="144"/>
      <c r="AQ24" s="754"/>
      <c r="AR24" s="754"/>
      <c r="AS24" s="754"/>
      <c r="AT24" s="754"/>
      <c r="AU24" s="754"/>
      <c r="AV24" s="754"/>
      <c r="AW24" s="754"/>
      <c r="AX24" s="754"/>
      <c r="AY24" s="754"/>
      <c r="AZ24" s="754"/>
      <c r="BA24" s="754"/>
      <c r="BB24" s="754"/>
      <c r="BC24" s="754"/>
      <c r="BD24" s="754"/>
      <c r="BE24" s="754"/>
      <c r="BF24" s="754"/>
      <c r="BG24" s="754"/>
      <c r="BH24" s="754"/>
      <c r="BI24" s="754"/>
      <c r="BJ24" s="754"/>
      <c r="BK24" s="754"/>
      <c r="BL24" s="754"/>
      <c r="BM24" s="754"/>
      <c r="BN24" s="754"/>
      <c r="BO24" s="754"/>
      <c r="BP24" s="754"/>
      <c r="BQ24" s="754"/>
      <c r="BR24" s="754"/>
      <c r="BS24" s="754"/>
      <c r="BT24" s="754"/>
      <c r="BU24" s="754"/>
      <c r="BV24" s="754"/>
      <c r="BW24" s="754"/>
      <c r="BX24" s="754"/>
      <c r="BY24" s="754"/>
      <c r="BZ24" s="754"/>
      <c r="CA24" s="754"/>
      <c r="CB24" s="88"/>
      <c r="CC24" s="88"/>
    </row>
    <row r="25" spans="1:121" ht="13.5" customHeight="1">
      <c r="A25" s="94"/>
      <c r="B25" s="94"/>
      <c r="C25" s="94"/>
      <c r="D25" s="94"/>
      <c r="E25" s="94"/>
      <c r="F25" s="94"/>
      <c r="G25" s="94"/>
      <c r="H25" s="94"/>
      <c r="I25" s="94"/>
      <c r="J25" s="94"/>
      <c r="K25" s="94"/>
      <c r="L25" s="94"/>
      <c r="M25" s="94"/>
      <c r="N25" s="94"/>
      <c r="O25" s="94"/>
      <c r="P25" s="94"/>
      <c r="Q25" s="94"/>
      <c r="R25" s="94"/>
      <c r="S25" s="96"/>
      <c r="T25" s="96"/>
      <c r="U25" s="96"/>
      <c r="V25" s="96"/>
      <c r="W25" s="96"/>
      <c r="X25" s="96"/>
      <c r="Y25" s="96"/>
      <c r="Z25" s="96"/>
      <c r="AA25" s="88"/>
      <c r="AB25" s="88"/>
      <c r="AC25" s="88"/>
      <c r="AD25" s="88"/>
      <c r="AE25" s="88"/>
      <c r="AF25" s="88"/>
      <c r="AG25" s="88"/>
      <c r="AH25" s="88"/>
      <c r="AI25" s="88"/>
      <c r="AJ25" s="88"/>
      <c r="AK25" s="88"/>
      <c r="AL25" s="88"/>
      <c r="AM25" s="88"/>
      <c r="AN25" s="88"/>
      <c r="AO25" s="93"/>
      <c r="AP25" s="23"/>
      <c r="AQ25" s="94"/>
      <c r="AR25" s="94"/>
      <c r="AS25" s="94"/>
      <c r="AT25" s="94"/>
      <c r="AU25" s="94"/>
      <c r="AV25" s="94"/>
      <c r="AW25" s="94"/>
      <c r="AX25" s="94"/>
      <c r="AY25" s="94"/>
      <c r="AZ25" s="94"/>
      <c r="BA25" s="94"/>
      <c r="BB25" s="94"/>
      <c r="BC25" s="94"/>
      <c r="BD25" s="94"/>
      <c r="BE25" s="94"/>
      <c r="BF25" s="94"/>
      <c r="BG25" s="94"/>
      <c r="BH25" s="94"/>
      <c r="BI25" s="96"/>
      <c r="BJ25" s="96"/>
      <c r="BK25" s="96"/>
      <c r="BL25" s="96"/>
      <c r="BM25" s="96"/>
      <c r="BN25" s="96"/>
      <c r="BO25" s="96"/>
      <c r="BP25" s="96"/>
      <c r="BQ25" s="80"/>
      <c r="BR25" s="80"/>
      <c r="BS25" s="80"/>
      <c r="BT25" s="80"/>
      <c r="BU25" s="80"/>
      <c r="BV25" s="80"/>
      <c r="BW25" s="80"/>
      <c r="BX25" s="80"/>
      <c r="BY25" s="80"/>
      <c r="BZ25" s="80"/>
      <c r="CA25" s="80"/>
      <c r="CC25" s="23"/>
    </row>
    <row r="26" spans="1:121" ht="19.5" customHeight="1">
      <c r="A26" s="743" t="s">
        <v>171</v>
      </c>
      <c r="B26" s="744"/>
      <c r="C26" s="744"/>
      <c r="D26" s="744"/>
      <c r="E26" s="744"/>
      <c r="F26" s="744"/>
      <c r="G26" s="744"/>
      <c r="H26" s="744"/>
      <c r="I26" s="744"/>
      <c r="J26" s="744"/>
      <c r="K26" s="744"/>
      <c r="L26" s="744"/>
      <c r="M26" s="744"/>
      <c r="N26" s="744"/>
      <c r="O26" s="744"/>
      <c r="P26" s="745" t="s">
        <v>167</v>
      </c>
      <c r="Q26" s="745"/>
      <c r="R26" s="745"/>
      <c r="S26" s="745"/>
      <c r="T26" s="745"/>
      <c r="U26" s="745"/>
      <c r="V26" s="745"/>
      <c r="W26" s="745"/>
      <c r="X26" s="745"/>
      <c r="Y26" s="745"/>
      <c r="Z26" s="745"/>
      <c r="AA26" s="745"/>
      <c r="AB26" s="745"/>
      <c r="AC26" s="745"/>
      <c r="AD26" s="745"/>
      <c r="AE26" s="745"/>
      <c r="AF26" s="745"/>
      <c r="AG26" s="745"/>
      <c r="AH26" s="745"/>
      <c r="AI26" s="746" t="s">
        <v>172</v>
      </c>
      <c r="AJ26" s="747"/>
      <c r="AK26" s="747"/>
      <c r="AL26" s="747"/>
      <c r="AM26" s="747"/>
      <c r="AN26" s="747"/>
      <c r="AO26" s="748"/>
      <c r="AP26" s="743" t="s">
        <v>173</v>
      </c>
      <c r="AQ26" s="744"/>
      <c r="AR26" s="744"/>
      <c r="AS26" s="744"/>
      <c r="AT26" s="744"/>
      <c r="AU26" s="744"/>
      <c r="AV26" s="744"/>
      <c r="AW26" s="744"/>
      <c r="AX26" s="744"/>
      <c r="AY26" s="744"/>
      <c r="AZ26" s="744"/>
      <c r="BA26" s="744"/>
      <c r="BB26" s="744"/>
      <c r="BC26" s="744"/>
      <c r="BD26" s="744"/>
      <c r="BE26" s="744"/>
      <c r="BF26" s="744"/>
      <c r="BG26" s="744"/>
      <c r="BH26" s="744"/>
      <c r="BI26" s="744"/>
      <c r="BJ26" s="744"/>
      <c r="BK26" s="749"/>
      <c r="BL26" s="750" t="s">
        <v>174</v>
      </c>
      <c r="BM26" s="751"/>
      <c r="BN26" s="751"/>
      <c r="BO26" s="751"/>
      <c r="BP26" s="751"/>
      <c r="BQ26" s="751"/>
      <c r="BR26" s="752"/>
      <c r="BS26" s="342" t="s">
        <v>175</v>
      </c>
      <c r="BT26" s="341"/>
      <c r="BU26" s="341"/>
      <c r="BV26" s="341"/>
      <c r="BW26" s="341"/>
      <c r="BX26" s="341"/>
      <c r="BY26" s="341"/>
      <c r="BZ26" s="341"/>
      <c r="CA26" s="685"/>
      <c r="CB26" s="23"/>
      <c r="CD26" s="3" t="s">
        <v>88</v>
      </c>
    </row>
    <row r="27" spans="1:121" ht="22.5" customHeight="1">
      <c r="A27" s="755"/>
      <c r="B27" s="756"/>
      <c r="C27" s="756"/>
      <c r="D27" s="339" t="s">
        <v>22</v>
      </c>
      <c r="E27" s="339"/>
      <c r="F27" s="756"/>
      <c r="G27" s="756"/>
      <c r="H27" s="756"/>
      <c r="I27" s="339" t="s">
        <v>15</v>
      </c>
      <c r="J27" s="339"/>
      <c r="K27" s="145" t="s">
        <v>4</v>
      </c>
      <c r="L27" s="757" t="str">
        <f>IF(CG28=0,"",CG29)</f>
        <v/>
      </c>
      <c r="M27" s="757"/>
      <c r="N27" s="757"/>
      <c r="O27" s="146" t="s">
        <v>5</v>
      </c>
      <c r="P27" s="758"/>
      <c r="Q27" s="758"/>
      <c r="R27" s="758"/>
      <c r="S27" s="758"/>
      <c r="T27" s="758"/>
      <c r="U27" s="758"/>
      <c r="V27" s="758"/>
      <c r="W27" s="758"/>
      <c r="X27" s="758"/>
      <c r="Y27" s="758"/>
      <c r="Z27" s="758"/>
      <c r="AA27" s="758"/>
      <c r="AB27" s="758"/>
      <c r="AC27" s="758"/>
      <c r="AD27" s="758"/>
      <c r="AE27" s="758"/>
      <c r="AF27" s="758"/>
      <c r="AG27" s="758"/>
      <c r="AH27" s="758"/>
      <c r="AI27" s="759"/>
      <c r="AJ27" s="760"/>
      <c r="AK27" s="760"/>
      <c r="AL27" s="760"/>
      <c r="AM27" s="760"/>
      <c r="AN27" s="761" t="s">
        <v>19</v>
      </c>
      <c r="AO27" s="762"/>
      <c r="AP27" s="766"/>
      <c r="AQ27" s="757"/>
      <c r="AR27" s="757"/>
      <c r="AS27" s="339" t="s">
        <v>176</v>
      </c>
      <c r="AT27" s="339"/>
      <c r="AU27" s="767"/>
      <c r="AV27" s="767"/>
      <c r="AW27" s="767"/>
      <c r="AX27" s="768" t="s">
        <v>177</v>
      </c>
      <c r="AY27" s="768"/>
      <c r="AZ27" s="339" t="s">
        <v>21</v>
      </c>
      <c r="BA27" s="339"/>
      <c r="BB27" s="757"/>
      <c r="BC27" s="757"/>
      <c r="BD27" s="757"/>
      <c r="BE27" s="339" t="s">
        <v>176</v>
      </c>
      <c r="BF27" s="339"/>
      <c r="BG27" s="767"/>
      <c r="BH27" s="767"/>
      <c r="BI27" s="767"/>
      <c r="BJ27" s="339" t="s">
        <v>177</v>
      </c>
      <c r="BK27" s="340"/>
      <c r="BL27" s="759"/>
      <c r="BM27" s="760"/>
      <c r="BN27" s="760"/>
      <c r="BO27" s="760"/>
      <c r="BP27" s="760"/>
      <c r="BQ27" s="761" t="s">
        <v>19</v>
      </c>
      <c r="BR27" s="762"/>
      <c r="BS27" s="763"/>
      <c r="BT27" s="764"/>
      <c r="BU27" s="764"/>
      <c r="BV27" s="764"/>
      <c r="BW27" s="764"/>
      <c r="BX27" s="764"/>
      <c r="BY27" s="764"/>
      <c r="BZ27" s="764"/>
      <c r="CA27" s="765"/>
      <c r="CD27" s="3">
        <f>'利用申込書 '!K10</f>
        <v>0</v>
      </c>
    </row>
    <row r="28" spans="1:121" ht="22.5" customHeight="1">
      <c r="A28" s="755"/>
      <c r="B28" s="756"/>
      <c r="C28" s="756"/>
      <c r="D28" s="339" t="s">
        <v>22</v>
      </c>
      <c r="E28" s="339"/>
      <c r="F28" s="756"/>
      <c r="G28" s="756"/>
      <c r="H28" s="756"/>
      <c r="I28" s="339" t="s">
        <v>15</v>
      </c>
      <c r="J28" s="339"/>
      <c r="K28" s="145" t="s">
        <v>4</v>
      </c>
      <c r="L28" s="757" t="str">
        <f>IF(CI28=0,"",CI29)</f>
        <v/>
      </c>
      <c r="M28" s="757"/>
      <c r="N28" s="757"/>
      <c r="O28" s="146" t="s">
        <v>5</v>
      </c>
      <c r="P28" s="758"/>
      <c r="Q28" s="758"/>
      <c r="R28" s="758"/>
      <c r="S28" s="758"/>
      <c r="T28" s="758"/>
      <c r="U28" s="758"/>
      <c r="V28" s="758"/>
      <c r="W28" s="758"/>
      <c r="X28" s="758"/>
      <c r="Y28" s="758"/>
      <c r="Z28" s="758"/>
      <c r="AA28" s="758"/>
      <c r="AB28" s="758"/>
      <c r="AC28" s="758"/>
      <c r="AD28" s="758"/>
      <c r="AE28" s="758"/>
      <c r="AF28" s="758"/>
      <c r="AG28" s="758"/>
      <c r="AH28" s="758"/>
      <c r="AI28" s="759"/>
      <c r="AJ28" s="760"/>
      <c r="AK28" s="760"/>
      <c r="AL28" s="760"/>
      <c r="AM28" s="760"/>
      <c r="AN28" s="761" t="s">
        <v>19</v>
      </c>
      <c r="AO28" s="762"/>
      <c r="AP28" s="766"/>
      <c r="AQ28" s="757"/>
      <c r="AR28" s="757"/>
      <c r="AS28" s="339" t="s">
        <v>176</v>
      </c>
      <c r="AT28" s="339"/>
      <c r="AU28" s="767"/>
      <c r="AV28" s="767"/>
      <c r="AW28" s="767"/>
      <c r="AX28" s="768" t="s">
        <v>177</v>
      </c>
      <c r="AY28" s="768"/>
      <c r="AZ28" s="339" t="s">
        <v>21</v>
      </c>
      <c r="BA28" s="339"/>
      <c r="BB28" s="757"/>
      <c r="BC28" s="757"/>
      <c r="BD28" s="757"/>
      <c r="BE28" s="339" t="s">
        <v>176</v>
      </c>
      <c r="BF28" s="339"/>
      <c r="BG28" s="767"/>
      <c r="BH28" s="767"/>
      <c r="BI28" s="767"/>
      <c r="BJ28" s="339" t="s">
        <v>177</v>
      </c>
      <c r="BK28" s="340"/>
      <c r="BL28" s="759"/>
      <c r="BM28" s="760"/>
      <c r="BN28" s="760"/>
      <c r="BO28" s="760"/>
      <c r="BP28" s="760"/>
      <c r="BQ28" s="761" t="s">
        <v>19</v>
      </c>
      <c r="BR28" s="762"/>
      <c r="BS28" s="763"/>
      <c r="BT28" s="764"/>
      <c r="BU28" s="764"/>
      <c r="BV28" s="764"/>
      <c r="BW28" s="764"/>
      <c r="BX28" s="764"/>
      <c r="BY28" s="764"/>
      <c r="BZ28" s="764"/>
      <c r="CA28" s="765"/>
      <c r="CF28" s="3">
        <f>A27</f>
        <v>0</v>
      </c>
      <c r="CG28" s="3">
        <f>F27</f>
        <v>0</v>
      </c>
      <c r="CH28" s="3">
        <f>A28</f>
        <v>0</v>
      </c>
      <c r="CI28" s="3">
        <f>F28</f>
        <v>0</v>
      </c>
      <c r="CJ28" s="3">
        <f>A29</f>
        <v>0</v>
      </c>
      <c r="CK28" s="3">
        <f>F29</f>
        <v>0</v>
      </c>
    </row>
    <row r="29" spans="1:121" ht="22.5" customHeight="1">
      <c r="A29" s="755"/>
      <c r="B29" s="756"/>
      <c r="C29" s="756"/>
      <c r="D29" s="339" t="s">
        <v>22</v>
      </c>
      <c r="E29" s="339"/>
      <c r="F29" s="756"/>
      <c r="G29" s="756"/>
      <c r="H29" s="756"/>
      <c r="I29" s="339" t="s">
        <v>15</v>
      </c>
      <c r="J29" s="339"/>
      <c r="K29" s="145" t="s">
        <v>4</v>
      </c>
      <c r="L29" s="757" t="str">
        <f>IF(CK28=0,"",CK29)</f>
        <v/>
      </c>
      <c r="M29" s="757"/>
      <c r="N29" s="757"/>
      <c r="O29" s="146" t="s">
        <v>5</v>
      </c>
      <c r="P29" s="758"/>
      <c r="Q29" s="758"/>
      <c r="R29" s="758"/>
      <c r="S29" s="758"/>
      <c r="T29" s="758"/>
      <c r="U29" s="758"/>
      <c r="V29" s="758"/>
      <c r="W29" s="758"/>
      <c r="X29" s="758"/>
      <c r="Y29" s="758"/>
      <c r="Z29" s="758"/>
      <c r="AA29" s="758"/>
      <c r="AB29" s="758"/>
      <c r="AC29" s="758"/>
      <c r="AD29" s="758"/>
      <c r="AE29" s="758"/>
      <c r="AF29" s="758"/>
      <c r="AG29" s="758"/>
      <c r="AH29" s="758"/>
      <c r="AI29" s="759"/>
      <c r="AJ29" s="760"/>
      <c r="AK29" s="760"/>
      <c r="AL29" s="760"/>
      <c r="AM29" s="760"/>
      <c r="AN29" s="761" t="s">
        <v>19</v>
      </c>
      <c r="AO29" s="762"/>
      <c r="AP29" s="766"/>
      <c r="AQ29" s="757"/>
      <c r="AR29" s="757"/>
      <c r="AS29" s="339" t="s">
        <v>176</v>
      </c>
      <c r="AT29" s="339"/>
      <c r="AU29" s="767"/>
      <c r="AV29" s="767"/>
      <c r="AW29" s="767"/>
      <c r="AX29" s="768" t="s">
        <v>177</v>
      </c>
      <c r="AY29" s="768"/>
      <c r="AZ29" s="339" t="s">
        <v>21</v>
      </c>
      <c r="BA29" s="339"/>
      <c r="BB29" s="757"/>
      <c r="BC29" s="757"/>
      <c r="BD29" s="757"/>
      <c r="BE29" s="339" t="s">
        <v>176</v>
      </c>
      <c r="BF29" s="339"/>
      <c r="BG29" s="767"/>
      <c r="BH29" s="767"/>
      <c r="BI29" s="767"/>
      <c r="BJ29" s="339" t="s">
        <v>177</v>
      </c>
      <c r="BK29" s="340"/>
      <c r="BL29" s="759"/>
      <c r="BM29" s="760"/>
      <c r="BN29" s="760"/>
      <c r="BO29" s="760"/>
      <c r="BP29" s="760"/>
      <c r="BQ29" s="761" t="s">
        <v>19</v>
      </c>
      <c r="BR29" s="762"/>
      <c r="BS29" s="763"/>
      <c r="BT29" s="764"/>
      <c r="BU29" s="764"/>
      <c r="BV29" s="764"/>
      <c r="BW29" s="764"/>
      <c r="BX29" s="764"/>
      <c r="BY29" s="764"/>
      <c r="BZ29" s="764"/>
      <c r="CA29" s="765"/>
      <c r="CF29" s="3" t="str">
        <f>CD27&amp;CD26&amp;CF28&amp;CD26&amp;CG28</f>
        <v>0/0/0</v>
      </c>
      <c r="CG29" s="3" t="str">
        <f>IF(CF29="0/0/0","",TEXT(CF29,"aaa"))</f>
        <v/>
      </c>
      <c r="CH29" s="3" t="str">
        <f>CD27&amp;CD26&amp;CH28&amp;CD26&amp;CI28</f>
        <v>0/0/0</v>
      </c>
      <c r="CI29" s="3" t="str">
        <f>IF(CH29="0/0/0","",TEXT(CH29,"aaa"))</f>
        <v/>
      </c>
      <c r="CJ29" s="3" t="str">
        <f>CD27&amp;CD26&amp;CJ28&amp;CD26&amp;CK28</f>
        <v>0/0/0</v>
      </c>
      <c r="CK29" s="3" t="str">
        <f>IF(CJ29="0/0/0","",TEXT(CJ29,"aaa"))</f>
        <v/>
      </c>
    </row>
    <row r="30" spans="1:121" ht="22.5" customHeight="1">
      <c r="A30" s="147"/>
      <c r="B30" s="147"/>
      <c r="C30" s="147"/>
      <c r="D30" s="148"/>
      <c r="E30" s="148"/>
      <c r="F30" s="147"/>
      <c r="G30" s="147"/>
      <c r="H30" s="147"/>
      <c r="I30" s="148"/>
      <c r="J30" s="148"/>
      <c r="K30" s="88"/>
      <c r="L30" s="182"/>
      <c r="M30" s="182"/>
      <c r="N30" s="182"/>
      <c r="O30" s="88"/>
      <c r="P30" s="149"/>
      <c r="Q30" s="149"/>
      <c r="R30" s="149"/>
      <c r="S30" s="149"/>
      <c r="T30" s="149"/>
      <c r="U30" s="149"/>
      <c r="V30" s="149"/>
      <c r="W30" s="149"/>
      <c r="X30" s="149"/>
      <c r="Y30" s="149"/>
      <c r="Z30" s="149"/>
      <c r="AA30" s="149"/>
      <c r="AB30" s="149"/>
      <c r="AC30" s="149"/>
      <c r="AD30" s="149"/>
      <c r="AE30" s="149"/>
      <c r="AF30" s="149"/>
      <c r="AG30" s="149"/>
      <c r="AH30" s="149"/>
      <c r="AI30" s="150"/>
      <c r="AJ30" s="150"/>
      <c r="AK30" s="150"/>
      <c r="AL30" s="150"/>
      <c r="AM30" s="150"/>
      <c r="AN30" s="151"/>
      <c r="AO30" s="151"/>
      <c r="AP30" s="152"/>
      <c r="AQ30" s="152"/>
      <c r="AR30" s="152"/>
      <c r="AS30" s="148"/>
      <c r="AT30" s="148"/>
      <c r="AU30" s="153"/>
      <c r="AV30" s="153"/>
      <c r="AW30" s="153"/>
      <c r="AX30" s="80"/>
      <c r="AY30" s="80"/>
      <c r="AZ30" s="148"/>
      <c r="BA30" s="148"/>
      <c r="BB30" s="152"/>
      <c r="BC30" s="152"/>
      <c r="BD30" s="152"/>
      <c r="BE30" s="148"/>
      <c r="BF30" s="148"/>
      <c r="BG30" s="153"/>
      <c r="BH30" s="153"/>
      <c r="BI30" s="153"/>
      <c r="BJ30" s="148"/>
      <c r="BK30" s="148"/>
      <c r="BL30" s="150"/>
      <c r="BM30" s="150"/>
      <c r="BN30" s="150"/>
      <c r="BO30" s="150"/>
      <c r="BP30" s="150"/>
      <c r="BQ30" s="151"/>
      <c r="BR30" s="151"/>
      <c r="BS30" s="154"/>
      <c r="BT30" s="154"/>
      <c r="BU30" s="154"/>
      <c r="BV30" s="154"/>
      <c r="BW30" s="154"/>
      <c r="BX30" s="154"/>
      <c r="BY30" s="154"/>
      <c r="BZ30" s="154"/>
      <c r="CA30" s="154"/>
    </row>
    <row r="31" spans="1:121" ht="22.5" customHeight="1">
      <c r="A31" s="772" t="s">
        <v>284</v>
      </c>
      <c r="B31" s="772"/>
      <c r="C31" s="772"/>
      <c r="D31" s="772"/>
      <c r="E31" s="772"/>
      <c r="F31" s="772"/>
      <c r="G31" s="772"/>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3" t="s">
        <v>285</v>
      </c>
      <c r="AG31" s="773"/>
      <c r="AH31" s="773"/>
      <c r="AI31" s="773"/>
      <c r="AJ31" s="773"/>
      <c r="AK31" s="773"/>
      <c r="AL31" s="773"/>
      <c r="AM31" s="773"/>
      <c r="AN31" s="773"/>
      <c r="AO31" s="773"/>
      <c r="AP31" s="773"/>
      <c r="AQ31" s="773"/>
      <c r="AR31" s="773"/>
      <c r="AS31" s="773"/>
      <c r="AT31" s="773"/>
      <c r="AU31" s="773"/>
      <c r="AV31" s="773"/>
      <c r="AW31" s="773"/>
      <c r="AX31" s="773"/>
      <c r="AY31" s="773"/>
      <c r="AZ31" s="773"/>
      <c r="BA31" s="773"/>
      <c r="BB31" s="773"/>
      <c r="BC31" s="773"/>
      <c r="BD31" s="773"/>
      <c r="BE31" s="773"/>
      <c r="BF31" s="773"/>
      <c r="BG31" s="773"/>
      <c r="BH31" s="773"/>
      <c r="BI31" s="773"/>
      <c r="BJ31" s="773"/>
      <c r="BK31" s="773"/>
      <c r="BL31" s="773"/>
      <c r="BM31" s="773"/>
      <c r="BN31" s="773"/>
      <c r="BO31" s="773"/>
      <c r="BP31" s="773"/>
      <c r="BQ31" s="773"/>
      <c r="BR31" s="773"/>
      <c r="BS31" s="773"/>
      <c r="BT31" s="773"/>
      <c r="BU31" s="773"/>
      <c r="BV31" s="773"/>
      <c r="BW31" s="773"/>
      <c r="BX31" s="773"/>
      <c r="BY31" s="773"/>
      <c r="BZ31" s="773"/>
      <c r="CA31" s="773"/>
    </row>
    <row r="32" spans="1:121" ht="21" customHeight="1">
      <c r="A32" s="726" t="s">
        <v>167</v>
      </c>
      <c r="B32" s="727"/>
      <c r="C32" s="727"/>
      <c r="D32" s="727"/>
      <c r="E32" s="727"/>
      <c r="F32" s="727"/>
      <c r="G32" s="727"/>
      <c r="H32" s="727"/>
      <c r="I32" s="727"/>
      <c r="J32" s="727"/>
      <c r="K32" s="727"/>
      <c r="L32" s="727"/>
      <c r="M32" s="727"/>
      <c r="N32" s="727"/>
      <c r="O32" s="727"/>
      <c r="P32" s="727"/>
      <c r="Q32" s="727"/>
      <c r="R32" s="727"/>
      <c r="S32" s="727"/>
      <c r="T32" s="727"/>
      <c r="U32" s="727"/>
      <c r="V32" s="727"/>
      <c r="W32" s="727"/>
      <c r="X32" s="727"/>
      <c r="Y32" s="727"/>
      <c r="Z32" s="727"/>
      <c r="AA32" s="727"/>
      <c r="AB32" s="727"/>
      <c r="AC32" s="727"/>
      <c r="AD32" s="727"/>
      <c r="AE32" s="728"/>
      <c r="AF32" s="708" t="s">
        <v>283</v>
      </c>
      <c r="AG32" s="708"/>
      <c r="AH32" s="708"/>
      <c r="AI32" s="708"/>
      <c r="AJ32" s="708"/>
      <c r="AK32" s="708"/>
      <c r="AL32" s="708"/>
      <c r="AM32" s="708"/>
      <c r="AN32" s="708"/>
      <c r="AO32" s="708"/>
      <c r="AP32" s="708"/>
      <c r="AQ32" s="708"/>
      <c r="AR32" s="708"/>
      <c r="AS32" s="708"/>
      <c r="AT32" s="708"/>
      <c r="AU32" s="708"/>
      <c r="AV32" s="708"/>
      <c r="AW32" s="708"/>
      <c r="AX32" s="708"/>
      <c r="AY32" s="708"/>
      <c r="AZ32" s="708"/>
      <c r="BA32" s="708"/>
      <c r="BB32" s="708"/>
      <c r="BC32" s="708"/>
      <c r="BD32" s="708"/>
      <c r="BE32" s="708"/>
      <c r="BF32" s="708"/>
      <c r="BG32" s="708"/>
      <c r="BH32" s="708"/>
      <c r="BI32" s="708"/>
      <c r="BJ32" s="708"/>
      <c r="BK32" s="708"/>
      <c r="BL32" s="708"/>
      <c r="BM32" s="708"/>
      <c r="BN32" s="708"/>
      <c r="BO32" s="181"/>
      <c r="BP32" s="181"/>
      <c r="BQ32" s="181"/>
      <c r="BR32" s="181"/>
      <c r="BS32" s="181"/>
      <c r="BT32" s="181"/>
      <c r="BU32" s="181"/>
      <c r="BV32" s="181"/>
      <c r="BW32" s="181"/>
      <c r="BX32" s="181"/>
      <c r="BY32" s="181"/>
      <c r="BZ32" s="181"/>
      <c r="CA32" s="181"/>
    </row>
    <row r="33" spans="1:89" ht="21" customHeight="1">
      <c r="A33" s="730" t="s">
        <v>213</v>
      </c>
      <c r="B33" s="731"/>
      <c r="C33" s="731"/>
      <c r="D33" s="731"/>
      <c r="E33" s="731"/>
      <c r="F33" s="731"/>
      <c r="G33" s="731"/>
      <c r="H33" s="731"/>
      <c r="I33" s="731"/>
      <c r="J33" s="731"/>
      <c r="K33" s="731"/>
      <c r="L33" s="731"/>
      <c r="M33" s="731"/>
      <c r="N33" s="731"/>
      <c r="O33" s="731"/>
      <c r="P33" s="731"/>
      <c r="Q33" s="731"/>
      <c r="R33" s="731"/>
      <c r="S33" s="731"/>
      <c r="T33" s="731"/>
      <c r="U33" s="731"/>
      <c r="V33" s="731"/>
      <c r="W33" s="731"/>
      <c r="X33" s="731"/>
      <c r="Y33" s="731"/>
      <c r="Z33" s="731"/>
      <c r="AA33" s="731"/>
      <c r="AB33" s="731"/>
      <c r="AC33" s="731"/>
      <c r="AD33" s="731"/>
      <c r="AE33" s="732"/>
      <c r="AF33" s="774">
        <v>770</v>
      </c>
      <c r="AG33" s="774"/>
      <c r="AH33" s="774"/>
      <c r="AI33" s="774"/>
      <c r="AJ33" s="774"/>
      <c r="AK33" s="774"/>
      <c r="AL33" s="774"/>
      <c r="AM33" s="774"/>
      <c r="AN33" s="774"/>
      <c r="AO33" s="774"/>
      <c r="AP33" s="774"/>
      <c r="AQ33" s="774"/>
      <c r="AR33" s="774"/>
      <c r="AS33" s="774"/>
      <c r="AT33" s="774"/>
      <c r="AU33" s="774"/>
      <c r="AV33" s="774"/>
      <c r="AW33" s="774"/>
      <c r="AX33" s="774"/>
      <c r="AY33" s="774"/>
      <c r="AZ33" s="774"/>
      <c r="BA33" s="774"/>
      <c r="BB33" s="774"/>
      <c r="BC33" s="774"/>
      <c r="BD33" s="774"/>
      <c r="BE33" s="774"/>
      <c r="BF33" s="774"/>
      <c r="BG33" s="774"/>
      <c r="BH33" s="774"/>
      <c r="BI33" s="774"/>
      <c r="BJ33" s="774"/>
      <c r="BK33" s="774"/>
      <c r="BL33" s="774"/>
      <c r="BM33" s="774"/>
      <c r="BN33" s="774"/>
      <c r="BO33" s="336"/>
      <c r="BP33" s="336"/>
      <c r="BQ33" s="336"/>
      <c r="BR33" s="336"/>
      <c r="BS33" s="157"/>
      <c r="BT33" s="157"/>
      <c r="BU33" s="157"/>
      <c r="BV33" s="157"/>
      <c r="BW33" s="157"/>
      <c r="BX33" s="157"/>
      <c r="BY33" s="157"/>
      <c r="BZ33" s="157"/>
      <c r="CA33" s="157"/>
    </row>
    <row r="34" spans="1:89" ht="21" customHeight="1">
      <c r="A34" s="730" t="s">
        <v>178</v>
      </c>
      <c r="B34" s="731"/>
      <c r="C34" s="731"/>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2"/>
      <c r="AF34" s="774">
        <v>990</v>
      </c>
      <c r="AG34" s="774"/>
      <c r="AH34" s="774"/>
      <c r="AI34" s="774"/>
      <c r="AJ34" s="774"/>
      <c r="AK34" s="774"/>
      <c r="AL34" s="774"/>
      <c r="AM34" s="774"/>
      <c r="AN34" s="774"/>
      <c r="AO34" s="774"/>
      <c r="AP34" s="774"/>
      <c r="AQ34" s="774"/>
      <c r="AR34" s="774"/>
      <c r="AS34" s="774"/>
      <c r="AT34" s="774"/>
      <c r="AU34" s="774"/>
      <c r="AV34" s="774"/>
      <c r="AW34" s="774"/>
      <c r="AX34" s="774"/>
      <c r="AY34" s="774"/>
      <c r="AZ34" s="774"/>
      <c r="BA34" s="774"/>
      <c r="BB34" s="774"/>
      <c r="BC34" s="774"/>
      <c r="BD34" s="774"/>
      <c r="BE34" s="774"/>
      <c r="BF34" s="774"/>
      <c r="BG34" s="774"/>
      <c r="BH34" s="774"/>
      <c r="BI34" s="774"/>
      <c r="BJ34" s="774"/>
      <c r="BK34" s="774"/>
      <c r="BL34" s="774"/>
      <c r="BM34" s="774"/>
      <c r="BN34" s="774"/>
      <c r="BO34" s="336"/>
      <c r="BP34" s="336"/>
      <c r="BQ34" s="336"/>
      <c r="BR34" s="336"/>
      <c r="BS34" s="157"/>
      <c r="BT34" s="157"/>
      <c r="BU34" s="157"/>
      <c r="BV34" s="157"/>
      <c r="BW34" s="157"/>
      <c r="BX34" s="157"/>
      <c r="BY34" s="157"/>
      <c r="BZ34" s="157"/>
      <c r="CA34" s="157"/>
    </row>
    <row r="35" spans="1:89" ht="21" customHeight="1">
      <c r="A35" s="730" t="s">
        <v>558</v>
      </c>
      <c r="B35" s="731"/>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1"/>
      <c r="AB35" s="731"/>
      <c r="AC35" s="731"/>
      <c r="AD35" s="731"/>
      <c r="AE35" s="732"/>
      <c r="AF35" s="774">
        <v>990</v>
      </c>
      <c r="AG35" s="774"/>
      <c r="AH35" s="774"/>
      <c r="AI35" s="774"/>
      <c r="AJ35" s="774"/>
      <c r="AK35" s="774"/>
      <c r="AL35" s="774"/>
      <c r="AM35" s="774"/>
      <c r="AN35" s="774"/>
      <c r="AO35" s="774"/>
      <c r="AP35" s="774"/>
      <c r="AQ35" s="774"/>
      <c r="AR35" s="774"/>
      <c r="AS35" s="774"/>
      <c r="AT35" s="774"/>
      <c r="AU35" s="774"/>
      <c r="AV35" s="774"/>
      <c r="AW35" s="774"/>
      <c r="AX35" s="774"/>
      <c r="AY35" s="774"/>
      <c r="AZ35" s="774"/>
      <c r="BA35" s="774"/>
      <c r="BB35" s="774"/>
      <c r="BC35" s="774"/>
      <c r="BD35" s="774"/>
      <c r="BE35" s="774"/>
      <c r="BF35" s="774"/>
      <c r="BG35" s="774"/>
      <c r="BH35" s="774"/>
      <c r="BI35" s="774"/>
      <c r="BJ35" s="774"/>
      <c r="BK35" s="774"/>
      <c r="BL35" s="774"/>
      <c r="BM35" s="774"/>
      <c r="BN35" s="774"/>
      <c r="BO35" s="336"/>
      <c r="BP35" s="336"/>
      <c r="BQ35" s="336"/>
      <c r="BR35" s="336"/>
      <c r="BS35" s="157"/>
      <c r="BT35" s="157"/>
      <c r="BU35" s="157"/>
      <c r="BV35" s="157"/>
      <c r="BW35" s="157"/>
      <c r="BX35" s="157"/>
      <c r="BY35" s="157"/>
      <c r="BZ35" s="157"/>
      <c r="CA35" s="157"/>
    </row>
    <row r="36" spans="1:89" ht="21" customHeight="1">
      <c r="A36" s="730" t="s">
        <v>554</v>
      </c>
      <c r="B36" s="731"/>
      <c r="C36" s="731"/>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2"/>
      <c r="AF36" s="774" t="s">
        <v>561</v>
      </c>
      <c r="AG36" s="774"/>
      <c r="AH36" s="774"/>
      <c r="AI36" s="774"/>
      <c r="AJ36" s="774"/>
      <c r="AK36" s="774"/>
      <c r="AL36" s="774"/>
      <c r="AM36" s="774"/>
      <c r="AN36" s="774"/>
      <c r="AO36" s="774"/>
      <c r="AP36" s="774"/>
      <c r="AQ36" s="774"/>
      <c r="AR36" s="774"/>
      <c r="AS36" s="774"/>
      <c r="AT36" s="774"/>
      <c r="AU36" s="774"/>
      <c r="AV36" s="774"/>
      <c r="AW36" s="774"/>
      <c r="AX36" s="774"/>
      <c r="AY36" s="774"/>
      <c r="AZ36" s="774"/>
      <c r="BA36" s="774"/>
      <c r="BB36" s="774"/>
      <c r="BC36" s="774"/>
      <c r="BD36" s="774"/>
      <c r="BE36" s="774"/>
      <c r="BF36" s="774"/>
      <c r="BG36" s="774"/>
      <c r="BH36" s="774"/>
      <c r="BI36" s="774"/>
      <c r="BJ36" s="774"/>
      <c r="BK36" s="774"/>
      <c r="BL36" s="774"/>
      <c r="BM36" s="774"/>
      <c r="BN36" s="774"/>
      <c r="BO36" s="336"/>
      <c r="BP36" s="336"/>
      <c r="BQ36" s="336"/>
      <c r="BR36" s="336"/>
      <c r="BS36" s="157"/>
      <c r="BT36" s="157"/>
      <c r="BU36" s="157"/>
      <c r="BV36" s="157"/>
      <c r="BW36" s="157"/>
      <c r="BX36" s="157"/>
      <c r="BY36" s="157"/>
      <c r="BZ36" s="157"/>
      <c r="CA36" s="157"/>
    </row>
    <row r="37" spans="1:89" ht="21" customHeight="1">
      <c r="A37" s="730" t="s">
        <v>179</v>
      </c>
      <c r="B37" s="731"/>
      <c r="C37" s="731"/>
      <c r="D37" s="731"/>
      <c r="E37" s="731"/>
      <c r="F37" s="731"/>
      <c r="G37" s="731"/>
      <c r="H37" s="731"/>
      <c r="I37" s="731"/>
      <c r="J37" s="731"/>
      <c r="K37" s="731"/>
      <c r="L37" s="731"/>
      <c r="M37" s="731"/>
      <c r="N37" s="731"/>
      <c r="O37" s="731"/>
      <c r="P37" s="731"/>
      <c r="Q37" s="731"/>
      <c r="R37" s="731"/>
      <c r="S37" s="731"/>
      <c r="T37" s="731"/>
      <c r="U37" s="731"/>
      <c r="V37" s="731"/>
      <c r="W37" s="731"/>
      <c r="X37" s="731"/>
      <c r="Y37" s="731"/>
      <c r="Z37" s="731"/>
      <c r="AA37" s="731"/>
      <c r="AB37" s="731"/>
      <c r="AC37" s="731"/>
      <c r="AD37" s="731"/>
      <c r="AE37" s="732"/>
      <c r="AF37" s="774">
        <v>1200</v>
      </c>
      <c r="AG37" s="774"/>
      <c r="AH37" s="774"/>
      <c r="AI37" s="774"/>
      <c r="AJ37" s="774"/>
      <c r="AK37" s="774"/>
      <c r="AL37" s="774"/>
      <c r="AM37" s="774"/>
      <c r="AN37" s="774"/>
      <c r="AO37" s="774"/>
      <c r="AP37" s="774"/>
      <c r="AQ37" s="774"/>
      <c r="AR37" s="774"/>
      <c r="AS37" s="774"/>
      <c r="AT37" s="774"/>
      <c r="AU37" s="774"/>
      <c r="AV37" s="774"/>
      <c r="AW37" s="774"/>
      <c r="AX37" s="774"/>
      <c r="AY37" s="774"/>
      <c r="AZ37" s="774"/>
      <c r="BA37" s="774"/>
      <c r="BB37" s="774"/>
      <c r="BC37" s="774"/>
      <c r="BD37" s="774"/>
      <c r="BE37" s="774"/>
      <c r="BF37" s="774"/>
      <c r="BG37" s="774"/>
      <c r="BH37" s="774"/>
      <c r="BI37" s="774"/>
      <c r="BJ37" s="774"/>
      <c r="BK37" s="774"/>
      <c r="BL37" s="774"/>
      <c r="BM37" s="774"/>
      <c r="BN37" s="774"/>
      <c r="BO37" s="157"/>
      <c r="BP37" s="157"/>
      <c r="BQ37" s="157"/>
      <c r="BR37" s="157"/>
      <c r="BS37" s="157"/>
      <c r="BT37" s="157"/>
      <c r="BU37" s="157"/>
      <c r="BV37" s="157"/>
      <c r="BW37" s="157"/>
      <c r="BX37" s="157"/>
      <c r="BY37" s="157"/>
      <c r="BZ37" s="157"/>
      <c r="CA37" s="157"/>
    </row>
    <row r="38" spans="1:89" ht="21" customHeight="1">
      <c r="A38" s="730" t="s">
        <v>552</v>
      </c>
      <c r="B38" s="731"/>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2"/>
      <c r="AF38" s="774">
        <v>1200</v>
      </c>
      <c r="AG38" s="774"/>
      <c r="AH38" s="774"/>
      <c r="AI38" s="774"/>
      <c r="AJ38" s="774"/>
      <c r="AK38" s="774"/>
      <c r="AL38" s="774"/>
      <c r="AM38" s="774"/>
      <c r="AN38" s="774"/>
      <c r="AO38" s="774"/>
      <c r="AP38" s="774"/>
      <c r="AQ38" s="774"/>
      <c r="AR38" s="774"/>
      <c r="AS38" s="774"/>
      <c r="AT38" s="774"/>
      <c r="AU38" s="774"/>
      <c r="AV38" s="774"/>
      <c r="AW38" s="774"/>
      <c r="AX38" s="774"/>
      <c r="AY38" s="774"/>
      <c r="AZ38" s="774"/>
      <c r="BA38" s="774"/>
      <c r="BB38" s="774"/>
      <c r="BC38" s="774"/>
      <c r="BD38" s="774"/>
      <c r="BE38" s="774"/>
      <c r="BF38" s="774"/>
      <c r="BG38" s="774"/>
      <c r="BH38" s="774"/>
      <c r="BI38" s="774"/>
      <c r="BJ38" s="774"/>
      <c r="BK38" s="774"/>
      <c r="BL38" s="774"/>
      <c r="BM38" s="774"/>
      <c r="BN38" s="774"/>
      <c r="BO38" s="157"/>
      <c r="BP38" s="157"/>
      <c r="BQ38" s="157"/>
      <c r="BR38" s="157"/>
      <c r="BS38" s="157"/>
      <c r="BT38" s="157"/>
      <c r="BU38" s="157"/>
      <c r="BV38" s="157"/>
      <c r="BW38" s="157"/>
      <c r="BX38" s="157"/>
      <c r="BY38" s="157"/>
      <c r="BZ38" s="157"/>
      <c r="CA38" s="157"/>
    </row>
    <row r="40" spans="1:89" ht="13.5" customHeight="1">
      <c r="A40" s="147"/>
      <c r="B40" s="147"/>
      <c r="C40" s="147"/>
      <c r="D40" s="148"/>
      <c r="E40" s="148"/>
      <c r="F40" s="147"/>
      <c r="G40" s="147"/>
      <c r="H40" s="147"/>
      <c r="I40" s="148"/>
      <c r="J40" s="148"/>
      <c r="K40" s="88"/>
      <c r="L40" s="182"/>
      <c r="M40" s="182"/>
      <c r="N40" s="182"/>
      <c r="O40" s="88"/>
      <c r="P40" s="158"/>
      <c r="Q40" s="158"/>
      <c r="R40" s="158"/>
      <c r="S40" s="158"/>
      <c r="T40" s="158"/>
      <c r="U40" s="158"/>
      <c r="V40" s="158"/>
      <c r="W40" s="158"/>
      <c r="X40" s="158"/>
      <c r="Y40" s="158"/>
      <c r="Z40" s="158"/>
      <c r="AA40" s="158"/>
      <c r="AB40" s="158"/>
      <c r="AC40" s="158"/>
      <c r="AD40" s="158"/>
      <c r="AE40" s="158"/>
      <c r="AF40" s="158"/>
      <c r="AG40" s="158"/>
      <c r="AH40" s="158"/>
      <c r="AI40" s="93"/>
      <c r="AJ40" s="93"/>
      <c r="AK40" s="93"/>
      <c r="AL40" s="93"/>
      <c r="AM40" s="93"/>
      <c r="AN40" s="93"/>
      <c r="AO40" s="93"/>
      <c r="AP40" s="151"/>
      <c r="AQ40" s="151"/>
      <c r="AR40" s="155"/>
      <c r="AS40" s="155"/>
      <c r="AT40" s="155"/>
      <c r="AU40" s="148"/>
      <c r="AV40" s="148"/>
      <c r="AW40" s="156"/>
      <c r="AX40" s="156"/>
      <c r="AY40" s="156"/>
      <c r="AZ40" s="80"/>
      <c r="BA40" s="80"/>
      <c r="BB40" s="148"/>
      <c r="BC40" s="148"/>
      <c r="BD40" s="155"/>
      <c r="BE40" s="155"/>
      <c r="BF40" s="155"/>
      <c r="BG40" s="148"/>
      <c r="BH40" s="148"/>
      <c r="BI40" s="156"/>
      <c r="BJ40" s="156"/>
      <c r="BK40" s="156"/>
      <c r="BL40" s="148"/>
      <c r="BM40" s="148"/>
      <c r="BN40" s="159"/>
      <c r="BO40" s="159"/>
      <c r="BP40" s="159"/>
      <c r="BQ40" s="159"/>
      <c r="BR40" s="151"/>
      <c r="BS40" s="151"/>
      <c r="BT40" s="160"/>
      <c r="BU40" s="160"/>
      <c r="BV40" s="160"/>
      <c r="BW40" s="160"/>
      <c r="BX40" s="160"/>
      <c r="BY40" s="160"/>
      <c r="BZ40" s="160"/>
      <c r="CA40" s="160"/>
    </row>
    <row r="41" spans="1:89" ht="29.25" customHeight="1">
      <c r="A41" s="743" t="s">
        <v>171</v>
      </c>
      <c r="B41" s="744"/>
      <c r="C41" s="744"/>
      <c r="D41" s="744"/>
      <c r="E41" s="744"/>
      <c r="F41" s="744"/>
      <c r="G41" s="744"/>
      <c r="H41" s="744"/>
      <c r="I41" s="744"/>
      <c r="J41" s="744"/>
      <c r="K41" s="744"/>
      <c r="L41" s="744"/>
      <c r="M41" s="744"/>
      <c r="N41" s="744"/>
      <c r="O41" s="749"/>
      <c r="P41" s="745" t="s">
        <v>180</v>
      </c>
      <c r="Q41" s="745"/>
      <c r="R41" s="745"/>
      <c r="S41" s="745"/>
      <c r="T41" s="745"/>
      <c r="U41" s="745"/>
      <c r="V41" s="745"/>
      <c r="W41" s="745"/>
      <c r="X41" s="745"/>
      <c r="Y41" s="745"/>
      <c r="Z41" s="745"/>
      <c r="AA41" s="745"/>
      <c r="AB41" s="745"/>
      <c r="AC41" s="745"/>
      <c r="AD41" s="745"/>
      <c r="AE41" s="745"/>
      <c r="AF41" s="745"/>
      <c r="AG41" s="745"/>
      <c r="AH41" s="745"/>
      <c r="AI41" s="775" t="s">
        <v>181</v>
      </c>
      <c r="AJ41" s="776"/>
      <c r="AK41" s="776"/>
      <c r="AL41" s="776"/>
      <c r="AM41" s="776"/>
      <c r="AN41" s="776"/>
      <c r="AO41" s="777"/>
      <c r="AP41" s="743" t="s">
        <v>173</v>
      </c>
      <c r="AQ41" s="744"/>
      <c r="AR41" s="744"/>
      <c r="AS41" s="744"/>
      <c r="AT41" s="744"/>
      <c r="AU41" s="744"/>
      <c r="AV41" s="744"/>
      <c r="AW41" s="744"/>
      <c r="AX41" s="744"/>
      <c r="AY41" s="744"/>
      <c r="AZ41" s="744"/>
      <c r="BA41" s="744"/>
      <c r="BB41" s="744"/>
      <c r="BC41" s="744"/>
      <c r="BD41" s="744"/>
      <c r="BE41" s="744"/>
      <c r="BF41" s="744"/>
      <c r="BG41" s="744"/>
      <c r="BH41" s="744"/>
      <c r="BI41" s="744"/>
      <c r="BJ41" s="744"/>
      <c r="BK41" s="749"/>
      <c r="BL41" s="750" t="s">
        <v>174</v>
      </c>
      <c r="BM41" s="751"/>
      <c r="BN41" s="751"/>
      <c r="BO41" s="751"/>
      <c r="BP41" s="751"/>
      <c r="BQ41" s="751"/>
      <c r="BR41" s="752"/>
      <c r="BS41" s="342" t="s">
        <v>175</v>
      </c>
      <c r="BT41" s="341"/>
      <c r="BU41" s="341"/>
      <c r="BV41" s="341"/>
      <c r="BW41" s="341"/>
      <c r="BX41" s="341"/>
      <c r="BY41" s="341"/>
      <c r="BZ41" s="341"/>
      <c r="CA41" s="685"/>
      <c r="CD41" s="3" t="s">
        <v>88</v>
      </c>
    </row>
    <row r="42" spans="1:89" ht="22.5" customHeight="1">
      <c r="A42" s="755"/>
      <c r="B42" s="756"/>
      <c r="C42" s="756"/>
      <c r="D42" s="344" t="s">
        <v>22</v>
      </c>
      <c r="E42" s="344"/>
      <c r="F42" s="778"/>
      <c r="G42" s="778"/>
      <c r="H42" s="778"/>
      <c r="I42" s="344" t="s">
        <v>15</v>
      </c>
      <c r="J42" s="344"/>
      <c r="K42" s="145" t="s">
        <v>4</v>
      </c>
      <c r="L42" s="757" t="str">
        <f>IF(CG43=0,"",CG44)</f>
        <v/>
      </c>
      <c r="M42" s="757"/>
      <c r="N42" s="757"/>
      <c r="O42" s="146" t="s">
        <v>5</v>
      </c>
      <c r="P42" s="779"/>
      <c r="Q42" s="779"/>
      <c r="R42" s="779"/>
      <c r="S42" s="779"/>
      <c r="T42" s="779"/>
      <c r="U42" s="779"/>
      <c r="V42" s="779"/>
      <c r="W42" s="779"/>
      <c r="X42" s="779"/>
      <c r="Y42" s="779"/>
      <c r="Z42" s="779"/>
      <c r="AA42" s="779"/>
      <c r="AB42" s="779"/>
      <c r="AC42" s="779"/>
      <c r="AD42" s="779"/>
      <c r="AE42" s="779"/>
      <c r="AF42" s="779"/>
      <c r="AG42" s="779"/>
      <c r="AH42" s="779"/>
      <c r="AI42" s="769"/>
      <c r="AJ42" s="770"/>
      <c r="AK42" s="770"/>
      <c r="AL42" s="770"/>
      <c r="AM42" s="770"/>
      <c r="AN42" s="770"/>
      <c r="AO42" s="771"/>
      <c r="AP42" s="766"/>
      <c r="AQ42" s="757"/>
      <c r="AR42" s="757"/>
      <c r="AS42" s="339" t="s">
        <v>176</v>
      </c>
      <c r="AT42" s="339"/>
      <c r="AU42" s="767"/>
      <c r="AV42" s="767"/>
      <c r="AW42" s="767"/>
      <c r="AX42" s="768" t="s">
        <v>177</v>
      </c>
      <c r="AY42" s="768"/>
      <c r="AZ42" s="339" t="s">
        <v>21</v>
      </c>
      <c r="BA42" s="339"/>
      <c r="BB42" s="757"/>
      <c r="BC42" s="757"/>
      <c r="BD42" s="757"/>
      <c r="BE42" s="339" t="s">
        <v>176</v>
      </c>
      <c r="BF42" s="339"/>
      <c r="BG42" s="767"/>
      <c r="BH42" s="767"/>
      <c r="BI42" s="767"/>
      <c r="BJ42" s="339" t="s">
        <v>177</v>
      </c>
      <c r="BK42" s="339"/>
      <c r="BL42" s="759"/>
      <c r="BM42" s="760"/>
      <c r="BN42" s="760"/>
      <c r="BO42" s="760"/>
      <c r="BP42" s="760"/>
      <c r="BQ42" s="761" t="s">
        <v>19</v>
      </c>
      <c r="BR42" s="762"/>
      <c r="BS42" s="763"/>
      <c r="BT42" s="764"/>
      <c r="BU42" s="764"/>
      <c r="BV42" s="764"/>
      <c r="BW42" s="764"/>
      <c r="BX42" s="764"/>
      <c r="BY42" s="764"/>
      <c r="BZ42" s="764"/>
      <c r="CA42" s="765"/>
      <c r="CD42" s="3">
        <f>'利用申込書 '!K10</f>
        <v>0</v>
      </c>
    </row>
    <row r="43" spans="1:89" ht="22.5" customHeight="1">
      <c r="A43" s="755"/>
      <c r="B43" s="756"/>
      <c r="C43" s="756"/>
      <c r="D43" s="344" t="s">
        <v>22</v>
      </c>
      <c r="E43" s="344"/>
      <c r="F43" s="778"/>
      <c r="G43" s="778"/>
      <c r="H43" s="778"/>
      <c r="I43" s="344" t="s">
        <v>15</v>
      </c>
      <c r="J43" s="344"/>
      <c r="K43" s="145" t="s">
        <v>4</v>
      </c>
      <c r="L43" s="757" t="str">
        <f>IF(CI43=0,"",CI44)</f>
        <v/>
      </c>
      <c r="M43" s="757"/>
      <c r="N43" s="757"/>
      <c r="O43" s="146" t="s">
        <v>5</v>
      </c>
      <c r="P43" s="779"/>
      <c r="Q43" s="779"/>
      <c r="R43" s="779"/>
      <c r="S43" s="779"/>
      <c r="T43" s="779"/>
      <c r="U43" s="779"/>
      <c r="V43" s="779"/>
      <c r="W43" s="779"/>
      <c r="X43" s="779"/>
      <c r="Y43" s="779"/>
      <c r="Z43" s="779"/>
      <c r="AA43" s="779"/>
      <c r="AB43" s="779"/>
      <c r="AC43" s="779"/>
      <c r="AD43" s="779"/>
      <c r="AE43" s="779"/>
      <c r="AF43" s="779"/>
      <c r="AG43" s="779"/>
      <c r="AH43" s="779"/>
      <c r="AI43" s="769"/>
      <c r="AJ43" s="770"/>
      <c r="AK43" s="770"/>
      <c r="AL43" s="770"/>
      <c r="AM43" s="770"/>
      <c r="AN43" s="770"/>
      <c r="AO43" s="771"/>
      <c r="AP43" s="766"/>
      <c r="AQ43" s="757"/>
      <c r="AR43" s="757"/>
      <c r="AS43" s="339" t="s">
        <v>176</v>
      </c>
      <c r="AT43" s="339"/>
      <c r="AU43" s="767"/>
      <c r="AV43" s="767"/>
      <c r="AW43" s="767"/>
      <c r="AX43" s="768" t="s">
        <v>177</v>
      </c>
      <c r="AY43" s="768"/>
      <c r="AZ43" s="339" t="s">
        <v>21</v>
      </c>
      <c r="BA43" s="339"/>
      <c r="BB43" s="757"/>
      <c r="BC43" s="757"/>
      <c r="BD43" s="757"/>
      <c r="BE43" s="339" t="s">
        <v>176</v>
      </c>
      <c r="BF43" s="339"/>
      <c r="BG43" s="767"/>
      <c r="BH43" s="767"/>
      <c r="BI43" s="767"/>
      <c r="BJ43" s="339" t="s">
        <v>177</v>
      </c>
      <c r="BK43" s="339"/>
      <c r="BL43" s="759"/>
      <c r="BM43" s="760"/>
      <c r="BN43" s="760"/>
      <c r="BO43" s="760"/>
      <c r="BP43" s="760"/>
      <c r="BQ43" s="761" t="s">
        <v>19</v>
      </c>
      <c r="BR43" s="762"/>
      <c r="BS43" s="763"/>
      <c r="BT43" s="764"/>
      <c r="BU43" s="764"/>
      <c r="BV43" s="764"/>
      <c r="BW43" s="764"/>
      <c r="BX43" s="764"/>
      <c r="BY43" s="764"/>
      <c r="BZ43" s="764"/>
      <c r="CA43" s="765"/>
      <c r="CF43" s="3">
        <f>A42</f>
        <v>0</v>
      </c>
      <c r="CG43" s="3">
        <f>F42</f>
        <v>0</v>
      </c>
      <c r="CH43" s="3">
        <f>A43</f>
        <v>0</v>
      </c>
      <c r="CI43" s="3">
        <f>F43</f>
        <v>0</v>
      </c>
      <c r="CJ43" s="3">
        <f>A44</f>
        <v>0</v>
      </c>
      <c r="CK43" s="3">
        <f>F44</f>
        <v>0</v>
      </c>
    </row>
    <row r="44" spans="1:89" ht="22.5" customHeight="1">
      <c r="A44" s="755"/>
      <c r="B44" s="756"/>
      <c r="C44" s="756"/>
      <c r="D44" s="339" t="s">
        <v>22</v>
      </c>
      <c r="E44" s="339"/>
      <c r="F44" s="756"/>
      <c r="G44" s="756"/>
      <c r="H44" s="756"/>
      <c r="I44" s="339" t="s">
        <v>15</v>
      </c>
      <c r="J44" s="339"/>
      <c r="K44" s="145" t="s">
        <v>4</v>
      </c>
      <c r="L44" s="757" t="str">
        <f>IF(CK43=0,"",CK44)</f>
        <v/>
      </c>
      <c r="M44" s="757"/>
      <c r="N44" s="757"/>
      <c r="O44" s="146" t="s">
        <v>5</v>
      </c>
      <c r="P44" s="779"/>
      <c r="Q44" s="779"/>
      <c r="R44" s="779"/>
      <c r="S44" s="779"/>
      <c r="T44" s="779"/>
      <c r="U44" s="779"/>
      <c r="V44" s="779"/>
      <c r="W44" s="779"/>
      <c r="X44" s="779"/>
      <c r="Y44" s="779"/>
      <c r="Z44" s="779"/>
      <c r="AA44" s="779"/>
      <c r="AB44" s="779"/>
      <c r="AC44" s="779"/>
      <c r="AD44" s="779"/>
      <c r="AE44" s="779"/>
      <c r="AF44" s="779"/>
      <c r="AG44" s="779"/>
      <c r="AH44" s="779"/>
      <c r="AI44" s="769"/>
      <c r="AJ44" s="770"/>
      <c r="AK44" s="770"/>
      <c r="AL44" s="770"/>
      <c r="AM44" s="770"/>
      <c r="AN44" s="770"/>
      <c r="AO44" s="771"/>
      <c r="AP44" s="766"/>
      <c r="AQ44" s="757"/>
      <c r="AR44" s="757"/>
      <c r="AS44" s="339" t="s">
        <v>176</v>
      </c>
      <c r="AT44" s="339"/>
      <c r="AU44" s="767"/>
      <c r="AV44" s="767"/>
      <c r="AW44" s="767"/>
      <c r="AX44" s="768" t="s">
        <v>177</v>
      </c>
      <c r="AY44" s="768"/>
      <c r="AZ44" s="339" t="s">
        <v>21</v>
      </c>
      <c r="BA44" s="339"/>
      <c r="BB44" s="757"/>
      <c r="BC44" s="757"/>
      <c r="BD44" s="757"/>
      <c r="BE44" s="339" t="s">
        <v>176</v>
      </c>
      <c r="BF44" s="339"/>
      <c r="BG44" s="767"/>
      <c r="BH44" s="767"/>
      <c r="BI44" s="767"/>
      <c r="BJ44" s="339" t="s">
        <v>177</v>
      </c>
      <c r="BK44" s="339"/>
      <c r="BL44" s="759"/>
      <c r="BM44" s="760"/>
      <c r="BN44" s="760"/>
      <c r="BO44" s="760"/>
      <c r="BP44" s="760"/>
      <c r="BQ44" s="761" t="s">
        <v>19</v>
      </c>
      <c r="BR44" s="762"/>
      <c r="BS44" s="763"/>
      <c r="BT44" s="764"/>
      <c r="BU44" s="764"/>
      <c r="BV44" s="764"/>
      <c r="BW44" s="764"/>
      <c r="BX44" s="764"/>
      <c r="BY44" s="764"/>
      <c r="BZ44" s="764"/>
      <c r="CA44" s="765"/>
      <c r="CF44" s="3" t="str">
        <f>CD42&amp;CD41&amp;CF43&amp;CD41&amp;CG43</f>
        <v>0/0/0</v>
      </c>
      <c r="CG44" s="3" t="str">
        <f>IF(CF44="0/0/0","",TEXT(CF44,"aaa"))</f>
        <v/>
      </c>
      <c r="CH44" s="3" t="str">
        <f>CD42&amp;CD41&amp;CH43&amp;CD41&amp;CI43</f>
        <v>0/0/0</v>
      </c>
      <c r="CI44" s="3" t="str">
        <f>IF(CH44="0/0/0","",TEXT(CH44,"aaa"))</f>
        <v/>
      </c>
      <c r="CJ44" s="3" t="str">
        <f>CD42&amp;CD41&amp;CJ43&amp;CD41&amp;CK43</f>
        <v>0/0/0</v>
      </c>
      <c r="CK44" s="3" t="str">
        <f>IF(CJ44="0/0/0","",TEXT(CJ44,"aaa"))</f>
        <v/>
      </c>
    </row>
    <row r="45" spans="1:89" ht="13.5" customHeight="1">
      <c r="A45" s="147"/>
      <c r="B45" s="147"/>
      <c r="C45" s="147"/>
      <c r="D45" s="148"/>
      <c r="E45" s="148"/>
      <c r="F45" s="147"/>
      <c r="G45" s="147"/>
      <c r="H45" s="147"/>
      <c r="I45" s="148"/>
      <c r="J45" s="148"/>
      <c r="K45" s="88"/>
      <c r="L45" s="182"/>
      <c r="M45" s="182"/>
      <c r="N45" s="182"/>
      <c r="O45" s="88"/>
      <c r="P45" s="80"/>
      <c r="Q45" s="80"/>
      <c r="R45" s="80"/>
      <c r="S45" s="80"/>
      <c r="T45" s="80"/>
      <c r="U45" s="80"/>
      <c r="V45" s="80"/>
      <c r="W45" s="80"/>
      <c r="X45" s="80"/>
      <c r="Y45" s="80"/>
      <c r="Z45" s="80"/>
      <c r="AA45" s="80"/>
      <c r="AB45" s="80"/>
      <c r="AC45" s="80"/>
      <c r="AD45" s="80"/>
      <c r="AE45" s="80"/>
      <c r="AF45" s="80"/>
      <c r="AG45" s="80"/>
      <c r="AH45" s="80"/>
      <c r="AI45" s="161"/>
      <c r="AJ45" s="161"/>
      <c r="AK45" s="161"/>
      <c r="AL45" s="161"/>
      <c r="AM45" s="161"/>
      <c r="AN45" s="161"/>
      <c r="AO45" s="161"/>
      <c r="AP45" s="182"/>
      <c r="AQ45" s="182"/>
      <c r="AR45" s="182"/>
      <c r="AS45" s="148"/>
      <c r="AT45" s="148"/>
      <c r="AU45" s="162"/>
      <c r="AV45" s="162"/>
      <c r="AW45" s="162"/>
      <c r="AX45" s="80"/>
      <c r="AY45" s="80"/>
      <c r="AZ45" s="148"/>
      <c r="BA45" s="148"/>
      <c r="BB45" s="163"/>
      <c r="BC45" s="163"/>
      <c r="BD45" s="163"/>
      <c r="BE45" s="148"/>
      <c r="BF45" s="148"/>
      <c r="BG45" s="162"/>
      <c r="BH45" s="162"/>
      <c r="BI45" s="162"/>
      <c r="BJ45" s="148"/>
      <c r="BK45" s="148"/>
      <c r="BL45" s="150"/>
      <c r="BM45" s="150"/>
      <c r="BN45" s="150"/>
      <c r="BO45" s="150"/>
      <c r="BP45" s="150"/>
      <c r="BQ45" s="151"/>
      <c r="BR45" s="151"/>
      <c r="BS45" s="154"/>
      <c r="BT45" s="154"/>
      <c r="BU45" s="154"/>
      <c r="BV45" s="154"/>
      <c r="BW45" s="154"/>
      <c r="BX45" s="154"/>
      <c r="BY45" s="154"/>
      <c r="BZ45" s="154"/>
      <c r="CA45" s="154"/>
    </row>
    <row r="46" spans="1:89" ht="12.75" customHeight="1">
      <c r="A46" s="164"/>
      <c r="B46" s="164"/>
      <c r="C46" s="164"/>
      <c r="D46" s="164"/>
      <c r="E46" s="164"/>
      <c r="F46" s="164"/>
      <c r="G46" s="164"/>
      <c r="H46" s="164"/>
      <c r="I46" s="164"/>
      <c r="J46" s="164"/>
      <c r="K46" s="164"/>
      <c r="L46" s="164"/>
      <c r="M46" s="164"/>
      <c r="N46" s="164"/>
      <c r="O46" s="164"/>
      <c r="P46" s="80"/>
      <c r="Q46" s="80"/>
      <c r="R46" s="80"/>
      <c r="S46" s="80"/>
      <c r="T46" s="80"/>
      <c r="U46" s="80"/>
      <c r="V46" s="80"/>
      <c r="W46" s="80"/>
      <c r="X46" s="80"/>
      <c r="Y46" s="80"/>
      <c r="Z46" s="80"/>
      <c r="AA46" s="80"/>
      <c r="AB46" s="80"/>
      <c r="AC46" s="80"/>
      <c r="AD46" s="80"/>
      <c r="AE46" s="80"/>
      <c r="AF46" s="80"/>
      <c r="AG46" s="80"/>
      <c r="AH46" s="80"/>
      <c r="AI46" s="161"/>
      <c r="AJ46" s="161"/>
      <c r="AK46" s="161"/>
      <c r="AL46" s="161"/>
      <c r="AM46" s="161"/>
      <c r="AN46" s="161"/>
      <c r="AO46" s="161"/>
      <c r="AP46" s="182"/>
      <c r="AQ46" s="182"/>
      <c r="AR46" s="182"/>
      <c r="AS46" s="148"/>
      <c r="AT46" s="148"/>
      <c r="AU46" s="162"/>
      <c r="AV46" s="162"/>
      <c r="AW46" s="162"/>
      <c r="AX46" s="80"/>
      <c r="AY46" s="80"/>
      <c r="AZ46" s="148"/>
      <c r="BA46" s="148"/>
      <c r="BB46" s="163"/>
      <c r="BC46" s="163"/>
      <c r="BD46" s="163"/>
      <c r="BE46" s="148"/>
      <c r="BF46" s="148"/>
      <c r="BG46" s="162"/>
      <c r="BH46" s="162"/>
      <c r="BI46" s="162"/>
      <c r="BJ46" s="148"/>
      <c r="BK46" s="148"/>
      <c r="BL46" s="150"/>
      <c r="BM46" s="150"/>
      <c r="BN46" s="150"/>
      <c r="BO46" s="150"/>
      <c r="BP46" s="150"/>
      <c r="BQ46" s="151"/>
      <c r="BR46" s="151"/>
      <c r="BS46" s="154"/>
      <c r="BT46" s="154"/>
      <c r="BU46" s="154"/>
      <c r="BV46" s="154"/>
      <c r="BW46" s="154"/>
      <c r="BX46" s="154"/>
      <c r="BY46" s="154"/>
      <c r="BZ46" s="154"/>
      <c r="CA46" s="154"/>
    </row>
  </sheetData>
  <mergeCells count="177">
    <mergeCell ref="BJ44:BK44"/>
    <mergeCell ref="BL44:BP44"/>
    <mergeCell ref="BQ44:BR44"/>
    <mergeCell ref="BS44:CA44"/>
    <mergeCell ref="CC13:CD14"/>
    <mergeCell ref="AF19:AO23"/>
    <mergeCell ref="CC15:CD16"/>
    <mergeCell ref="AU44:AW44"/>
    <mergeCell ref="AX44:AY44"/>
    <mergeCell ref="AZ44:BA44"/>
    <mergeCell ref="BB44:BD44"/>
    <mergeCell ref="BE44:BF44"/>
    <mergeCell ref="BG44:BI44"/>
    <mergeCell ref="BS43:CA43"/>
    <mergeCell ref="BB43:BD43"/>
    <mergeCell ref="BE43:BF43"/>
    <mergeCell ref="BG43:BI43"/>
    <mergeCell ref="BJ43:BK43"/>
    <mergeCell ref="BL43:BP43"/>
    <mergeCell ref="BQ43:BR43"/>
    <mergeCell ref="AI43:AO43"/>
    <mergeCell ref="AP43:AR43"/>
    <mergeCell ref="AS43:AT43"/>
    <mergeCell ref="AU43:AW43"/>
    <mergeCell ref="A44:C44"/>
    <mergeCell ref="D44:E44"/>
    <mergeCell ref="F44:H44"/>
    <mergeCell ref="I44:J44"/>
    <mergeCell ref="L44:N44"/>
    <mergeCell ref="P44:AH44"/>
    <mergeCell ref="AI44:AO44"/>
    <mergeCell ref="AP44:AR44"/>
    <mergeCell ref="AS44:AT44"/>
    <mergeCell ref="AX43:AY43"/>
    <mergeCell ref="AZ43:BA43"/>
    <mergeCell ref="BJ42:BK42"/>
    <mergeCell ref="BL42:BP42"/>
    <mergeCell ref="BQ42:BR42"/>
    <mergeCell ref="BS42:CA42"/>
    <mergeCell ref="A43:C43"/>
    <mergeCell ref="D43:E43"/>
    <mergeCell ref="F43:H43"/>
    <mergeCell ref="I43:J43"/>
    <mergeCell ref="L43:N43"/>
    <mergeCell ref="P43:AH43"/>
    <mergeCell ref="AU42:AW42"/>
    <mergeCell ref="AX42:AY42"/>
    <mergeCell ref="AZ42:BA42"/>
    <mergeCell ref="BB42:BD42"/>
    <mergeCell ref="BE42:BF42"/>
    <mergeCell ref="BG42:BI42"/>
    <mergeCell ref="A42:C42"/>
    <mergeCell ref="D42:E42"/>
    <mergeCell ref="F42:H42"/>
    <mergeCell ref="I42:J42"/>
    <mergeCell ref="L42:N42"/>
    <mergeCell ref="P42:AH42"/>
    <mergeCell ref="AI42:AO42"/>
    <mergeCell ref="AP42:AR42"/>
    <mergeCell ref="AS42:AT42"/>
    <mergeCell ref="BS41:CA41"/>
    <mergeCell ref="A34:AE34"/>
    <mergeCell ref="A35:AE35"/>
    <mergeCell ref="A37:AE37"/>
    <mergeCell ref="A31:AE31"/>
    <mergeCell ref="AF31:CA31"/>
    <mergeCell ref="A32:AE32"/>
    <mergeCell ref="A33:AE33"/>
    <mergeCell ref="A38:AE38"/>
    <mergeCell ref="A36:AE36"/>
    <mergeCell ref="AF36:BN36"/>
    <mergeCell ref="A41:O41"/>
    <mergeCell ref="P41:AH41"/>
    <mergeCell ref="AI41:AO41"/>
    <mergeCell ref="AP41:BK41"/>
    <mergeCell ref="BL41:BR41"/>
    <mergeCell ref="AF38:BN38"/>
    <mergeCell ref="AF37:BN37"/>
    <mergeCell ref="AF35:BN35"/>
    <mergeCell ref="AF34:BN34"/>
    <mergeCell ref="AF33:BN33"/>
    <mergeCell ref="BG29:BI29"/>
    <mergeCell ref="BJ29:BK29"/>
    <mergeCell ref="BL29:BP29"/>
    <mergeCell ref="BQ29:BR29"/>
    <mergeCell ref="BS29:CA29"/>
    <mergeCell ref="AP29:AR29"/>
    <mergeCell ref="AS29:AT29"/>
    <mergeCell ref="AU29:AW29"/>
    <mergeCell ref="AX29:AY29"/>
    <mergeCell ref="AZ29:BA29"/>
    <mergeCell ref="BB29:BD29"/>
    <mergeCell ref="BS28:CA28"/>
    <mergeCell ref="A29:C29"/>
    <mergeCell ref="D29:E29"/>
    <mergeCell ref="F29:H29"/>
    <mergeCell ref="I29:J29"/>
    <mergeCell ref="L29:N29"/>
    <mergeCell ref="P29:AH29"/>
    <mergeCell ref="AI29:AM29"/>
    <mergeCell ref="AN29:AO29"/>
    <mergeCell ref="AZ28:BA28"/>
    <mergeCell ref="BB28:BD28"/>
    <mergeCell ref="BE28:BF28"/>
    <mergeCell ref="BG28:BI28"/>
    <mergeCell ref="BJ28:BK28"/>
    <mergeCell ref="BL28:BP28"/>
    <mergeCell ref="AI28:AM28"/>
    <mergeCell ref="AN28:AO28"/>
    <mergeCell ref="AP28:AR28"/>
    <mergeCell ref="AS28:AT28"/>
    <mergeCell ref="AU28:AW28"/>
    <mergeCell ref="AX28:AY28"/>
    <mergeCell ref="A28:C28"/>
    <mergeCell ref="D28:E28"/>
    <mergeCell ref="BE29:BF29"/>
    <mergeCell ref="F28:H28"/>
    <mergeCell ref="I28:J28"/>
    <mergeCell ref="L28:N28"/>
    <mergeCell ref="P28:AH28"/>
    <mergeCell ref="BE27:BF27"/>
    <mergeCell ref="BG27:BI27"/>
    <mergeCell ref="BJ27:BK27"/>
    <mergeCell ref="BL27:BP27"/>
    <mergeCell ref="BQ27:BR27"/>
    <mergeCell ref="BQ28:BR28"/>
    <mergeCell ref="A27:C27"/>
    <mergeCell ref="D27:E27"/>
    <mergeCell ref="F27:H27"/>
    <mergeCell ref="I27:J27"/>
    <mergeCell ref="L27:N27"/>
    <mergeCell ref="P27:AH27"/>
    <mergeCell ref="AI27:AM27"/>
    <mergeCell ref="AN27:AO27"/>
    <mergeCell ref="BS27:CA27"/>
    <mergeCell ref="AP27:AR27"/>
    <mergeCell ref="AS27:AT27"/>
    <mergeCell ref="AU27:AW27"/>
    <mergeCell ref="AX27:AY27"/>
    <mergeCell ref="AZ27:BA27"/>
    <mergeCell ref="BB27:BD27"/>
    <mergeCell ref="AF17:CA17"/>
    <mergeCell ref="A11:CA11"/>
    <mergeCell ref="A26:O26"/>
    <mergeCell ref="P26:AH26"/>
    <mergeCell ref="AI26:AO26"/>
    <mergeCell ref="AP26:BK26"/>
    <mergeCell ref="BL26:BR26"/>
    <mergeCell ref="BS26:CA26"/>
    <mergeCell ref="A21:AE21"/>
    <mergeCell ref="A22:AE22"/>
    <mergeCell ref="A24:AE24"/>
    <mergeCell ref="AQ21:CA24"/>
    <mergeCell ref="AF32:BN32"/>
    <mergeCell ref="CC18:CD19"/>
    <mergeCell ref="A1:CA1"/>
    <mergeCell ref="A3:G3"/>
    <mergeCell ref="H3:Z3"/>
    <mergeCell ref="A5:G5"/>
    <mergeCell ref="H5:CA5"/>
    <mergeCell ref="A6:G6"/>
    <mergeCell ref="H6:AB6"/>
    <mergeCell ref="AC6:AF6"/>
    <mergeCell ref="AG6:BC6"/>
    <mergeCell ref="A18:AE18"/>
    <mergeCell ref="AF18:AO18"/>
    <mergeCell ref="A19:AE19"/>
    <mergeCell ref="A9:CA9"/>
    <mergeCell ref="A20:AE20"/>
    <mergeCell ref="A8:CA8"/>
    <mergeCell ref="A10:CA10"/>
    <mergeCell ref="A12:CA12"/>
    <mergeCell ref="A23:AE23"/>
    <mergeCell ref="AF24:AO24"/>
    <mergeCell ref="A13:CA13"/>
    <mergeCell ref="A14:CA14"/>
    <mergeCell ref="A17:AE17"/>
  </mergeCells>
  <phoneticPr fontId="25"/>
  <dataValidations count="3">
    <dataValidation type="list" allowBlank="1" showInputMessage="1" showErrorMessage="1" sqref="P46 P45:AH45" xr:uid="{5C05A412-5ABE-460E-829A-A3DD9D510D77}">
      <formula1>"焼板,あけびつるクラフト,グチャグ馬っこ,七宝焼,プラネタリウム,小枝えんぴつ作り,マイスプーン作り"</formula1>
    </dataValidation>
    <dataValidation type="list" allowBlank="1" showInputMessage="1" showErrorMessage="1" sqref="L40:N40 L45:N45" xr:uid="{130751EF-6730-472F-955F-B1CBF42EFABB}">
      <formula1>"月,火,水,木,金,土,日"</formula1>
    </dataValidation>
    <dataValidation type="list" allowBlank="1" showInputMessage="1" showErrorMessage="1" sqref="AI42:AO46" xr:uid="{EB5518CB-C245-4484-A008-3A23458ED2BA}">
      <formula1>"晴天時,雨天時,どちらでも"</formula1>
    </dataValidation>
  </dataValidations>
  <hyperlinks>
    <hyperlink ref="CC13:CD14" r:id="rId1" location="%E7%94%B3%E8%BE%BC%E6%9B%B8%E9%A1%9E" display="%E7%94%B3%E8%BE%BC%E6%9B%B8%E9%A1%9E" xr:uid="{A5AE4640-69CE-4DB4-88FC-0D93909BA33D}"/>
    <hyperlink ref="CC18:CD19" location="指導依頼申込書!A1" display="指導依頼申込書!A1" xr:uid="{DBD5E85C-4E93-4521-AA89-292F755FABBA}"/>
  </hyperlinks>
  <printOptions horizontalCentered="1"/>
  <pageMargins left="1" right="1" top="1" bottom="1" header="0.5" footer="0.5"/>
  <pageSetup paperSize="9" scale="85" fitToWidth="0" orientation="portrait" r:id="rId2"/>
  <headerFooter alignWithMargins="0"/>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43269E6B-42F8-488A-AD71-78C85A0BA452}">
          <x14:formula1>
            <xm:f>プルダウン!$B$1:$B$12</xm:f>
          </x14:formula1>
          <xm:sqref>A27:C29 A42:C44</xm:sqref>
        </x14:dataValidation>
        <x14:dataValidation type="list" allowBlank="1" showInputMessage="1" showErrorMessage="1" xr:uid="{E69194D3-6938-4B49-8A88-EC32DB8E6F93}">
          <x14:formula1>
            <xm:f>プルダウン!$C$1:$C$31</xm:f>
          </x14:formula1>
          <xm:sqref>F27:H29 F42:H44</xm:sqref>
        </x14:dataValidation>
        <x14:dataValidation type="list" allowBlank="1" showInputMessage="1" showErrorMessage="1" xr:uid="{4597F09D-EDD1-4FA6-97AA-0E9B80E9C99F}">
          <x14:formula1>
            <xm:f>プルダウン!$Q$1:$Q$8</xm:f>
          </x14:formula1>
          <xm:sqref>P42:AH44</xm:sqref>
        </x14:dataValidation>
        <x14:dataValidation type="list" allowBlank="1" showInputMessage="1" showErrorMessage="1" xr:uid="{C31DE75E-0E4F-49D8-B02F-06DA3DF82230}">
          <x14:formula1>
            <xm:f>プルダウン!$R$1:$R$6</xm:f>
          </x14:formula1>
          <xm:sqref>P27:AH29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D9C88-521D-433F-827D-3CE2491D4AAD}">
  <sheetPr codeName="Sheet5">
    <tabColor rgb="FF92D050"/>
  </sheetPr>
  <dimension ref="A1:BN318"/>
  <sheetViews>
    <sheetView zoomScaleNormal="100" workbookViewId="0">
      <selection sqref="A1:U1"/>
    </sheetView>
  </sheetViews>
  <sheetFormatPr defaultColWidth="9" defaultRowHeight="12.6"/>
  <cols>
    <col min="1" max="1" width="4.44140625" style="199" bestFit="1" customWidth="1"/>
    <col min="2" max="2" width="25.44140625" style="95" customWidth="1"/>
    <col min="3" max="6" width="3" style="95" customWidth="1"/>
    <col min="7" max="13" width="2.88671875" style="95" customWidth="1"/>
    <col min="14" max="14" width="2.88671875" style="200" customWidth="1"/>
    <col min="15" max="18" width="2.88671875" style="95" customWidth="1"/>
    <col min="19" max="16384" width="9" style="95"/>
  </cols>
  <sheetData>
    <row r="1" spans="1:21" ht="26.25" customHeight="1">
      <c r="A1" s="883" t="s">
        <v>540</v>
      </c>
      <c r="B1" s="883"/>
      <c r="C1" s="883"/>
      <c r="D1" s="883"/>
      <c r="E1" s="883"/>
      <c r="F1" s="883"/>
      <c r="G1" s="883"/>
      <c r="H1" s="883"/>
      <c r="I1" s="883"/>
      <c r="J1" s="883"/>
      <c r="K1" s="883"/>
      <c r="L1" s="883"/>
      <c r="M1" s="883"/>
      <c r="N1" s="883"/>
      <c r="O1" s="883"/>
      <c r="P1" s="883"/>
      <c r="Q1" s="883"/>
      <c r="R1" s="883"/>
      <c r="S1" s="883"/>
      <c r="T1" s="883"/>
      <c r="U1" s="883"/>
    </row>
    <row r="2" spans="1:21" ht="3.9" customHeight="1" thickBot="1">
      <c r="A2" s="183"/>
      <c r="B2" s="184"/>
      <c r="C2" s="184"/>
      <c r="D2" s="184"/>
      <c r="E2" s="184"/>
      <c r="F2" s="184"/>
      <c r="G2" s="184"/>
      <c r="H2" s="184"/>
      <c r="I2" s="184"/>
      <c r="J2" s="184"/>
      <c r="K2" s="184"/>
      <c r="L2" s="184"/>
      <c r="M2" s="184"/>
      <c r="N2" s="185"/>
    </row>
    <row r="3" spans="1:21" ht="14.1" customHeight="1">
      <c r="A3" s="884" t="s">
        <v>63</v>
      </c>
      <c r="B3" s="885"/>
      <c r="C3" s="888" t="str">
        <f>IF('利用申込書 '!K9=0,"",'利用申込書 '!K9)</f>
        <v/>
      </c>
      <c r="D3" s="889"/>
      <c r="E3" s="889"/>
      <c r="F3" s="889"/>
      <c r="G3" s="889"/>
      <c r="H3" s="889"/>
      <c r="I3" s="889"/>
      <c r="J3" s="889"/>
      <c r="K3" s="889"/>
      <c r="L3" s="889"/>
      <c r="M3" s="889"/>
      <c r="N3" s="889"/>
      <c r="O3" s="889"/>
      <c r="P3" s="889"/>
      <c r="Q3" s="889"/>
      <c r="R3" s="889"/>
      <c r="S3" s="889"/>
      <c r="T3" s="889"/>
      <c r="U3" s="890"/>
    </row>
    <row r="4" spans="1:21" ht="13.5" customHeight="1" thickBot="1">
      <c r="A4" s="886"/>
      <c r="B4" s="887"/>
      <c r="C4" s="891"/>
      <c r="D4" s="892"/>
      <c r="E4" s="892"/>
      <c r="F4" s="892"/>
      <c r="G4" s="892"/>
      <c r="H4" s="892"/>
      <c r="I4" s="892"/>
      <c r="J4" s="892"/>
      <c r="K4" s="892"/>
      <c r="L4" s="892"/>
      <c r="M4" s="892"/>
      <c r="N4" s="892"/>
      <c r="O4" s="892"/>
      <c r="P4" s="892"/>
      <c r="Q4" s="892"/>
      <c r="R4" s="892"/>
      <c r="S4" s="892"/>
      <c r="T4" s="892"/>
      <c r="U4" s="893"/>
    </row>
    <row r="5" spans="1:21" ht="23.25" customHeight="1">
      <c r="A5" s="795" t="s">
        <v>542</v>
      </c>
      <c r="B5" s="796"/>
      <c r="C5" s="801"/>
      <c r="D5" s="802"/>
      <c r="E5" s="802"/>
      <c r="F5" s="802"/>
      <c r="G5" s="802"/>
      <c r="H5" s="802"/>
      <c r="I5" s="802"/>
      <c r="J5" s="802"/>
      <c r="K5" s="802"/>
      <c r="L5" s="802"/>
      <c r="M5" s="802"/>
      <c r="N5" s="802"/>
      <c r="O5" s="802"/>
      <c r="P5" s="802"/>
      <c r="Q5" s="802"/>
      <c r="R5" s="802"/>
      <c r="S5" s="802"/>
      <c r="T5" s="802"/>
      <c r="U5" s="803"/>
    </row>
    <row r="6" spans="1:21" ht="21.75" customHeight="1">
      <c r="A6" s="797" t="s">
        <v>544</v>
      </c>
      <c r="B6" s="798"/>
      <c r="C6" s="804"/>
      <c r="D6" s="805"/>
      <c r="E6" s="805"/>
      <c r="F6" s="805"/>
      <c r="G6" s="805"/>
      <c r="H6" s="805"/>
      <c r="I6" s="805"/>
      <c r="J6" s="805"/>
      <c r="K6" s="805"/>
      <c r="L6" s="805"/>
      <c r="M6" s="805"/>
      <c r="N6" s="805"/>
      <c r="O6" s="805"/>
      <c r="P6" s="805"/>
      <c r="Q6" s="805"/>
      <c r="R6" s="805"/>
      <c r="S6" s="805"/>
      <c r="T6" s="805"/>
      <c r="U6" s="806"/>
    </row>
    <row r="7" spans="1:21" ht="25.5" customHeight="1" thickBot="1">
      <c r="A7" s="799" t="s">
        <v>543</v>
      </c>
      <c r="B7" s="800"/>
      <c r="C7" s="807"/>
      <c r="D7" s="808"/>
      <c r="E7" s="808"/>
      <c r="F7" s="808"/>
      <c r="G7" s="808"/>
      <c r="H7" s="808"/>
      <c r="I7" s="808"/>
      <c r="J7" s="808"/>
      <c r="K7" s="808"/>
      <c r="L7" s="808"/>
      <c r="M7" s="808"/>
      <c r="N7" s="808"/>
      <c r="O7" s="808"/>
      <c r="P7" s="808"/>
      <c r="Q7" s="808"/>
      <c r="R7" s="808"/>
      <c r="S7" s="808"/>
      <c r="T7" s="808"/>
      <c r="U7" s="809"/>
    </row>
    <row r="8" spans="1:21" ht="13.5" customHeight="1" thickBot="1">
      <c r="A8" s="331"/>
      <c r="B8" s="331"/>
      <c r="C8" s="332"/>
      <c r="D8" s="332"/>
      <c r="E8" s="332"/>
      <c r="F8" s="332"/>
      <c r="G8" s="332"/>
      <c r="H8" s="332"/>
      <c r="I8" s="332"/>
      <c r="J8" s="332"/>
      <c r="K8" s="332"/>
      <c r="L8" s="332"/>
      <c r="M8" s="332"/>
      <c r="N8" s="333"/>
      <c r="O8" s="334"/>
      <c r="P8" s="334"/>
      <c r="Q8" s="334"/>
      <c r="R8" s="334"/>
      <c r="S8" s="334"/>
      <c r="T8" s="334"/>
      <c r="U8" s="334"/>
    </row>
    <row r="9" spans="1:21" ht="22.5" customHeight="1">
      <c r="A9" s="894" t="s">
        <v>57</v>
      </c>
      <c r="B9" s="895"/>
      <c r="C9" s="900"/>
      <c r="D9" s="802"/>
      <c r="E9" s="802"/>
      <c r="F9" s="901"/>
      <c r="G9" s="902" t="s">
        <v>60</v>
      </c>
      <c r="H9" s="903"/>
      <c r="I9" s="902" t="s">
        <v>59</v>
      </c>
      <c r="J9" s="903"/>
      <c r="K9" s="879" t="s">
        <v>58</v>
      </c>
      <c r="L9" s="903"/>
      <c r="M9" s="879" t="s">
        <v>124</v>
      </c>
      <c r="N9" s="903"/>
      <c r="O9" s="879" t="s">
        <v>125</v>
      </c>
      <c r="P9" s="903"/>
      <c r="Q9" s="879" t="s">
        <v>126</v>
      </c>
      <c r="R9" s="880"/>
      <c r="S9" s="876" t="s">
        <v>54</v>
      </c>
      <c r="T9" s="877"/>
      <c r="U9" s="878"/>
    </row>
    <row r="10" spans="1:21" ht="22.5" customHeight="1">
      <c r="A10" s="896"/>
      <c r="B10" s="897"/>
      <c r="C10" s="881" t="s">
        <v>74</v>
      </c>
      <c r="D10" s="882"/>
      <c r="E10" s="835" t="s">
        <v>56</v>
      </c>
      <c r="F10" s="836"/>
      <c r="G10" s="843">
        <f>COUNTIFS(G$19:H$318, "○", $E$19:$F$318, "男")</f>
        <v>0</v>
      </c>
      <c r="H10" s="844"/>
      <c r="I10" s="843">
        <f>COUNTIFS(I$19:J$318, "○", $E$19:$F$318, "男")</f>
        <v>0</v>
      </c>
      <c r="J10" s="844"/>
      <c r="K10" s="843">
        <f>COUNTIFS(K$19:L$318, "○", $E$19:$F$318, "男")</f>
        <v>0</v>
      </c>
      <c r="L10" s="848"/>
      <c r="M10" s="843">
        <f>COUNTIFS(M$19:N$318, "○", $E$19:$F$318, "男")</f>
        <v>0</v>
      </c>
      <c r="N10" s="848"/>
      <c r="O10" s="843">
        <f>COUNTIFS(O$19:P$318, "○", $E$19:$F$318, "男")</f>
        <v>0</v>
      </c>
      <c r="P10" s="848"/>
      <c r="Q10" s="840">
        <f>COUNTIFS(Q$19:R$318, "○", $E$19:$F$318, "男")</f>
        <v>0</v>
      </c>
      <c r="R10" s="849"/>
      <c r="S10" s="870"/>
      <c r="T10" s="871"/>
      <c r="U10" s="872"/>
    </row>
    <row r="11" spans="1:21" ht="22.5" customHeight="1">
      <c r="A11" s="896"/>
      <c r="B11" s="897"/>
      <c r="C11" s="881"/>
      <c r="D11" s="882"/>
      <c r="E11" s="850" t="s">
        <v>55</v>
      </c>
      <c r="F11" s="851"/>
      <c r="G11" s="843">
        <f>COUNTIFS(G$19:H$318, "○", $E$19:$F$318, "女")</f>
        <v>0</v>
      </c>
      <c r="H11" s="844"/>
      <c r="I11" s="843">
        <f>COUNTIFS(I$19:J$318, "○", $E$19:$F$318, "女")</f>
        <v>0</v>
      </c>
      <c r="J11" s="844"/>
      <c r="K11" s="843">
        <f>COUNTIFS(K$19:L$318, "○", $E$19:$F$318, "女")</f>
        <v>0</v>
      </c>
      <c r="L11" s="848"/>
      <c r="M11" s="843">
        <f>COUNTIFS(M$19:N$318, "○", $E$19:$F$318, "女")</f>
        <v>0</v>
      </c>
      <c r="N11" s="848"/>
      <c r="O11" s="843">
        <f>COUNTIFS(O$19:P$318, "○", $E$19:$F$318, "女")</f>
        <v>0</v>
      </c>
      <c r="P11" s="848"/>
      <c r="Q11" s="840">
        <f>COUNTIFS(Q$19:R$318, "○", $E$19:$F$318, "女")</f>
        <v>0</v>
      </c>
      <c r="R11" s="849"/>
      <c r="S11" s="870"/>
      <c r="T11" s="871"/>
      <c r="U11" s="872"/>
    </row>
    <row r="12" spans="1:21" ht="22.5" customHeight="1">
      <c r="A12" s="896"/>
      <c r="B12" s="897"/>
      <c r="C12" s="905" t="s">
        <v>75</v>
      </c>
      <c r="D12" s="906"/>
      <c r="E12" s="832" t="s">
        <v>56</v>
      </c>
      <c r="F12" s="833"/>
      <c r="G12" s="843">
        <f>COUNTIFS(G$19:H$318, "△", $E$19:$F$318, "男")</f>
        <v>0</v>
      </c>
      <c r="H12" s="844"/>
      <c r="I12" s="843">
        <f>COUNTIFS(I$19:J$318, "△", $E$19:$F$318, "男")</f>
        <v>0</v>
      </c>
      <c r="J12" s="844"/>
      <c r="K12" s="843">
        <f>COUNTIFS(K$19:L$318, "△", $E$19:$F$318, "男")</f>
        <v>0</v>
      </c>
      <c r="L12" s="848"/>
      <c r="M12" s="843">
        <f>COUNTIFS(M$19:N$318, "△", $E$19:$F$318, "男")</f>
        <v>0</v>
      </c>
      <c r="N12" s="848"/>
      <c r="O12" s="843">
        <f>COUNTIFS(O$19:P$318, "△", $E$19:$F$318, "男")</f>
        <v>0</v>
      </c>
      <c r="P12" s="848"/>
      <c r="Q12" s="840">
        <f>COUNTIFS(Q$19:R$318, "△", $E$19:$F$318, "男")</f>
        <v>0</v>
      </c>
      <c r="R12" s="849"/>
      <c r="S12" s="870"/>
      <c r="T12" s="871"/>
      <c r="U12" s="872"/>
    </row>
    <row r="13" spans="1:21" ht="22.5" customHeight="1" thickBot="1">
      <c r="A13" s="898"/>
      <c r="B13" s="899"/>
      <c r="C13" s="907"/>
      <c r="D13" s="908"/>
      <c r="E13" s="828" t="s">
        <v>55</v>
      </c>
      <c r="F13" s="829"/>
      <c r="G13" s="819">
        <f>COUNTIFS(G$19:H$318, "△", $E$19:$F$318, "女")</f>
        <v>0</v>
      </c>
      <c r="H13" s="904"/>
      <c r="I13" s="819">
        <f>COUNTIFS(I$19:J$318, "△", $E$19:$F$318, "女")</f>
        <v>0</v>
      </c>
      <c r="J13" s="904"/>
      <c r="K13" s="819">
        <f>COUNTIFS(K$19:L$318, "△", $E$19:$F$318, "女")</f>
        <v>0</v>
      </c>
      <c r="L13" s="904"/>
      <c r="M13" s="819">
        <f>COUNTIFS(M$19:N$318, "△", $E$19:$F$318, "女")</f>
        <v>0</v>
      </c>
      <c r="N13" s="904"/>
      <c r="O13" s="819">
        <f>COUNTIFS(O$19:P$318, "△", $E$19:$F$318, "女")</f>
        <v>0</v>
      </c>
      <c r="P13" s="904"/>
      <c r="Q13" s="819">
        <f>COUNTIFS(Q$19:R$318, "△", $E$19:$F$318, "女")</f>
        <v>0</v>
      </c>
      <c r="R13" s="820"/>
      <c r="S13" s="873"/>
      <c r="T13" s="874"/>
      <c r="U13" s="875"/>
    </row>
    <row r="14" spans="1:21" ht="10.5" customHeight="1">
      <c r="A14" s="186"/>
      <c r="B14" s="186"/>
      <c r="C14" s="186"/>
      <c r="D14" s="186"/>
      <c r="E14" s="187"/>
      <c r="F14" s="187"/>
      <c r="G14" s="188"/>
      <c r="H14" s="188"/>
      <c r="I14" s="188"/>
      <c r="J14" s="188"/>
      <c r="K14" s="188"/>
      <c r="L14" s="188"/>
      <c r="M14" s="188"/>
      <c r="N14" s="189"/>
    </row>
    <row r="15" spans="1:21" ht="18.75" customHeight="1">
      <c r="A15" s="860" t="s">
        <v>127</v>
      </c>
      <c r="B15" s="860"/>
      <c r="C15" s="860"/>
      <c r="D15" s="860"/>
      <c r="E15" s="860"/>
      <c r="F15" s="860"/>
      <c r="G15" s="860"/>
      <c r="H15" s="860"/>
      <c r="I15" s="860"/>
      <c r="J15" s="860"/>
      <c r="K15" s="860"/>
      <c r="L15" s="860"/>
      <c r="M15" s="860"/>
      <c r="N15" s="860"/>
      <c r="O15" s="860"/>
      <c r="P15" s="860"/>
      <c r="Q15" s="860"/>
      <c r="R15" s="860"/>
    </row>
    <row r="16" spans="1:21" ht="15" customHeight="1" thickBot="1">
      <c r="A16" s="861"/>
      <c r="B16" s="861"/>
      <c r="C16" s="861"/>
      <c r="D16" s="861"/>
      <c r="E16" s="861"/>
      <c r="F16" s="861"/>
      <c r="G16" s="861"/>
      <c r="H16" s="861"/>
      <c r="I16" s="861"/>
      <c r="J16" s="861"/>
      <c r="K16" s="861"/>
      <c r="L16" s="861"/>
      <c r="M16" s="861"/>
      <c r="N16" s="861"/>
      <c r="O16" s="861"/>
      <c r="P16" s="861"/>
      <c r="Q16" s="861"/>
      <c r="R16" s="861"/>
    </row>
    <row r="17" spans="1:66" ht="17.100000000000001" customHeight="1" thickTop="1">
      <c r="A17" s="862"/>
      <c r="B17" s="864" t="s">
        <v>62</v>
      </c>
      <c r="C17" s="866" t="s">
        <v>519</v>
      </c>
      <c r="D17" s="867"/>
      <c r="E17" s="868" t="s">
        <v>61</v>
      </c>
      <c r="F17" s="869"/>
      <c r="G17" s="852" t="s">
        <v>60</v>
      </c>
      <c r="H17" s="853"/>
      <c r="I17" s="852" t="s">
        <v>59</v>
      </c>
      <c r="J17" s="853"/>
      <c r="K17" s="852" t="s">
        <v>58</v>
      </c>
      <c r="L17" s="853"/>
      <c r="M17" s="852" t="s">
        <v>124</v>
      </c>
      <c r="N17" s="853"/>
      <c r="O17" s="852" t="s">
        <v>125</v>
      </c>
      <c r="P17" s="853"/>
      <c r="Q17" s="852" t="s">
        <v>126</v>
      </c>
      <c r="R17" s="853"/>
      <c r="S17" s="856" t="s">
        <v>54</v>
      </c>
      <c r="T17" s="346"/>
      <c r="U17" s="347"/>
      <c r="W17" s="810" t="s">
        <v>377</v>
      </c>
      <c r="X17" s="811"/>
    </row>
    <row r="18" spans="1:66" ht="21" customHeight="1" thickBot="1">
      <c r="A18" s="863"/>
      <c r="B18" s="865"/>
      <c r="C18" s="858"/>
      <c r="D18" s="859"/>
      <c r="E18" s="835"/>
      <c r="F18" s="836"/>
      <c r="G18" s="854"/>
      <c r="H18" s="855"/>
      <c r="I18" s="854"/>
      <c r="J18" s="855"/>
      <c r="K18" s="854"/>
      <c r="L18" s="855"/>
      <c r="M18" s="854"/>
      <c r="N18" s="855"/>
      <c r="O18" s="854"/>
      <c r="P18" s="855"/>
      <c r="Q18" s="854"/>
      <c r="R18" s="855"/>
      <c r="S18" s="845"/>
      <c r="T18" s="846"/>
      <c r="U18" s="847"/>
      <c r="W18" s="812"/>
      <c r="X18" s="813"/>
    </row>
    <row r="19" spans="1:66" ht="22.5" customHeight="1" thickTop="1">
      <c r="A19" s="271">
        <v>1</v>
      </c>
      <c r="B19" s="326"/>
      <c r="C19" s="843"/>
      <c r="D19" s="844"/>
      <c r="E19" s="843"/>
      <c r="F19" s="844"/>
      <c r="G19" s="842"/>
      <c r="H19" s="842"/>
      <c r="I19" s="842"/>
      <c r="J19" s="842"/>
      <c r="K19" s="857"/>
      <c r="L19" s="857"/>
      <c r="M19" s="838"/>
      <c r="N19" s="838"/>
      <c r="O19" s="838"/>
      <c r="P19" s="838"/>
      <c r="Q19" s="858"/>
      <c r="R19" s="859"/>
      <c r="S19" s="845"/>
      <c r="T19" s="846"/>
      <c r="U19" s="847"/>
    </row>
    <row r="20" spans="1:66" ht="22.5" customHeight="1">
      <c r="A20" s="191">
        <v>2</v>
      </c>
      <c r="B20" s="327"/>
      <c r="C20" s="839"/>
      <c r="D20" s="839"/>
      <c r="E20" s="843"/>
      <c r="F20" s="844"/>
      <c r="G20" s="842"/>
      <c r="H20" s="842"/>
      <c r="I20" s="842"/>
      <c r="J20" s="842"/>
      <c r="K20" s="842"/>
      <c r="L20" s="842"/>
      <c r="M20" s="821"/>
      <c r="N20" s="821"/>
      <c r="O20" s="821"/>
      <c r="P20" s="821"/>
      <c r="Q20" s="822"/>
      <c r="R20" s="823"/>
      <c r="S20" s="824"/>
      <c r="T20" s="825"/>
      <c r="U20" s="826"/>
    </row>
    <row r="21" spans="1:66" ht="22.5" customHeight="1">
      <c r="A21" s="191">
        <v>3</v>
      </c>
      <c r="B21" s="327"/>
      <c r="C21" s="839"/>
      <c r="D21" s="839"/>
      <c r="E21" s="843"/>
      <c r="F21" s="844"/>
      <c r="G21" s="842"/>
      <c r="H21" s="842"/>
      <c r="I21" s="842"/>
      <c r="J21" s="842"/>
      <c r="K21" s="842"/>
      <c r="L21" s="842"/>
      <c r="M21" s="821"/>
      <c r="N21" s="821"/>
      <c r="O21" s="821"/>
      <c r="P21" s="821"/>
      <c r="Q21" s="822"/>
      <c r="R21" s="823"/>
      <c r="S21" s="824"/>
      <c r="T21" s="825"/>
      <c r="U21" s="826"/>
    </row>
    <row r="22" spans="1:66" ht="22.5" customHeight="1">
      <c r="A22" s="191">
        <v>4</v>
      </c>
      <c r="B22" s="327"/>
      <c r="C22" s="839"/>
      <c r="D22" s="839"/>
      <c r="E22" s="843"/>
      <c r="F22" s="844"/>
      <c r="G22" s="842"/>
      <c r="H22" s="842"/>
      <c r="I22" s="842"/>
      <c r="J22" s="842"/>
      <c r="K22" s="842"/>
      <c r="L22" s="842"/>
      <c r="M22" s="821"/>
      <c r="N22" s="821"/>
      <c r="O22" s="821"/>
      <c r="P22" s="821"/>
      <c r="Q22" s="822"/>
      <c r="R22" s="823"/>
      <c r="S22" s="824"/>
      <c r="T22" s="825"/>
      <c r="U22" s="826"/>
    </row>
    <row r="23" spans="1:66" ht="22.5" customHeight="1">
      <c r="A23" s="191">
        <v>5</v>
      </c>
      <c r="B23" s="327"/>
      <c r="C23" s="839"/>
      <c r="D23" s="839"/>
      <c r="E23" s="843"/>
      <c r="F23" s="844"/>
      <c r="G23" s="842"/>
      <c r="H23" s="842"/>
      <c r="I23" s="842"/>
      <c r="J23" s="842"/>
      <c r="K23" s="842"/>
      <c r="L23" s="842"/>
      <c r="M23" s="821"/>
      <c r="N23" s="821"/>
      <c r="O23" s="821"/>
      <c r="P23" s="821"/>
      <c r="Q23" s="822"/>
      <c r="R23" s="823"/>
      <c r="S23" s="824"/>
      <c r="T23" s="825"/>
      <c r="U23" s="826"/>
    </row>
    <row r="24" spans="1:66" ht="22.5" customHeight="1">
      <c r="A24" s="191">
        <v>6</v>
      </c>
      <c r="B24" s="327"/>
      <c r="C24" s="839"/>
      <c r="D24" s="839"/>
      <c r="E24" s="843"/>
      <c r="F24" s="844"/>
      <c r="G24" s="842"/>
      <c r="H24" s="842"/>
      <c r="I24" s="842"/>
      <c r="J24" s="842"/>
      <c r="K24" s="842"/>
      <c r="L24" s="842"/>
      <c r="M24" s="821"/>
      <c r="N24" s="821"/>
      <c r="O24" s="821"/>
      <c r="P24" s="821"/>
      <c r="Q24" s="822"/>
      <c r="R24" s="823"/>
      <c r="S24" s="824"/>
      <c r="T24" s="825"/>
      <c r="U24" s="826"/>
      <c r="BN24" s="95">
        <f>CX26</f>
        <v>0</v>
      </c>
    </row>
    <row r="25" spans="1:66" ht="22.5" customHeight="1">
      <c r="A25" s="191">
        <v>7</v>
      </c>
      <c r="B25" s="327"/>
      <c r="C25" s="839"/>
      <c r="D25" s="839"/>
      <c r="E25" s="843"/>
      <c r="F25" s="844"/>
      <c r="G25" s="842"/>
      <c r="H25" s="842"/>
      <c r="I25" s="842"/>
      <c r="J25" s="842"/>
      <c r="K25" s="842"/>
      <c r="L25" s="842"/>
      <c r="M25" s="821"/>
      <c r="N25" s="821"/>
      <c r="O25" s="821"/>
      <c r="P25" s="821"/>
      <c r="Q25" s="822"/>
      <c r="R25" s="823"/>
      <c r="S25" s="824"/>
      <c r="T25" s="825"/>
      <c r="U25" s="826"/>
    </row>
    <row r="26" spans="1:66" ht="22.5" customHeight="1">
      <c r="A26" s="191">
        <v>8</v>
      </c>
      <c r="B26" s="327"/>
      <c r="C26" s="839"/>
      <c r="D26" s="839"/>
      <c r="E26" s="843"/>
      <c r="F26" s="844"/>
      <c r="G26" s="842"/>
      <c r="H26" s="842"/>
      <c r="I26" s="842"/>
      <c r="J26" s="842"/>
      <c r="K26" s="842"/>
      <c r="L26" s="842"/>
      <c r="M26" s="821"/>
      <c r="N26" s="821"/>
      <c r="O26" s="821"/>
      <c r="P26" s="821"/>
      <c r="Q26" s="822"/>
      <c r="R26" s="823"/>
      <c r="S26" s="824"/>
      <c r="T26" s="825"/>
      <c r="U26" s="826"/>
    </row>
    <row r="27" spans="1:66" ht="22.5" customHeight="1">
      <c r="A27" s="191">
        <v>9</v>
      </c>
      <c r="B27" s="327"/>
      <c r="C27" s="839"/>
      <c r="D27" s="839"/>
      <c r="E27" s="840"/>
      <c r="F27" s="841"/>
      <c r="G27" s="842"/>
      <c r="H27" s="842"/>
      <c r="I27" s="842"/>
      <c r="J27" s="842"/>
      <c r="K27" s="842"/>
      <c r="L27" s="842"/>
      <c r="M27" s="821"/>
      <c r="N27" s="821"/>
      <c r="O27" s="821"/>
      <c r="P27" s="821"/>
      <c r="Q27" s="822"/>
      <c r="R27" s="823"/>
      <c r="S27" s="824"/>
      <c r="T27" s="825"/>
      <c r="U27" s="826"/>
    </row>
    <row r="28" spans="1:66" ht="22.5" customHeight="1">
      <c r="A28" s="191">
        <v>10</v>
      </c>
      <c r="B28" s="327"/>
      <c r="C28" s="839"/>
      <c r="D28" s="839"/>
      <c r="E28" s="840"/>
      <c r="F28" s="841"/>
      <c r="G28" s="842"/>
      <c r="H28" s="842"/>
      <c r="I28" s="842"/>
      <c r="J28" s="842"/>
      <c r="K28" s="842"/>
      <c r="L28" s="842"/>
      <c r="M28" s="821"/>
      <c r="N28" s="821"/>
      <c r="O28" s="821"/>
      <c r="P28" s="821"/>
      <c r="Q28" s="822"/>
      <c r="R28" s="823"/>
      <c r="S28" s="824"/>
      <c r="T28" s="825"/>
      <c r="U28" s="826"/>
    </row>
    <row r="29" spans="1:66" ht="22.5" customHeight="1">
      <c r="A29" s="191">
        <v>11</v>
      </c>
      <c r="B29" s="327"/>
      <c r="C29" s="839"/>
      <c r="D29" s="839"/>
      <c r="E29" s="840"/>
      <c r="F29" s="841"/>
      <c r="G29" s="842"/>
      <c r="H29" s="842"/>
      <c r="I29" s="842"/>
      <c r="J29" s="842"/>
      <c r="K29" s="842"/>
      <c r="L29" s="842"/>
      <c r="M29" s="821"/>
      <c r="N29" s="821"/>
      <c r="O29" s="821"/>
      <c r="P29" s="821"/>
      <c r="Q29" s="822"/>
      <c r="R29" s="823"/>
      <c r="S29" s="824"/>
      <c r="T29" s="825"/>
      <c r="U29" s="826"/>
    </row>
    <row r="30" spans="1:66" ht="22.5" customHeight="1">
      <c r="A30" s="191">
        <v>12</v>
      </c>
      <c r="B30" s="327"/>
      <c r="C30" s="839"/>
      <c r="D30" s="839"/>
      <c r="E30" s="840"/>
      <c r="F30" s="841"/>
      <c r="G30" s="842"/>
      <c r="H30" s="842"/>
      <c r="I30" s="842"/>
      <c r="J30" s="842"/>
      <c r="K30" s="842"/>
      <c r="L30" s="842"/>
      <c r="M30" s="821"/>
      <c r="N30" s="821"/>
      <c r="O30" s="821"/>
      <c r="P30" s="821"/>
      <c r="Q30" s="822"/>
      <c r="R30" s="823"/>
      <c r="S30" s="824"/>
      <c r="T30" s="825"/>
      <c r="U30" s="826"/>
    </row>
    <row r="31" spans="1:66" ht="22.5" customHeight="1">
      <c r="A31" s="191">
        <v>13</v>
      </c>
      <c r="B31" s="327"/>
      <c r="C31" s="839"/>
      <c r="D31" s="839"/>
      <c r="E31" s="840"/>
      <c r="F31" s="841"/>
      <c r="G31" s="842"/>
      <c r="H31" s="842"/>
      <c r="I31" s="842"/>
      <c r="J31" s="842"/>
      <c r="K31" s="842"/>
      <c r="L31" s="842"/>
      <c r="M31" s="821"/>
      <c r="N31" s="821"/>
      <c r="O31" s="821"/>
      <c r="P31" s="821"/>
      <c r="Q31" s="822"/>
      <c r="R31" s="823"/>
      <c r="S31" s="824"/>
      <c r="T31" s="825"/>
      <c r="U31" s="826"/>
    </row>
    <row r="32" spans="1:66" ht="22.5" customHeight="1">
      <c r="A32" s="191">
        <v>14</v>
      </c>
      <c r="B32" s="327"/>
      <c r="C32" s="839"/>
      <c r="D32" s="839"/>
      <c r="E32" s="840"/>
      <c r="F32" s="841"/>
      <c r="G32" s="842"/>
      <c r="H32" s="842"/>
      <c r="I32" s="842"/>
      <c r="J32" s="842"/>
      <c r="K32" s="842"/>
      <c r="L32" s="842"/>
      <c r="M32" s="821"/>
      <c r="N32" s="821"/>
      <c r="O32" s="821"/>
      <c r="P32" s="821"/>
      <c r="Q32" s="822"/>
      <c r="R32" s="823"/>
      <c r="S32" s="824"/>
      <c r="T32" s="825"/>
      <c r="U32" s="826"/>
    </row>
    <row r="33" spans="1:21" ht="22.5" customHeight="1">
      <c r="A33" s="191">
        <v>15</v>
      </c>
      <c r="B33" s="327"/>
      <c r="C33" s="839"/>
      <c r="D33" s="839"/>
      <c r="E33" s="840"/>
      <c r="F33" s="841"/>
      <c r="G33" s="842"/>
      <c r="H33" s="842"/>
      <c r="I33" s="842"/>
      <c r="J33" s="842"/>
      <c r="K33" s="842"/>
      <c r="L33" s="842"/>
      <c r="M33" s="821"/>
      <c r="N33" s="821"/>
      <c r="O33" s="821"/>
      <c r="P33" s="821"/>
      <c r="Q33" s="822"/>
      <c r="R33" s="823"/>
      <c r="S33" s="824"/>
      <c r="T33" s="825"/>
      <c r="U33" s="826"/>
    </row>
    <row r="34" spans="1:21" ht="22.5" customHeight="1">
      <c r="A34" s="191">
        <v>16</v>
      </c>
      <c r="B34" s="327"/>
      <c r="C34" s="839"/>
      <c r="D34" s="839"/>
      <c r="E34" s="840"/>
      <c r="F34" s="841"/>
      <c r="G34" s="842"/>
      <c r="H34" s="842"/>
      <c r="I34" s="842"/>
      <c r="J34" s="842"/>
      <c r="K34" s="842"/>
      <c r="L34" s="842"/>
      <c r="M34" s="821" t="s">
        <v>76</v>
      </c>
      <c r="N34" s="821"/>
      <c r="O34" s="821" t="s">
        <v>76</v>
      </c>
      <c r="P34" s="821"/>
      <c r="Q34" s="822" t="s">
        <v>76</v>
      </c>
      <c r="R34" s="823"/>
      <c r="S34" s="824"/>
      <c r="T34" s="825"/>
      <c r="U34" s="826"/>
    </row>
    <row r="35" spans="1:21" ht="22.5" customHeight="1">
      <c r="A35" s="191">
        <v>17</v>
      </c>
      <c r="B35" s="327"/>
      <c r="C35" s="839"/>
      <c r="D35" s="839"/>
      <c r="E35" s="840"/>
      <c r="F35" s="841"/>
      <c r="G35" s="842"/>
      <c r="H35" s="842"/>
      <c r="I35" s="842"/>
      <c r="J35" s="842"/>
      <c r="K35" s="842"/>
      <c r="L35" s="842"/>
      <c r="M35" s="821" t="s">
        <v>76</v>
      </c>
      <c r="N35" s="821"/>
      <c r="O35" s="821" t="s">
        <v>76</v>
      </c>
      <c r="P35" s="821"/>
      <c r="Q35" s="822" t="s">
        <v>76</v>
      </c>
      <c r="R35" s="823"/>
      <c r="S35" s="824"/>
      <c r="T35" s="825"/>
      <c r="U35" s="826"/>
    </row>
    <row r="36" spans="1:21" ht="22.5" customHeight="1">
      <c r="A36" s="191">
        <v>18</v>
      </c>
      <c r="B36" s="327"/>
      <c r="C36" s="839"/>
      <c r="D36" s="839"/>
      <c r="E36" s="840"/>
      <c r="F36" s="841"/>
      <c r="G36" s="842"/>
      <c r="H36" s="842"/>
      <c r="I36" s="842"/>
      <c r="J36" s="842"/>
      <c r="K36" s="842"/>
      <c r="L36" s="842"/>
      <c r="M36" s="821" t="s">
        <v>76</v>
      </c>
      <c r="N36" s="821"/>
      <c r="O36" s="821" t="s">
        <v>76</v>
      </c>
      <c r="P36" s="821"/>
      <c r="Q36" s="822" t="s">
        <v>76</v>
      </c>
      <c r="R36" s="823"/>
      <c r="S36" s="824"/>
      <c r="T36" s="825"/>
      <c r="U36" s="826"/>
    </row>
    <row r="37" spans="1:21" ht="22.5" customHeight="1">
      <c r="A37" s="191">
        <v>19</v>
      </c>
      <c r="B37" s="327"/>
      <c r="C37" s="839"/>
      <c r="D37" s="839"/>
      <c r="E37" s="840"/>
      <c r="F37" s="841"/>
      <c r="G37" s="842"/>
      <c r="H37" s="842"/>
      <c r="I37" s="842"/>
      <c r="J37" s="842"/>
      <c r="K37" s="842"/>
      <c r="L37" s="842"/>
      <c r="M37" s="821" t="s">
        <v>76</v>
      </c>
      <c r="N37" s="821"/>
      <c r="O37" s="821" t="s">
        <v>76</v>
      </c>
      <c r="P37" s="821"/>
      <c r="Q37" s="822" t="s">
        <v>76</v>
      </c>
      <c r="R37" s="823"/>
      <c r="S37" s="824"/>
      <c r="T37" s="825"/>
      <c r="U37" s="826"/>
    </row>
    <row r="38" spans="1:21" ht="22.5" customHeight="1">
      <c r="A38" s="191">
        <v>20</v>
      </c>
      <c r="B38" s="327"/>
      <c r="C38" s="839"/>
      <c r="D38" s="839"/>
      <c r="E38" s="840"/>
      <c r="F38" s="841"/>
      <c r="G38" s="842"/>
      <c r="H38" s="842"/>
      <c r="I38" s="842"/>
      <c r="J38" s="842"/>
      <c r="K38" s="842"/>
      <c r="L38" s="842"/>
      <c r="M38" s="821" t="s">
        <v>76</v>
      </c>
      <c r="N38" s="821"/>
      <c r="O38" s="821" t="s">
        <v>76</v>
      </c>
      <c r="P38" s="821"/>
      <c r="Q38" s="822" t="s">
        <v>76</v>
      </c>
      <c r="R38" s="823"/>
      <c r="S38" s="824"/>
      <c r="T38" s="825"/>
      <c r="U38" s="826"/>
    </row>
    <row r="39" spans="1:21" ht="22.5" customHeight="1">
      <c r="A39" s="191">
        <v>21</v>
      </c>
      <c r="B39" s="327"/>
      <c r="C39" s="839"/>
      <c r="D39" s="839"/>
      <c r="E39" s="840"/>
      <c r="F39" s="841"/>
      <c r="G39" s="842"/>
      <c r="H39" s="842"/>
      <c r="I39" s="842"/>
      <c r="J39" s="842"/>
      <c r="K39" s="842"/>
      <c r="L39" s="842"/>
      <c r="M39" s="821" t="s">
        <v>76</v>
      </c>
      <c r="N39" s="821"/>
      <c r="O39" s="821" t="s">
        <v>76</v>
      </c>
      <c r="P39" s="821"/>
      <c r="Q39" s="822" t="s">
        <v>76</v>
      </c>
      <c r="R39" s="823"/>
      <c r="S39" s="824"/>
      <c r="T39" s="825"/>
      <c r="U39" s="826"/>
    </row>
    <row r="40" spans="1:21" ht="22.5" customHeight="1">
      <c r="A40" s="191">
        <v>22</v>
      </c>
      <c r="B40" s="327"/>
      <c r="C40" s="839"/>
      <c r="D40" s="839"/>
      <c r="E40" s="840"/>
      <c r="F40" s="841"/>
      <c r="G40" s="842"/>
      <c r="H40" s="842"/>
      <c r="I40" s="842"/>
      <c r="J40" s="842"/>
      <c r="K40" s="842"/>
      <c r="L40" s="842"/>
      <c r="M40" s="821" t="s">
        <v>76</v>
      </c>
      <c r="N40" s="821"/>
      <c r="O40" s="821" t="s">
        <v>76</v>
      </c>
      <c r="P40" s="821"/>
      <c r="Q40" s="822" t="s">
        <v>76</v>
      </c>
      <c r="R40" s="823"/>
      <c r="S40" s="824"/>
      <c r="T40" s="825"/>
      <c r="U40" s="826"/>
    </row>
    <row r="41" spans="1:21" ht="22.5" customHeight="1">
      <c r="A41" s="191">
        <v>23</v>
      </c>
      <c r="B41" s="327"/>
      <c r="C41" s="839"/>
      <c r="D41" s="839"/>
      <c r="E41" s="840"/>
      <c r="F41" s="841"/>
      <c r="G41" s="842"/>
      <c r="H41" s="842"/>
      <c r="I41" s="842"/>
      <c r="J41" s="842"/>
      <c r="K41" s="842"/>
      <c r="L41" s="842"/>
      <c r="M41" s="821" t="s">
        <v>76</v>
      </c>
      <c r="N41" s="821"/>
      <c r="O41" s="821" t="s">
        <v>76</v>
      </c>
      <c r="P41" s="821"/>
      <c r="Q41" s="822" t="s">
        <v>76</v>
      </c>
      <c r="R41" s="823"/>
      <c r="S41" s="824"/>
      <c r="T41" s="825"/>
      <c r="U41" s="826"/>
    </row>
    <row r="42" spans="1:21" ht="22.5" customHeight="1">
      <c r="A42" s="191">
        <v>24</v>
      </c>
      <c r="B42" s="327"/>
      <c r="C42" s="839"/>
      <c r="D42" s="839"/>
      <c r="E42" s="840"/>
      <c r="F42" s="841"/>
      <c r="G42" s="842"/>
      <c r="H42" s="842"/>
      <c r="I42" s="842"/>
      <c r="J42" s="842"/>
      <c r="K42" s="842"/>
      <c r="L42" s="842"/>
      <c r="M42" s="821" t="s">
        <v>76</v>
      </c>
      <c r="N42" s="821"/>
      <c r="O42" s="821" t="s">
        <v>76</v>
      </c>
      <c r="P42" s="821"/>
      <c r="Q42" s="822" t="s">
        <v>76</v>
      </c>
      <c r="R42" s="823"/>
      <c r="S42" s="824"/>
      <c r="T42" s="825"/>
      <c r="U42" s="826"/>
    </row>
    <row r="43" spans="1:21" ht="22.5" customHeight="1">
      <c r="A43" s="191">
        <v>25</v>
      </c>
      <c r="B43" s="327"/>
      <c r="C43" s="839"/>
      <c r="D43" s="839"/>
      <c r="E43" s="840"/>
      <c r="F43" s="841"/>
      <c r="G43" s="842"/>
      <c r="H43" s="842"/>
      <c r="I43" s="842"/>
      <c r="J43" s="842"/>
      <c r="K43" s="842"/>
      <c r="L43" s="842"/>
      <c r="M43" s="821" t="s">
        <v>76</v>
      </c>
      <c r="N43" s="821"/>
      <c r="O43" s="821" t="s">
        <v>76</v>
      </c>
      <c r="P43" s="821"/>
      <c r="Q43" s="822" t="s">
        <v>76</v>
      </c>
      <c r="R43" s="823"/>
      <c r="S43" s="824"/>
      <c r="T43" s="825"/>
      <c r="U43" s="826"/>
    </row>
    <row r="44" spans="1:21" ht="22.5" customHeight="1">
      <c r="A44" s="191">
        <v>26</v>
      </c>
      <c r="B44" s="192"/>
      <c r="C44" s="831"/>
      <c r="D44" s="831"/>
      <c r="E44" s="832"/>
      <c r="F44" s="833"/>
      <c r="G44" s="821" t="s">
        <v>76</v>
      </c>
      <c r="H44" s="821"/>
      <c r="I44" s="821" t="s">
        <v>76</v>
      </c>
      <c r="J44" s="821"/>
      <c r="K44" s="821" t="s">
        <v>76</v>
      </c>
      <c r="L44" s="821"/>
      <c r="M44" s="821" t="s">
        <v>76</v>
      </c>
      <c r="N44" s="821"/>
      <c r="O44" s="821" t="s">
        <v>76</v>
      </c>
      <c r="P44" s="821"/>
      <c r="Q44" s="822" t="s">
        <v>76</v>
      </c>
      <c r="R44" s="823"/>
      <c r="S44" s="824"/>
      <c r="T44" s="825"/>
      <c r="U44" s="826"/>
    </row>
    <row r="45" spans="1:21" ht="22.5" customHeight="1">
      <c r="A45" s="191">
        <v>27</v>
      </c>
      <c r="B45" s="192"/>
      <c r="C45" s="831"/>
      <c r="D45" s="831"/>
      <c r="E45" s="832"/>
      <c r="F45" s="833"/>
      <c r="G45" s="821" t="s">
        <v>76</v>
      </c>
      <c r="H45" s="821"/>
      <c r="I45" s="821" t="s">
        <v>76</v>
      </c>
      <c r="J45" s="821"/>
      <c r="K45" s="821" t="s">
        <v>76</v>
      </c>
      <c r="L45" s="821"/>
      <c r="M45" s="821" t="s">
        <v>76</v>
      </c>
      <c r="N45" s="821"/>
      <c r="O45" s="821" t="s">
        <v>76</v>
      </c>
      <c r="P45" s="821"/>
      <c r="Q45" s="822" t="s">
        <v>76</v>
      </c>
      <c r="R45" s="823"/>
      <c r="S45" s="824"/>
      <c r="T45" s="825"/>
      <c r="U45" s="826"/>
    </row>
    <row r="46" spans="1:21" ht="22.5" customHeight="1">
      <c r="A46" s="191">
        <v>28</v>
      </c>
      <c r="B46" s="192"/>
      <c r="C46" s="831"/>
      <c r="D46" s="831"/>
      <c r="E46" s="832"/>
      <c r="F46" s="833"/>
      <c r="G46" s="821" t="s">
        <v>76</v>
      </c>
      <c r="H46" s="821"/>
      <c r="I46" s="821" t="s">
        <v>76</v>
      </c>
      <c r="J46" s="821"/>
      <c r="K46" s="821" t="s">
        <v>76</v>
      </c>
      <c r="L46" s="821"/>
      <c r="M46" s="821" t="s">
        <v>76</v>
      </c>
      <c r="N46" s="821"/>
      <c r="O46" s="821" t="s">
        <v>76</v>
      </c>
      <c r="P46" s="821"/>
      <c r="Q46" s="822" t="s">
        <v>76</v>
      </c>
      <c r="R46" s="823"/>
      <c r="S46" s="824"/>
      <c r="T46" s="825"/>
      <c r="U46" s="826"/>
    </row>
    <row r="47" spans="1:21" ht="22.5" customHeight="1">
      <c r="A47" s="191">
        <v>29</v>
      </c>
      <c r="B47" s="192"/>
      <c r="C47" s="831"/>
      <c r="D47" s="831"/>
      <c r="E47" s="832"/>
      <c r="F47" s="833"/>
      <c r="G47" s="821" t="s">
        <v>76</v>
      </c>
      <c r="H47" s="821"/>
      <c r="I47" s="821" t="s">
        <v>76</v>
      </c>
      <c r="J47" s="821"/>
      <c r="K47" s="821" t="s">
        <v>76</v>
      </c>
      <c r="L47" s="821"/>
      <c r="M47" s="821" t="s">
        <v>76</v>
      </c>
      <c r="N47" s="821"/>
      <c r="O47" s="821" t="s">
        <v>76</v>
      </c>
      <c r="P47" s="821"/>
      <c r="Q47" s="822" t="s">
        <v>76</v>
      </c>
      <c r="R47" s="823"/>
      <c r="S47" s="824"/>
      <c r="T47" s="825"/>
      <c r="U47" s="826"/>
    </row>
    <row r="48" spans="1:21" ht="22.5" customHeight="1">
      <c r="A48" s="191">
        <v>30</v>
      </c>
      <c r="B48" s="193"/>
      <c r="C48" s="831"/>
      <c r="D48" s="831"/>
      <c r="E48" s="832"/>
      <c r="F48" s="833"/>
      <c r="G48" s="821" t="s">
        <v>76</v>
      </c>
      <c r="H48" s="821"/>
      <c r="I48" s="821" t="s">
        <v>76</v>
      </c>
      <c r="J48" s="821"/>
      <c r="K48" s="821" t="s">
        <v>76</v>
      </c>
      <c r="L48" s="821"/>
      <c r="M48" s="821" t="s">
        <v>76</v>
      </c>
      <c r="N48" s="821"/>
      <c r="O48" s="821" t="s">
        <v>76</v>
      </c>
      <c r="P48" s="821"/>
      <c r="Q48" s="822" t="s">
        <v>76</v>
      </c>
      <c r="R48" s="823"/>
      <c r="S48" s="824"/>
      <c r="T48" s="825"/>
      <c r="U48" s="826"/>
    </row>
    <row r="49" spans="1:21" ht="22.5" customHeight="1">
      <c r="A49" s="191">
        <v>31</v>
      </c>
      <c r="B49" s="192"/>
      <c r="C49" s="831"/>
      <c r="D49" s="831"/>
      <c r="E49" s="832"/>
      <c r="F49" s="833"/>
      <c r="G49" s="821" t="s">
        <v>76</v>
      </c>
      <c r="H49" s="821"/>
      <c r="I49" s="821" t="s">
        <v>76</v>
      </c>
      <c r="J49" s="821"/>
      <c r="K49" s="821" t="s">
        <v>76</v>
      </c>
      <c r="L49" s="821"/>
      <c r="M49" s="821" t="s">
        <v>76</v>
      </c>
      <c r="N49" s="821"/>
      <c r="O49" s="821" t="s">
        <v>76</v>
      </c>
      <c r="P49" s="821"/>
      <c r="Q49" s="822" t="s">
        <v>76</v>
      </c>
      <c r="R49" s="823"/>
      <c r="S49" s="824"/>
      <c r="T49" s="825"/>
      <c r="U49" s="826"/>
    </row>
    <row r="50" spans="1:21" ht="22.5" customHeight="1">
      <c r="A50" s="191">
        <v>32</v>
      </c>
      <c r="B50" s="192"/>
      <c r="C50" s="831"/>
      <c r="D50" s="831"/>
      <c r="E50" s="832"/>
      <c r="F50" s="833"/>
      <c r="G50" s="821" t="s">
        <v>76</v>
      </c>
      <c r="H50" s="821"/>
      <c r="I50" s="821" t="s">
        <v>76</v>
      </c>
      <c r="J50" s="821"/>
      <c r="K50" s="821" t="s">
        <v>76</v>
      </c>
      <c r="L50" s="821"/>
      <c r="M50" s="821" t="s">
        <v>76</v>
      </c>
      <c r="N50" s="821"/>
      <c r="O50" s="821" t="s">
        <v>76</v>
      </c>
      <c r="P50" s="821"/>
      <c r="Q50" s="822" t="s">
        <v>76</v>
      </c>
      <c r="R50" s="823"/>
      <c r="S50" s="824"/>
      <c r="T50" s="825"/>
      <c r="U50" s="826"/>
    </row>
    <row r="51" spans="1:21" ht="22.5" customHeight="1">
      <c r="A51" s="191">
        <v>33</v>
      </c>
      <c r="B51" s="192"/>
      <c r="C51" s="831"/>
      <c r="D51" s="831"/>
      <c r="E51" s="832"/>
      <c r="F51" s="833"/>
      <c r="G51" s="821" t="s">
        <v>76</v>
      </c>
      <c r="H51" s="821"/>
      <c r="I51" s="821" t="s">
        <v>76</v>
      </c>
      <c r="J51" s="821"/>
      <c r="K51" s="821" t="s">
        <v>76</v>
      </c>
      <c r="L51" s="821"/>
      <c r="M51" s="821" t="s">
        <v>76</v>
      </c>
      <c r="N51" s="821"/>
      <c r="O51" s="821" t="s">
        <v>76</v>
      </c>
      <c r="P51" s="821"/>
      <c r="Q51" s="822" t="s">
        <v>76</v>
      </c>
      <c r="R51" s="823"/>
      <c r="S51" s="824"/>
      <c r="T51" s="825"/>
      <c r="U51" s="826"/>
    </row>
    <row r="52" spans="1:21" ht="22.5" customHeight="1">
      <c r="A52" s="191">
        <v>34</v>
      </c>
      <c r="B52" s="192"/>
      <c r="C52" s="831"/>
      <c r="D52" s="831"/>
      <c r="E52" s="832"/>
      <c r="F52" s="833"/>
      <c r="G52" s="821" t="s">
        <v>76</v>
      </c>
      <c r="H52" s="821"/>
      <c r="I52" s="821" t="s">
        <v>76</v>
      </c>
      <c r="J52" s="821"/>
      <c r="K52" s="821" t="s">
        <v>76</v>
      </c>
      <c r="L52" s="821"/>
      <c r="M52" s="821" t="s">
        <v>76</v>
      </c>
      <c r="N52" s="821"/>
      <c r="O52" s="821" t="s">
        <v>76</v>
      </c>
      <c r="P52" s="821"/>
      <c r="Q52" s="822" t="s">
        <v>76</v>
      </c>
      <c r="R52" s="823"/>
      <c r="S52" s="824"/>
      <c r="T52" s="825"/>
      <c r="U52" s="826"/>
    </row>
    <row r="53" spans="1:21" ht="22.5" customHeight="1">
      <c r="A53" s="191">
        <v>35</v>
      </c>
      <c r="B53" s="192"/>
      <c r="C53" s="831"/>
      <c r="D53" s="831"/>
      <c r="E53" s="832"/>
      <c r="F53" s="833"/>
      <c r="G53" s="821" t="s">
        <v>76</v>
      </c>
      <c r="H53" s="821"/>
      <c r="I53" s="821" t="s">
        <v>76</v>
      </c>
      <c r="J53" s="821"/>
      <c r="K53" s="821" t="s">
        <v>76</v>
      </c>
      <c r="L53" s="821"/>
      <c r="M53" s="821" t="s">
        <v>76</v>
      </c>
      <c r="N53" s="821"/>
      <c r="O53" s="821" t="s">
        <v>76</v>
      </c>
      <c r="P53" s="821"/>
      <c r="Q53" s="822" t="s">
        <v>76</v>
      </c>
      <c r="R53" s="823"/>
      <c r="S53" s="824"/>
      <c r="T53" s="825"/>
      <c r="U53" s="826"/>
    </row>
    <row r="54" spans="1:21" ht="22.5" customHeight="1">
      <c r="A54" s="191">
        <v>36</v>
      </c>
      <c r="B54" s="192"/>
      <c r="C54" s="831"/>
      <c r="D54" s="831"/>
      <c r="E54" s="832"/>
      <c r="F54" s="833"/>
      <c r="G54" s="821" t="s">
        <v>76</v>
      </c>
      <c r="H54" s="821"/>
      <c r="I54" s="821" t="s">
        <v>76</v>
      </c>
      <c r="J54" s="821"/>
      <c r="K54" s="821" t="s">
        <v>76</v>
      </c>
      <c r="L54" s="821"/>
      <c r="M54" s="821" t="s">
        <v>76</v>
      </c>
      <c r="N54" s="821"/>
      <c r="O54" s="821" t="s">
        <v>76</v>
      </c>
      <c r="P54" s="821"/>
      <c r="Q54" s="822" t="s">
        <v>76</v>
      </c>
      <c r="R54" s="823"/>
      <c r="S54" s="824"/>
      <c r="T54" s="825"/>
      <c r="U54" s="826"/>
    </row>
    <row r="55" spans="1:21" ht="22.5" customHeight="1">
      <c r="A55" s="191">
        <v>37</v>
      </c>
      <c r="B55" s="192"/>
      <c r="C55" s="831"/>
      <c r="D55" s="831"/>
      <c r="E55" s="832"/>
      <c r="F55" s="833"/>
      <c r="G55" s="821" t="s">
        <v>76</v>
      </c>
      <c r="H55" s="821"/>
      <c r="I55" s="821" t="s">
        <v>76</v>
      </c>
      <c r="J55" s="821"/>
      <c r="K55" s="821" t="s">
        <v>76</v>
      </c>
      <c r="L55" s="821"/>
      <c r="M55" s="821" t="s">
        <v>76</v>
      </c>
      <c r="N55" s="821"/>
      <c r="O55" s="821" t="s">
        <v>76</v>
      </c>
      <c r="P55" s="821"/>
      <c r="Q55" s="822" t="s">
        <v>76</v>
      </c>
      <c r="R55" s="823"/>
      <c r="S55" s="824"/>
      <c r="T55" s="825"/>
      <c r="U55" s="826"/>
    </row>
    <row r="56" spans="1:21" ht="22.5" customHeight="1">
      <c r="A56" s="191">
        <v>38</v>
      </c>
      <c r="B56" s="192"/>
      <c r="C56" s="831"/>
      <c r="D56" s="831"/>
      <c r="E56" s="832"/>
      <c r="F56" s="833"/>
      <c r="G56" s="821" t="s">
        <v>76</v>
      </c>
      <c r="H56" s="821"/>
      <c r="I56" s="821" t="s">
        <v>76</v>
      </c>
      <c r="J56" s="821"/>
      <c r="K56" s="821" t="s">
        <v>76</v>
      </c>
      <c r="L56" s="821"/>
      <c r="M56" s="821" t="s">
        <v>76</v>
      </c>
      <c r="N56" s="821"/>
      <c r="O56" s="821" t="s">
        <v>76</v>
      </c>
      <c r="P56" s="821"/>
      <c r="Q56" s="822" t="s">
        <v>76</v>
      </c>
      <c r="R56" s="823"/>
      <c r="S56" s="824"/>
      <c r="T56" s="825"/>
      <c r="U56" s="826"/>
    </row>
    <row r="57" spans="1:21" ht="22.5" customHeight="1">
      <c r="A57" s="191">
        <v>39</v>
      </c>
      <c r="B57" s="192"/>
      <c r="C57" s="831"/>
      <c r="D57" s="831"/>
      <c r="E57" s="832"/>
      <c r="F57" s="833"/>
      <c r="G57" s="821" t="s">
        <v>76</v>
      </c>
      <c r="H57" s="821"/>
      <c r="I57" s="821" t="s">
        <v>76</v>
      </c>
      <c r="J57" s="821"/>
      <c r="K57" s="821" t="s">
        <v>76</v>
      </c>
      <c r="L57" s="821"/>
      <c r="M57" s="821" t="s">
        <v>76</v>
      </c>
      <c r="N57" s="821"/>
      <c r="O57" s="821" t="s">
        <v>76</v>
      </c>
      <c r="P57" s="821"/>
      <c r="Q57" s="822" t="s">
        <v>76</v>
      </c>
      <c r="R57" s="823"/>
      <c r="S57" s="824"/>
      <c r="T57" s="825"/>
      <c r="U57" s="826"/>
    </row>
    <row r="58" spans="1:21" ht="22.5" customHeight="1">
      <c r="A58" s="191">
        <v>40</v>
      </c>
      <c r="B58" s="192"/>
      <c r="C58" s="831"/>
      <c r="D58" s="831"/>
      <c r="E58" s="832"/>
      <c r="F58" s="833"/>
      <c r="G58" s="821" t="s">
        <v>76</v>
      </c>
      <c r="H58" s="821"/>
      <c r="I58" s="821" t="s">
        <v>76</v>
      </c>
      <c r="J58" s="821"/>
      <c r="K58" s="821" t="s">
        <v>76</v>
      </c>
      <c r="L58" s="821"/>
      <c r="M58" s="821" t="s">
        <v>76</v>
      </c>
      <c r="N58" s="821"/>
      <c r="O58" s="821" t="s">
        <v>76</v>
      </c>
      <c r="P58" s="821"/>
      <c r="Q58" s="822" t="s">
        <v>76</v>
      </c>
      <c r="R58" s="823"/>
      <c r="S58" s="824"/>
      <c r="T58" s="825"/>
      <c r="U58" s="826"/>
    </row>
    <row r="59" spans="1:21" ht="22.5" customHeight="1">
      <c r="A59" s="191">
        <v>41</v>
      </c>
      <c r="B59" s="192"/>
      <c r="C59" s="831"/>
      <c r="D59" s="831"/>
      <c r="E59" s="832"/>
      <c r="F59" s="833"/>
      <c r="G59" s="821" t="s">
        <v>76</v>
      </c>
      <c r="H59" s="821"/>
      <c r="I59" s="821" t="s">
        <v>76</v>
      </c>
      <c r="J59" s="821"/>
      <c r="K59" s="821" t="s">
        <v>76</v>
      </c>
      <c r="L59" s="821"/>
      <c r="M59" s="821" t="s">
        <v>76</v>
      </c>
      <c r="N59" s="821"/>
      <c r="O59" s="821" t="s">
        <v>76</v>
      </c>
      <c r="P59" s="821"/>
      <c r="Q59" s="822" t="s">
        <v>76</v>
      </c>
      <c r="R59" s="823"/>
      <c r="S59" s="824"/>
      <c r="T59" s="825"/>
      <c r="U59" s="826"/>
    </row>
    <row r="60" spans="1:21" ht="22.5" customHeight="1">
      <c r="A60" s="191">
        <v>42</v>
      </c>
      <c r="B60" s="192"/>
      <c r="C60" s="831"/>
      <c r="D60" s="831"/>
      <c r="E60" s="832"/>
      <c r="F60" s="833"/>
      <c r="G60" s="821" t="s">
        <v>76</v>
      </c>
      <c r="H60" s="821"/>
      <c r="I60" s="821" t="s">
        <v>76</v>
      </c>
      <c r="J60" s="821"/>
      <c r="K60" s="821" t="s">
        <v>76</v>
      </c>
      <c r="L60" s="821"/>
      <c r="M60" s="821" t="s">
        <v>76</v>
      </c>
      <c r="N60" s="821"/>
      <c r="O60" s="821" t="s">
        <v>76</v>
      </c>
      <c r="P60" s="821"/>
      <c r="Q60" s="822" t="s">
        <v>76</v>
      </c>
      <c r="R60" s="823"/>
      <c r="S60" s="824"/>
      <c r="T60" s="825"/>
      <c r="U60" s="826"/>
    </row>
    <row r="61" spans="1:21" ht="22.5" customHeight="1">
      <c r="A61" s="191">
        <v>43</v>
      </c>
      <c r="B61" s="192"/>
      <c r="C61" s="831"/>
      <c r="D61" s="831"/>
      <c r="E61" s="832"/>
      <c r="F61" s="833"/>
      <c r="G61" s="821" t="s">
        <v>76</v>
      </c>
      <c r="H61" s="821"/>
      <c r="I61" s="821" t="s">
        <v>76</v>
      </c>
      <c r="J61" s="821"/>
      <c r="K61" s="821" t="s">
        <v>76</v>
      </c>
      <c r="L61" s="821"/>
      <c r="M61" s="821" t="s">
        <v>76</v>
      </c>
      <c r="N61" s="821"/>
      <c r="O61" s="821" t="s">
        <v>76</v>
      </c>
      <c r="P61" s="821"/>
      <c r="Q61" s="822" t="s">
        <v>76</v>
      </c>
      <c r="R61" s="823"/>
      <c r="S61" s="824"/>
      <c r="T61" s="825"/>
      <c r="U61" s="826"/>
    </row>
    <row r="62" spans="1:21" ht="22.5" customHeight="1">
      <c r="A62" s="191">
        <v>44</v>
      </c>
      <c r="B62" s="192"/>
      <c r="C62" s="831"/>
      <c r="D62" s="831"/>
      <c r="E62" s="832"/>
      <c r="F62" s="833"/>
      <c r="G62" s="821" t="s">
        <v>76</v>
      </c>
      <c r="H62" s="821"/>
      <c r="I62" s="821" t="s">
        <v>76</v>
      </c>
      <c r="J62" s="821"/>
      <c r="K62" s="821" t="s">
        <v>76</v>
      </c>
      <c r="L62" s="821"/>
      <c r="M62" s="821" t="s">
        <v>76</v>
      </c>
      <c r="N62" s="821"/>
      <c r="O62" s="821" t="s">
        <v>76</v>
      </c>
      <c r="P62" s="821"/>
      <c r="Q62" s="822" t="s">
        <v>76</v>
      </c>
      <c r="R62" s="823"/>
      <c r="S62" s="824"/>
      <c r="T62" s="825"/>
      <c r="U62" s="826"/>
    </row>
    <row r="63" spans="1:21" ht="22.5" customHeight="1">
      <c r="A63" s="191">
        <v>45</v>
      </c>
      <c r="B63" s="192"/>
      <c r="C63" s="831"/>
      <c r="D63" s="831"/>
      <c r="E63" s="832"/>
      <c r="F63" s="833"/>
      <c r="G63" s="821" t="s">
        <v>76</v>
      </c>
      <c r="H63" s="821"/>
      <c r="I63" s="821" t="s">
        <v>76</v>
      </c>
      <c r="J63" s="821"/>
      <c r="K63" s="821" t="s">
        <v>76</v>
      </c>
      <c r="L63" s="821"/>
      <c r="M63" s="821" t="s">
        <v>76</v>
      </c>
      <c r="N63" s="821"/>
      <c r="O63" s="821" t="s">
        <v>76</v>
      </c>
      <c r="P63" s="821"/>
      <c r="Q63" s="822" t="s">
        <v>76</v>
      </c>
      <c r="R63" s="823"/>
      <c r="S63" s="824"/>
      <c r="T63" s="825"/>
      <c r="U63" s="826"/>
    </row>
    <row r="64" spans="1:21" ht="22.5" customHeight="1">
      <c r="A64" s="191">
        <v>46</v>
      </c>
      <c r="B64" s="192"/>
      <c r="C64" s="831"/>
      <c r="D64" s="831"/>
      <c r="E64" s="832"/>
      <c r="F64" s="833"/>
      <c r="G64" s="821" t="s">
        <v>76</v>
      </c>
      <c r="H64" s="821"/>
      <c r="I64" s="821" t="s">
        <v>76</v>
      </c>
      <c r="J64" s="821"/>
      <c r="K64" s="821" t="s">
        <v>76</v>
      </c>
      <c r="L64" s="821"/>
      <c r="M64" s="821" t="s">
        <v>76</v>
      </c>
      <c r="N64" s="821"/>
      <c r="O64" s="821" t="s">
        <v>76</v>
      </c>
      <c r="P64" s="821"/>
      <c r="Q64" s="822" t="s">
        <v>76</v>
      </c>
      <c r="R64" s="823"/>
      <c r="S64" s="824"/>
      <c r="T64" s="825"/>
      <c r="U64" s="826"/>
    </row>
    <row r="65" spans="1:21" ht="22.5" customHeight="1">
      <c r="A65" s="191">
        <v>47</v>
      </c>
      <c r="B65" s="192"/>
      <c r="C65" s="831"/>
      <c r="D65" s="831"/>
      <c r="E65" s="832"/>
      <c r="F65" s="833"/>
      <c r="G65" s="821" t="s">
        <v>76</v>
      </c>
      <c r="H65" s="821"/>
      <c r="I65" s="821" t="s">
        <v>76</v>
      </c>
      <c r="J65" s="821"/>
      <c r="K65" s="821" t="s">
        <v>76</v>
      </c>
      <c r="L65" s="821"/>
      <c r="M65" s="821" t="s">
        <v>76</v>
      </c>
      <c r="N65" s="821"/>
      <c r="O65" s="821" t="s">
        <v>76</v>
      </c>
      <c r="P65" s="821"/>
      <c r="Q65" s="822" t="s">
        <v>76</v>
      </c>
      <c r="R65" s="823"/>
      <c r="S65" s="824"/>
      <c r="T65" s="825"/>
      <c r="U65" s="826"/>
    </row>
    <row r="66" spans="1:21" ht="22.5" customHeight="1">
      <c r="A66" s="191">
        <v>48</v>
      </c>
      <c r="B66" s="192"/>
      <c r="C66" s="831"/>
      <c r="D66" s="831"/>
      <c r="E66" s="832"/>
      <c r="F66" s="833"/>
      <c r="G66" s="821" t="s">
        <v>76</v>
      </c>
      <c r="H66" s="821"/>
      <c r="I66" s="821" t="s">
        <v>76</v>
      </c>
      <c r="J66" s="821"/>
      <c r="K66" s="821" t="s">
        <v>76</v>
      </c>
      <c r="L66" s="821"/>
      <c r="M66" s="821" t="s">
        <v>76</v>
      </c>
      <c r="N66" s="821"/>
      <c r="O66" s="821" t="s">
        <v>76</v>
      </c>
      <c r="P66" s="821"/>
      <c r="Q66" s="822" t="s">
        <v>76</v>
      </c>
      <c r="R66" s="823"/>
      <c r="S66" s="824"/>
      <c r="T66" s="825"/>
      <c r="U66" s="826"/>
    </row>
    <row r="67" spans="1:21" ht="22.5" customHeight="1">
      <c r="A67" s="191">
        <v>49</v>
      </c>
      <c r="B67" s="192"/>
      <c r="C67" s="831"/>
      <c r="D67" s="831"/>
      <c r="E67" s="832"/>
      <c r="F67" s="833"/>
      <c r="G67" s="821" t="s">
        <v>76</v>
      </c>
      <c r="H67" s="821"/>
      <c r="I67" s="821" t="s">
        <v>76</v>
      </c>
      <c r="J67" s="821"/>
      <c r="K67" s="821" t="s">
        <v>76</v>
      </c>
      <c r="L67" s="821"/>
      <c r="M67" s="821" t="s">
        <v>76</v>
      </c>
      <c r="N67" s="821"/>
      <c r="O67" s="821" t="s">
        <v>76</v>
      </c>
      <c r="P67" s="821"/>
      <c r="Q67" s="822" t="s">
        <v>76</v>
      </c>
      <c r="R67" s="823"/>
      <c r="S67" s="824"/>
      <c r="T67" s="825"/>
      <c r="U67" s="826"/>
    </row>
    <row r="68" spans="1:21" ht="22.5" customHeight="1">
      <c r="A68" s="191">
        <v>50</v>
      </c>
      <c r="B68" s="192"/>
      <c r="C68" s="831"/>
      <c r="D68" s="831"/>
      <c r="E68" s="832"/>
      <c r="F68" s="833"/>
      <c r="G68" s="821" t="s">
        <v>76</v>
      </c>
      <c r="H68" s="821"/>
      <c r="I68" s="821" t="s">
        <v>76</v>
      </c>
      <c r="J68" s="821"/>
      <c r="K68" s="821" t="s">
        <v>76</v>
      </c>
      <c r="L68" s="821"/>
      <c r="M68" s="821" t="s">
        <v>76</v>
      </c>
      <c r="N68" s="821"/>
      <c r="O68" s="821" t="s">
        <v>76</v>
      </c>
      <c r="P68" s="821"/>
      <c r="Q68" s="822" t="s">
        <v>76</v>
      </c>
      <c r="R68" s="823"/>
      <c r="S68" s="824"/>
      <c r="T68" s="825"/>
      <c r="U68" s="826"/>
    </row>
    <row r="69" spans="1:21" ht="22.5" customHeight="1">
      <c r="A69" s="191">
        <v>51</v>
      </c>
      <c r="B69" s="192"/>
      <c r="C69" s="831"/>
      <c r="D69" s="831"/>
      <c r="E69" s="832"/>
      <c r="F69" s="833"/>
      <c r="G69" s="821" t="s">
        <v>76</v>
      </c>
      <c r="H69" s="821"/>
      <c r="I69" s="821" t="s">
        <v>76</v>
      </c>
      <c r="J69" s="821"/>
      <c r="K69" s="821" t="s">
        <v>76</v>
      </c>
      <c r="L69" s="821"/>
      <c r="M69" s="821" t="s">
        <v>76</v>
      </c>
      <c r="N69" s="821"/>
      <c r="O69" s="821" t="s">
        <v>76</v>
      </c>
      <c r="P69" s="821"/>
      <c r="Q69" s="822" t="s">
        <v>76</v>
      </c>
      <c r="R69" s="823"/>
      <c r="S69" s="824"/>
      <c r="T69" s="825"/>
      <c r="U69" s="826"/>
    </row>
    <row r="70" spans="1:21" ht="22.5" customHeight="1">
      <c r="A70" s="191">
        <v>52</v>
      </c>
      <c r="B70" s="192"/>
      <c r="C70" s="831"/>
      <c r="D70" s="831"/>
      <c r="E70" s="832"/>
      <c r="F70" s="833"/>
      <c r="G70" s="821" t="s">
        <v>76</v>
      </c>
      <c r="H70" s="821"/>
      <c r="I70" s="821" t="s">
        <v>76</v>
      </c>
      <c r="J70" s="821"/>
      <c r="K70" s="821" t="s">
        <v>76</v>
      </c>
      <c r="L70" s="821"/>
      <c r="M70" s="821" t="s">
        <v>76</v>
      </c>
      <c r="N70" s="821"/>
      <c r="O70" s="821" t="s">
        <v>76</v>
      </c>
      <c r="P70" s="821"/>
      <c r="Q70" s="822" t="s">
        <v>76</v>
      </c>
      <c r="R70" s="823"/>
      <c r="S70" s="824"/>
      <c r="T70" s="825"/>
      <c r="U70" s="826"/>
    </row>
    <row r="71" spans="1:21" ht="22.5" customHeight="1">
      <c r="A71" s="191">
        <v>53</v>
      </c>
      <c r="B71" s="192"/>
      <c r="C71" s="831"/>
      <c r="D71" s="831"/>
      <c r="E71" s="832"/>
      <c r="F71" s="833"/>
      <c r="G71" s="821" t="s">
        <v>76</v>
      </c>
      <c r="H71" s="821"/>
      <c r="I71" s="821" t="s">
        <v>76</v>
      </c>
      <c r="J71" s="821"/>
      <c r="K71" s="821" t="s">
        <v>76</v>
      </c>
      <c r="L71" s="821"/>
      <c r="M71" s="821" t="s">
        <v>76</v>
      </c>
      <c r="N71" s="821"/>
      <c r="O71" s="821" t="s">
        <v>76</v>
      </c>
      <c r="P71" s="821"/>
      <c r="Q71" s="822" t="s">
        <v>76</v>
      </c>
      <c r="R71" s="823"/>
      <c r="S71" s="824"/>
      <c r="T71" s="825"/>
      <c r="U71" s="826"/>
    </row>
    <row r="72" spans="1:21" ht="22.5" customHeight="1">
      <c r="A72" s="191">
        <v>54</v>
      </c>
      <c r="B72" s="192"/>
      <c r="C72" s="831"/>
      <c r="D72" s="831"/>
      <c r="E72" s="832"/>
      <c r="F72" s="833"/>
      <c r="G72" s="821" t="s">
        <v>76</v>
      </c>
      <c r="H72" s="821"/>
      <c r="I72" s="821" t="s">
        <v>76</v>
      </c>
      <c r="J72" s="821"/>
      <c r="K72" s="821" t="s">
        <v>76</v>
      </c>
      <c r="L72" s="821"/>
      <c r="M72" s="821" t="s">
        <v>76</v>
      </c>
      <c r="N72" s="821"/>
      <c r="O72" s="821" t="s">
        <v>76</v>
      </c>
      <c r="P72" s="821"/>
      <c r="Q72" s="822" t="s">
        <v>76</v>
      </c>
      <c r="R72" s="823"/>
      <c r="S72" s="824"/>
      <c r="T72" s="825"/>
      <c r="U72" s="826"/>
    </row>
    <row r="73" spans="1:21" ht="22.5" customHeight="1">
      <c r="A73" s="191">
        <v>55</v>
      </c>
      <c r="B73" s="193"/>
      <c r="C73" s="834"/>
      <c r="D73" s="834"/>
      <c r="E73" s="832"/>
      <c r="F73" s="833"/>
      <c r="G73" s="821" t="s">
        <v>76</v>
      </c>
      <c r="H73" s="821"/>
      <c r="I73" s="821" t="s">
        <v>76</v>
      </c>
      <c r="J73" s="821"/>
      <c r="K73" s="821" t="s">
        <v>76</v>
      </c>
      <c r="L73" s="821"/>
      <c r="M73" s="821" t="s">
        <v>76</v>
      </c>
      <c r="N73" s="821"/>
      <c r="O73" s="821" t="s">
        <v>76</v>
      </c>
      <c r="P73" s="821"/>
      <c r="Q73" s="822" t="s">
        <v>76</v>
      </c>
      <c r="R73" s="823"/>
      <c r="S73" s="824"/>
      <c r="T73" s="825"/>
      <c r="U73" s="826"/>
    </row>
    <row r="74" spans="1:21" ht="22.5" customHeight="1">
      <c r="A74" s="191">
        <v>56</v>
      </c>
      <c r="B74" s="192"/>
      <c r="C74" s="831"/>
      <c r="D74" s="831"/>
      <c r="E74" s="832"/>
      <c r="F74" s="833"/>
      <c r="G74" s="821" t="s">
        <v>76</v>
      </c>
      <c r="H74" s="821"/>
      <c r="I74" s="821" t="s">
        <v>76</v>
      </c>
      <c r="J74" s="821"/>
      <c r="K74" s="821" t="s">
        <v>76</v>
      </c>
      <c r="L74" s="821"/>
      <c r="M74" s="821" t="s">
        <v>76</v>
      </c>
      <c r="N74" s="821"/>
      <c r="O74" s="821" t="s">
        <v>76</v>
      </c>
      <c r="P74" s="821"/>
      <c r="Q74" s="822" t="s">
        <v>76</v>
      </c>
      <c r="R74" s="823"/>
      <c r="S74" s="824"/>
      <c r="T74" s="825"/>
      <c r="U74" s="826"/>
    </row>
    <row r="75" spans="1:21" ht="22.5" customHeight="1">
      <c r="A75" s="191">
        <v>57</v>
      </c>
      <c r="B75" s="192"/>
      <c r="C75" s="831"/>
      <c r="D75" s="831"/>
      <c r="E75" s="832"/>
      <c r="F75" s="833"/>
      <c r="G75" s="821" t="s">
        <v>76</v>
      </c>
      <c r="H75" s="821"/>
      <c r="I75" s="821" t="s">
        <v>76</v>
      </c>
      <c r="J75" s="821"/>
      <c r="K75" s="821" t="s">
        <v>76</v>
      </c>
      <c r="L75" s="821"/>
      <c r="M75" s="821" t="s">
        <v>76</v>
      </c>
      <c r="N75" s="821"/>
      <c r="O75" s="821" t="s">
        <v>76</v>
      </c>
      <c r="P75" s="821"/>
      <c r="Q75" s="822" t="s">
        <v>76</v>
      </c>
      <c r="R75" s="823"/>
      <c r="S75" s="824"/>
      <c r="T75" s="825"/>
      <c r="U75" s="826"/>
    </row>
    <row r="76" spans="1:21" ht="22.5" customHeight="1">
      <c r="A76" s="191">
        <v>58</v>
      </c>
      <c r="B76" s="192"/>
      <c r="C76" s="831"/>
      <c r="D76" s="831"/>
      <c r="E76" s="832"/>
      <c r="F76" s="833"/>
      <c r="G76" s="821" t="s">
        <v>76</v>
      </c>
      <c r="H76" s="821"/>
      <c r="I76" s="821" t="s">
        <v>76</v>
      </c>
      <c r="J76" s="821"/>
      <c r="K76" s="821" t="s">
        <v>76</v>
      </c>
      <c r="L76" s="821"/>
      <c r="M76" s="821" t="s">
        <v>76</v>
      </c>
      <c r="N76" s="821"/>
      <c r="O76" s="821" t="s">
        <v>76</v>
      </c>
      <c r="P76" s="821"/>
      <c r="Q76" s="822" t="s">
        <v>76</v>
      </c>
      <c r="R76" s="823"/>
      <c r="S76" s="824"/>
      <c r="T76" s="825"/>
      <c r="U76" s="826"/>
    </row>
    <row r="77" spans="1:21" ht="22.5" customHeight="1">
      <c r="A77" s="191">
        <v>59</v>
      </c>
      <c r="B77" s="192"/>
      <c r="C77" s="831"/>
      <c r="D77" s="831"/>
      <c r="E77" s="832"/>
      <c r="F77" s="833"/>
      <c r="G77" s="821" t="s">
        <v>76</v>
      </c>
      <c r="H77" s="821"/>
      <c r="I77" s="821" t="s">
        <v>76</v>
      </c>
      <c r="J77" s="821"/>
      <c r="K77" s="821" t="s">
        <v>76</v>
      </c>
      <c r="L77" s="821"/>
      <c r="M77" s="821" t="s">
        <v>76</v>
      </c>
      <c r="N77" s="821"/>
      <c r="O77" s="821" t="s">
        <v>76</v>
      </c>
      <c r="P77" s="821"/>
      <c r="Q77" s="822" t="s">
        <v>76</v>
      </c>
      <c r="R77" s="823"/>
      <c r="S77" s="824"/>
      <c r="T77" s="825"/>
      <c r="U77" s="826"/>
    </row>
    <row r="78" spans="1:21" ht="22.5" customHeight="1">
      <c r="A78" s="191">
        <v>60</v>
      </c>
      <c r="B78" s="192"/>
      <c r="C78" s="831"/>
      <c r="D78" s="831"/>
      <c r="E78" s="832"/>
      <c r="F78" s="833"/>
      <c r="G78" s="821" t="s">
        <v>76</v>
      </c>
      <c r="H78" s="821"/>
      <c r="I78" s="821" t="s">
        <v>76</v>
      </c>
      <c r="J78" s="821"/>
      <c r="K78" s="821" t="s">
        <v>76</v>
      </c>
      <c r="L78" s="821"/>
      <c r="M78" s="821" t="s">
        <v>76</v>
      </c>
      <c r="N78" s="821"/>
      <c r="O78" s="821" t="s">
        <v>76</v>
      </c>
      <c r="P78" s="821"/>
      <c r="Q78" s="822" t="s">
        <v>76</v>
      </c>
      <c r="R78" s="823"/>
      <c r="S78" s="824"/>
      <c r="T78" s="825"/>
      <c r="U78" s="826"/>
    </row>
    <row r="79" spans="1:21" ht="22.5" customHeight="1">
      <c r="A79" s="191">
        <v>61</v>
      </c>
      <c r="B79" s="192"/>
      <c r="C79" s="831"/>
      <c r="D79" s="831"/>
      <c r="E79" s="832"/>
      <c r="F79" s="833"/>
      <c r="G79" s="821" t="s">
        <v>76</v>
      </c>
      <c r="H79" s="821"/>
      <c r="I79" s="821" t="s">
        <v>76</v>
      </c>
      <c r="J79" s="821"/>
      <c r="K79" s="821" t="s">
        <v>76</v>
      </c>
      <c r="L79" s="821"/>
      <c r="M79" s="821" t="s">
        <v>76</v>
      </c>
      <c r="N79" s="821"/>
      <c r="O79" s="821" t="s">
        <v>76</v>
      </c>
      <c r="P79" s="821"/>
      <c r="Q79" s="822" t="s">
        <v>76</v>
      </c>
      <c r="R79" s="823"/>
      <c r="S79" s="824"/>
      <c r="T79" s="825"/>
      <c r="U79" s="826"/>
    </row>
    <row r="80" spans="1:21" ht="22.5" customHeight="1">
      <c r="A80" s="191">
        <v>62</v>
      </c>
      <c r="B80" s="192"/>
      <c r="C80" s="831"/>
      <c r="D80" s="831"/>
      <c r="E80" s="832"/>
      <c r="F80" s="833"/>
      <c r="G80" s="821" t="s">
        <v>76</v>
      </c>
      <c r="H80" s="821"/>
      <c r="I80" s="821" t="s">
        <v>76</v>
      </c>
      <c r="J80" s="821"/>
      <c r="K80" s="821" t="s">
        <v>76</v>
      </c>
      <c r="L80" s="821"/>
      <c r="M80" s="821" t="s">
        <v>76</v>
      </c>
      <c r="N80" s="821"/>
      <c r="O80" s="821" t="s">
        <v>76</v>
      </c>
      <c r="P80" s="821"/>
      <c r="Q80" s="822" t="s">
        <v>76</v>
      </c>
      <c r="R80" s="823"/>
      <c r="S80" s="824"/>
      <c r="T80" s="825"/>
      <c r="U80" s="826"/>
    </row>
    <row r="81" spans="1:21" ht="22.5" customHeight="1">
      <c r="A81" s="191">
        <v>63</v>
      </c>
      <c r="B81" s="192"/>
      <c r="C81" s="831"/>
      <c r="D81" s="831"/>
      <c r="E81" s="832"/>
      <c r="F81" s="833"/>
      <c r="G81" s="821" t="s">
        <v>76</v>
      </c>
      <c r="H81" s="821"/>
      <c r="I81" s="821" t="s">
        <v>76</v>
      </c>
      <c r="J81" s="821"/>
      <c r="K81" s="821" t="s">
        <v>76</v>
      </c>
      <c r="L81" s="821"/>
      <c r="M81" s="821" t="s">
        <v>76</v>
      </c>
      <c r="N81" s="821"/>
      <c r="O81" s="821" t="s">
        <v>76</v>
      </c>
      <c r="P81" s="821"/>
      <c r="Q81" s="822" t="s">
        <v>76</v>
      </c>
      <c r="R81" s="823"/>
      <c r="S81" s="824"/>
      <c r="T81" s="825"/>
      <c r="U81" s="826"/>
    </row>
    <row r="82" spans="1:21" ht="22.5" customHeight="1">
      <c r="A82" s="191">
        <v>64</v>
      </c>
      <c r="B82" s="192"/>
      <c r="C82" s="831"/>
      <c r="D82" s="831"/>
      <c r="E82" s="832"/>
      <c r="F82" s="833"/>
      <c r="G82" s="821" t="s">
        <v>76</v>
      </c>
      <c r="H82" s="821"/>
      <c r="I82" s="821" t="s">
        <v>76</v>
      </c>
      <c r="J82" s="821"/>
      <c r="K82" s="821" t="s">
        <v>76</v>
      </c>
      <c r="L82" s="821"/>
      <c r="M82" s="821" t="s">
        <v>76</v>
      </c>
      <c r="N82" s="821"/>
      <c r="O82" s="821" t="s">
        <v>76</v>
      </c>
      <c r="P82" s="821"/>
      <c r="Q82" s="822" t="s">
        <v>76</v>
      </c>
      <c r="R82" s="823"/>
      <c r="S82" s="824"/>
      <c r="T82" s="825"/>
      <c r="U82" s="826"/>
    </row>
    <row r="83" spans="1:21" ht="22.5" customHeight="1">
      <c r="A83" s="191">
        <v>65</v>
      </c>
      <c r="B83" s="192"/>
      <c r="C83" s="831"/>
      <c r="D83" s="831"/>
      <c r="E83" s="832"/>
      <c r="F83" s="833"/>
      <c r="G83" s="821" t="s">
        <v>76</v>
      </c>
      <c r="H83" s="821"/>
      <c r="I83" s="821" t="s">
        <v>76</v>
      </c>
      <c r="J83" s="821"/>
      <c r="K83" s="821" t="s">
        <v>76</v>
      </c>
      <c r="L83" s="821"/>
      <c r="M83" s="821" t="s">
        <v>76</v>
      </c>
      <c r="N83" s="821"/>
      <c r="O83" s="821" t="s">
        <v>76</v>
      </c>
      <c r="P83" s="821"/>
      <c r="Q83" s="822" t="s">
        <v>76</v>
      </c>
      <c r="R83" s="823"/>
      <c r="S83" s="824"/>
      <c r="T83" s="825"/>
      <c r="U83" s="826"/>
    </row>
    <row r="84" spans="1:21" ht="22.5" customHeight="1">
      <c r="A84" s="191">
        <v>66</v>
      </c>
      <c r="B84" s="192"/>
      <c r="C84" s="831"/>
      <c r="D84" s="831"/>
      <c r="E84" s="832"/>
      <c r="F84" s="833"/>
      <c r="G84" s="821" t="s">
        <v>76</v>
      </c>
      <c r="H84" s="821"/>
      <c r="I84" s="821" t="s">
        <v>76</v>
      </c>
      <c r="J84" s="821"/>
      <c r="K84" s="821" t="s">
        <v>76</v>
      </c>
      <c r="L84" s="821"/>
      <c r="M84" s="821" t="s">
        <v>76</v>
      </c>
      <c r="N84" s="821"/>
      <c r="O84" s="821" t="s">
        <v>76</v>
      </c>
      <c r="P84" s="821"/>
      <c r="Q84" s="822" t="s">
        <v>76</v>
      </c>
      <c r="R84" s="823"/>
      <c r="S84" s="824"/>
      <c r="T84" s="825"/>
      <c r="U84" s="826"/>
    </row>
    <row r="85" spans="1:21" ht="22.5" customHeight="1">
      <c r="A85" s="191">
        <v>67</v>
      </c>
      <c r="B85" s="192"/>
      <c r="C85" s="831"/>
      <c r="D85" s="831"/>
      <c r="E85" s="832"/>
      <c r="F85" s="833"/>
      <c r="G85" s="821" t="s">
        <v>76</v>
      </c>
      <c r="H85" s="821"/>
      <c r="I85" s="821" t="s">
        <v>76</v>
      </c>
      <c r="J85" s="821"/>
      <c r="K85" s="821" t="s">
        <v>76</v>
      </c>
      <c r="L85" s="821"/>
      <c r="M85" s="821" t="s">
        <v>76</v>
      </c>
      <c r="N85" s="821"/>
      <c r="O85" s="821" t="s">
        <v>76</v>
      </c>
      <c r="P85" s="821"/>
      <c r="Q85" s="822" t="s">
        <v>76</v>
      </c>
      <c r="R85" s="823"/>
      <c r="S85" s="824"/>
      <c r="T85" s="825"/>
      <c r="U85" s="826"/>
    </row>
    <row r="86" spans="1:21" ht="22.5" customHeight="1">
      <c r="A86" s="191">
        <v>68</v>
      </c>
      <c r="B86" s="192"/>
      <c r="C86" s="831"/>
      <c r="D86" s="831"/>
      <c r="E86" s="832"/>
      <c r="F86" s="833"/>
      <c r="G86" s="821" t="s">
        <v>76</v>
      </c>
      <c r="H86" s="821"/>
      <c r="I86" s="821" t="s">
        <v>76</v>
      </c>
      <c r="J86" s="821"/>
      <c r="K86" s="821" t="s">
        <v>76</v>
      </c>
      <c r="L86" s="821"/>
      <c r="M86" s="821" t="s">
        <v>76</v>
      </c>
      <c r="N86" s="821"/>
      <c r="O86" s="821" t="s">
        <v>76</v>
      </c>
      <c r="P86" s="821"/>
      <c r="Q86" s="822" t="s">
        <v>76</v>
      </c>
      <c r="R86" s="823"/>
      <c r="S86" s="824"/>
      <c r="T86" s="825"/>
      <c r="U86" s="826"/>
    </row>
    <row r="87" spans="1:21" ht="22.5" customHeight="1">
      <c r="A87" s="191">
        <v>69</v>
      </c>
      <c r="B87" s="192"/>
      <c r="C87" s="831"/>
      <c r="D87" s="831"/>
      <c r="E87" s="832"/>
      <c r="F87" s="833"/>
      <c r="G87" s="821" t="s">
        <v>76</v>
      </c>
      <c r="H87" s="821"/>
      <c r="I87" s="821" t="s">
        <v>76</v>
      </c>
      <c r="J87" s="821"/>
      <c r="K87" s="821" t="s">
        <v>76</v>
      </c>
      <c r="L87" s="821"/>
      <c r="M87" s="821" t="s">
        <v>76</v>
      </c>
      <c r="N87" s="821"/>
      <c r="O87" s="821" t="s">
        <v>76</v>
      </c>
      <c r="P87" s="821"/>
      <c r="Q87" s="822" t="s">
        <v>76</v>
      </c>
      <c r="R87" s="823"/>
      <c r="S87" s="824"/>
      <c r="T87" s="825"/>
      <c r="U87" s="826"/>
    </row>
    <row r="88" spans="1:21" ht="22.5" customHeight="1">
      <c r="A88" s="191">
        <v>70</v>
      </c>
      <c r="B88" s="192"/>
      <c r="C88" s="831"/>
      <c r="D88" s="831"/>
      <c r="E88" s="832"/>
      <c r="F88" s="833"/>
      <c r="G88" s="821" t="s">
        <v>76</v>
      </c>
      <c r="H88" s="821"/>
      <c r="I88" s="821" t="s">
        <v>76</v>
      </c>
      <c r="J88" s="821"/>
      <c r="K88" s="821" t="s">
        <v>76</v>
      </c>
      <c r="L88" s="821"/>
      <c r="M88" s="821" t="s">
        <v>76</v>
      </c>
      <c r="N88" s="821"/>
      <c r="O88" s="821" t="s">
        <v>76</v>
      </c>
      <c r="P88" s="821"/>
      <c r="Q88" s="822" t="s">
        <v>76</v>
      </c>
      <c r="R88" s="823"/>
      <c r="S88" s="824"/>
      <c r="T88" s="825"/>
      <c r="U88" s="826"/>
    </row>
    <row r="89" spans="1:21" ht="22.5" customHeight="1">
      <c r="A89" s="191">
        <v>71</v>
      </c>
      <c r="B89" s="192"/>
      <c r="C89" s="831"/>
      <c r="D89" s="831"/>
      <c r="E89" s="832"/>
      <c r="F89" s="833"/>
      <c r="G89" s="821" t="s">
        <v>76</v>
      </c>
      <c r="H89" s="821"/>
      <c r="I89" s="821" t="s">
        <v>76</v>
      </c>
      <c r="J89" s="821"/>
      <c r="K89" s="821" t="s">
        <v>76</v>
      </c>
      <c r="L89" s="821"/>
      <c r="M89" s="821" t="s">
        <v>76</v>
      </c>
      <c r="N89" s="821"/>
      <c r="O89" s="821" t="s">
        <v>76</v>
      </c>
      <c r="P89" s="821"/>
      <c r="Q89" s="822" t="s">
        <v>76</v>
      </c>
      <c r="R89" s="823"/>
      <c r="S89" s="824"/>
      <c r="T89" s="825"/>
      <c r="U89" s="826"/>
    </row>
    <row r="90" spans="1:21" ht="22.5" customHeight="1">
      <c r="A90" s="191">
        <v>72</v>
      </c>
      <c r="B90" s="192"/>
      <c r="C90" s="831"/>
      <c r="D90" s="831"/>
      <c r="E90" s="832"/>
      <c r="F90" s="833"/>
      <c r="G90" s="821" t="s">
        <v>76</v>
      </c>
      <c r="H90" s="821"/>
      <c r="I90" s="821" t="s">
        <v>76</v>
      </c>
      <c r="J90" s="821"/>
      <c r="K90" s="821" t="s">
        <v>76</v>
      </c>
      <c r="L90" s="821"/>
      <c r="M90" s="821" t="s">
        <v>76</v>
      </c>
      <c r="N90" s="821"/>
      <c r="O90" s="821" t="s">
        <v>76</v>
      </c>
      <c r="P90" s="821"/>
      <c r="Q90" s="822" t="s">
        <v>76</v>
      </c>
      <c r="R90" s="823"/>
      <c r="S90" s="824"/>
      <c r="T90" s="825"/>
      <c r="U90" s="826"/>
    </row>
    <row r="91" spans="1:21" ht="22.5" customHeight="1">
      <c r="A91" s="191">
        <v>73</v>
      </c>
      <c r="B91" s="192"/>
      <c r="C91" s="831"/>
      <c r="D91" s="831"/>
      <c r="E91" s="832"/>
      <c r="F91" s="833"/>
      <c r="G91" s="821" t="s">
        <v>76</v>
      </c>
      <c r="H91" s="821"/>
      <c r="I91" s="821" t="s">
        <v>76</v>
      </c>
      <c r="J91" s="821"/>
      <c r="K91" s="821" t="s">
        <v>76</v>
      </c>
      <c r="L91" s="821"/>
      <c r="M91" s="821" t="s">
        <v>76</v>
      </c>
      <c r="N91" s="821"/>
      <c r="O91" s="821" t="s">
        <v>76</v>
      </c>
      <c r="P91" s="821"/>
      <c r="Q91" s="822" t="s">
        <v>76</v>
      </c>
      <c r="R91" s="823"/>
      <c r="S91" s="824"/>
      <c r="T91" s="825"/>
      <c r="U91" s="826"/>
    </row>
    <row r="92" spans="1:21" ht="22.5" customHeight="1">
      <c r="A92" s="191">
        <v>74</v>
      </c>
      <c r="B92" s="192"/>
      <c r="C92" s="831"/>
      <c r="D92" s="831"/>
      <c r="E92" s="832"/>
      <c r="F92" s="833"/>
      <c r="G92" s="821" t="s">
        <v>76</v>
      </c>
      <c r="H92" s="821"/>
      <c r="I92" s="821" t="s">
        <v>76</v>
      </c>
      <c r="J92" s="821"/>
      <c r="K92" s="821" t="s">
        <v>76</v>
      </c>
      <c r="L92" s="821"/>
      <c r="M92" s="821" t="s">
        <v>76</v>
      </c>
      <c r="N92" s="821"/>
      <c r="O92" s="821" t="s">
        <v>76</v>
      </c>
      <c r="P92" s="821"/>
      <c r="Q92" s="822" t="s">
        <v>76</v>
      </c>
      <c r="R92" s="823"/>
      <c r="S92" s="824"/>
      <c r="T92" s="825"/>
      <c r="U92" s="826"/>
    </row>
    <row r="93" spans="1:21" ht="22.5" customHeight="1">
      <c r="A93" s="191">
        <v>75</v>
      </c>
      <c r="B93" s="192"/>
      <c r="C93" s="831"/>
      <c r="D93" s="831"/>
      <c r="E93" s="832"/>
      <c r="F93" s="833"/>
      <c r="G93" s="821" t="s">
        <v>76</v>
      </c>
      <c r="H93" s="821"/>
      <c r="I93" s="821" t="s">
        <v>76</v>
      </c>
      <c r="J93" s="821"/>
      <c r="K93" s="821" t="s">
        <v>76</v>
      </c>
      <c r="L93" s="821"/>
      <c r="M93" s="821" t="s">
        <v>76</v>
      </c>
      <c r="N93" s="821"/>
      <c r="O93" s="821" t="s">
        <v>76</v>
      </c>
      <c r="P93" s="821"/>
      <c r="Q93" s="822" t="s">
        <v>76</v>
      </c>
      <c r="R93" s="823"/>
      <c r="S93" s="824"/>
      <c r="T93" s="825"/>
      <c r="U93" s="826"/>
    </row>
    <row r="94" spans="1:21" ht="22.5" customHeight="1">
      <c r="A94" s="191">
        <v>76</v>
      </c>
      <c r="B94" s="192"/>
      <c r="C94" s="831"/>
      <c r="D94" s="831"/>
      <c r="E94" s="832"/>
      <c r="F94" s="833"/>
      <c r="G94" s="821" t="s">
        <v>76</v>
      </c>
      <c r="H94" s="821"/>
      <c r="I94" s="821" t="s">
        <v>76</v>
      </c>
      <c r="J94" s="821"/>
      <c r="K94" s="821" t="s">
        <v>76</v>
      </c>
      <c r="L94" s="821"/>
      <c r="M94" s="821" t="s">
        <v>76</v>
      </c>
      <c r="N94" s="821"/>
      <c r="O94" s="821" t="s">
        <v>76</v>
      </c>
      <c r="P94" s="821"/>
      <c r="Q94" s="822" t="s">
        <v>76</v>
      </c>
      <c r="R94" s="823"/>
      <c r="S94" s="824"/>
      <c r="T94" s="825"/>
      <c r="U94" s="826"/>
    </row>
    <row r="95" spans="1:21" ht="22.5" customHeight="1">
      <c r="A95" s="191">
        <v>77</v>
      </c>
      <c r="B95" s="192"/>
      <c r="C95" s="831"/>
      <c r="D95" s="831"/>
      <c r="E95" s="832"/>
      <c r="F95" s="833"/>
      <c r="G95" s="821" t="s">
        <v>76</v>
      </c>
      <c r="H95" s="821"/>
      <c r="I95" s="821" t="s">
        <v>76</v>
      </c>
      <c r="J95" s="821"/>
      <c r="K95" s="821" t="s">
        <v>76</v>
      </c>
      <c r="L95" s="821"/>
      <c r="M95" s="821" t="s">
        <v>76</v>
      </c>
      <c r="N95" s="821"/>
      <c r="O95" s="821" t="s">
        <v>76</v>
      </c>
      <c r="P95" s="821"/>
      <c r="Q95" s="822" t="s">
        <v>76</v>
      </c>
      <c r="R95" s="823"/>
      <c r="S95" s="824"/>
      <c r="T95" s="825"/>
      <c r="U95" s="826"/>
    </row>
    <row r="96" spans="1:21" ht="22.5" customHeight="1">
      <c r="A96" s="191">
        <v>78</v>
      </c>
      <c r="B96" s="192"/>
      <c r="C96" s="831"/>
      <c r="D96" s="831"/>
      <c r="E96" s="832"/>
      <c r="F96" s="833"/>
      <c r="G96" s="821" t="s">
        <v>76</v>
      </c>
      <c r="H96" s="821"/>
      <c r="I96" s="821" t="s">
        <v>76</v>
      </c>
      <c r="J96" s="821"/>
      <c r="K96" s="821" t="s">
        <v>76</v>
      </c>
      <c r="L96" s="821"/>
      <c r="M96" s="821" t="s">
        <v>76</v>
      </c>
      <c r="N96" s="821"/>
      <c r="O96" s="821" t="s">
        <v>76</v>
      </c>
      <c r="P96" s="821"/>
      <c r="Q96" s="822" t="s">
        <v>76</v>
      </c>
      <c r="R96" s="823"/>
      <c r="S96" s="824"/>
      <c r="T96" s="825"/>
      <c r="U96" s="826"/>
    </row>
    <row r="97" spans="1:21" ht="22.5" customHeight="1">
      <c r="A97" s="191">
        <v>79</v>
      </c>
      <c r="B97" s="192"/>
      <c r="C97" s="831"/>
      <c r="D97" s="831"/>
      <c r="E97" s="832"/>
      <c r="F97" s="833"/>
      <c r="G97" s="821" t="s">
        <v>76</v>
      </c>
      <c r="H97" s="821"/>
      <c r="I97" s="821" t="s">
        <v>76</v>
      </c>
      <c r="J97" s="821"/>
      <c r="K97" s="821" t="s">
        <v>76</v>
      </c>
      <c r="L97" s="821"/>
      <c r="M97" s="821" t="s">
        <v>76</v>
      </c>
      <c r="N97" s="821"/>
      <c r="O97" s="821" t="s">
        <v>76</v>
      </c>
      <c r="P97" s="821"/>
      <c r="Q97" s="822" t="s">
        <v>76</v>
      </c>
      <c r="R97" s="823"/>
      <c r="S97" s="824"/>
      <c r="T97" s="825"/>
      <c r="U97" s="826"/>
    </row>
    <row r="98" spans="1:21" ht="22.5" customHeight="1">
      <c r="A98" s="191">
        <v>80</v>
      </c>
      <c r="B98" s="193"/>
      <c r="C98" s="834"/>
      <c r="D98" s="834"/>
      <c r="E98" s="832"/>
      <c r="F98" s="833"/>
      <c r="G98" s="821" t="s">
        <v>76</v>
      </c>
      <c r="H98" s="821"/>
      <c r="I98" s="821" t="s">
        <v>76</v>
      </c>
      <c r="J98" s="821"/>
      <c r="K98" s="821" t="s">
        <v>76</v>
      </c>
      <c r="L98" s="821"/>
      <c r="M98" s="821" t="s">
        <v>76</v>
      </c>
      <c r="N98" s="821"/>
      <c r="O98" s="821" t="s">
        <v>76</v>
      </c>
      <c r="P98" s="821"/>
      <c r="Q98" s="822" t="s">
        <v>76</v>
      </c>
      <c r="R98" s="823"/>
      <c r="S98" s="824"/>
      <c r="T98" s="825"/>
      <c r="U98" s="826"/>
    </row>
    <row r="99" spans="1:21" ht="22.5" customHeight="1">
      <c r="A99" s="191">
        <v>81</v>
      </c>
      <c r="B99" s="192"/>
      <c r="C99" s="831"/>
      <c r="D99" s="831"/>
      <c r="E99" s="832"/>
      <c r="F99" s="833"/>
      <c r="G99" s="821" t="s">
        <v>76</v>
      </c>
      <c r="H99" s="821"/>
      <c r="I99" s="821" t="s">
        <v>76</v>
      </c>
      <c r="J99" s="821"/>
      <c r="K99" s="821" t="s">
        <v>76</v>
      </c>
      <c r="L99" s="821"/>
      <c r="M99" s="821" t="s">
        <v>76</v>
      </c>
      <c r="N99" s="821"/>
      <c r="O99" s="821" t="s">
        <v>76</v>
      </c>
      <c r="P99" s="821"/>
      <c r="Q99" s="822" t="s">
        <v>76</v>
      </c>
      <c r="R99" s="823"/>
      <c r="S99" s="824"/>
      <c r="T99" s="825"/>
      <c r="U99" s="826"/>
    </row>
    <row r="100" spans="1:21" ht="22.5" customHeight="1">
      <c r="A100" s="191">
        <v>82</v>
      </c>
      <c r="B100" s="192"/>
      <c r="C100" s="831"/>
      <c r="D100" s="831"/>
      <c r="E100" s="832"/>
      <c r="F100" s="833"/>
      <c r="G100" s="821" t="s">
        <v>76</v>
      </c>
      <c r="H100" s="821"/>
      <c r="I100" s="821" t="s">
        <v>76</v>
      </c>
      <c r="J100" s="821"/>
      <c r="K100" s="821" t="s">
        <v>76</v>
      </c>
      <c r="L100" s="821"/>
      <c r="M100" s="821" t="s">
        <v>76</v>
      </c>
      <c r="N100" s="821"/>
      <c r="O100" s="821" t="s">
        <v>76</v>
      </c>
      <c r="P100" s="821"/>
      <c r="Q100" s="822" t="s">
        <v>76</v>
      </c>
      <c r="R100" s="823"/>
      <c r="S100" s="824"/>
      <c r="T100" s="825"/>
      <c r="U100" s="826"/>
    </row>
    <row r="101" spans="1:21" ht="22.5" customHeight="1">
      <c r="A101" s="191">
        <v>83</v>
      </c>
      <c r="B101" s="192"/>
      <c r="C101" s="831"/>
      <c r="D101" s="831"/>
      <c r="E101" s="832"/>
      <c r="F101" s="833"/>
      <c r="G101" s="821" t="s">
        <v>76</v>
      </c>
      <c r="H101" s="821"/>
      <c r="I101" s="821" t="s">
        <v>76</v>
      </c>
      <c r="J101" s="821"/>
      <c r="K101" s="821" t="s">
        <v>76</v>
      </c>
      <c r="L101" s="821"/>
      <c r="M101" s="821" t="s">
        <v>76</v>
      </c>
      <c r="N101" s="821"/>
      <c r="O101" s="821" t="s">
        <v>76</v>
      </c>
      <c r="P101" s="821"/>
      <c r="Q101" s="822" t="s">
        <v>76</v>
      </c>
      <c r="R101" s="823"/>
      <c r="S101" s="824"/>
      <c r="T101" s="825"/>
      <c r="U101" s="826"/>
    </row>
    <row r="102" spans="1:21" ht="22.5" customHeight="1">
      <c r="A102" s="191">
        <v>84</v>
      </c>
      <c r="B102" s="192"/>
      <c r="C102" s="831"/>
      <c r="D102" s="831"/>
      <c r="E102" s="832"/>
      <c r="F102" s="833"/>
      <c r="G102" s="821" t="s">
        <v>76</v>
      </c>
      <c r="H102" s="821"/>
      <c r="I102" s="821" t="s">
        <v>76</v>
      </c>
      <c r="J102" s="821"/>
      <c r="K102" s="821" t="s">
        <v>76</v>
      </c>
      <c r="L102" s="821"/>
      <c r="M102" s="821" t="s">
        <v>76</v>
      </c>
      <c r="N102" s="821"/>
      <c r="O102" s="821" t="s">
        <v>76</v>
      </c>
      <c r="P102" s="821"/>
      <c r="Q102" s="822" t="s">
        <v>76</v>
      </c>
      <c r="R102" s="823"/>
      <c r="S102" s="824"/>
      <c r="T102" s="825"/>
      <c r="U102" s="826"/>
    </row>
    <row r="103" spans="1:21" ht="22.5" customHeight="1">
      <c r="A103" s="191">
        <v>85</v>
      </c>
      <c r="B103" s="192"/>
      <c r="C103" s="831"/>
      <c r="D103" s="831"/>
      <c r="E103" s="832"/>
      <c r="F103" s="833"/>
      <c r="G103" s="821" t="s">
        <v>76</v>
      </c>
      <c r="H103" s="821"/>
      <c r="I103" s="821" t="s">
        <v>76</v>
      </c>
      <c r="J103" s="821"/>
      <c r="K103" s="821" t="s">
        <v>76</v>
      </c>
      <c r="L103" s="821"/>
      <c r="M103" s="821" t="s">
        <v>76</v>
      </c>
      <c r="N103" s="821"/>
      <c r="O103" s="821" t="s">
        <v>76</v>
      </c>
      <c r="P103" s="821"/>
      <c r="Q103" s="822" t="s">
        <v>76</v>
      </c>
      <c r="R103" s="823"/>
      <c r="S103" s="824"/>
      <c r="T103" s="825"/>
      <c r="U103" s="826"/>
    </row>
    <row r="104" spans="1:21" ht="22.5" customHeight="1">
      <c r="A104" s="191">
        <v>86</v>
      </c>
      <c r="B104" s="192"/>
      <c r="C104" s="831"/>
      <c r="D104" s="831"/>
      <c r="E104" s="832"/>
      <c r="F104" s="833"/>
      <c r="G104" s="821" t="s">
        <v>76</v>
      </c>
      <c r="H104" s="821"/>
      <c r="I104" s="821" t="s">
        <v>76</v>
      </c>
      <c r="J104" s="821"/>
      <c r="K104" s="821" t="s">
        <v>76</v>
      </c>
      <c r="L104" s="821"/>
      <c r="M104" s="821" t="s">
        <v>76</v>
      </c>
      <c r="N104" s="821"/>
      <c r="O104" s="821" t="s">
        <v>76</v>
      </c>
      <c r="P104" s="821"/>
      <c r="Q104" s="822" t="s">
        <v>76</v>
      </c>
      <c r="R104" s="823"/>
      <c r="S104" s="824"/>
      <c r="T104" s="825"/>
      <c r="U104" s="826"/>
    </row>
    <row r="105" spans="1:21" ht="22.5" customHeight="1">
      <c r="A105" s="191">
        <v>87</v>
      </c>
      <c r="B105" s="192"/>
      <c r="C105" s="831"/>
      <c r="D105" s="831"/>
      <c r="E105" s="832"/>
      <c r="F105" s="833"/>
      <c r="G105" s="821" t="s">
        <v>76</v>
      </c>
      <c r="H105" s="821"/>
      <c r="I105" s="821" t="s">
        <v>76</v>
      </c>
      <c r="J105" s="821"/>
      <c r="K105" s="821" t="s">
        <v>76</v>
      </c>
      <c r="L105" s="821"/>
      <c r="M105" s="821" t="s">
        <v>76</v>
      </c>
      <c r="N105" s="821"/>
      <c r="O105" s="821" t="s">
        <v>76</v>
      </c>
      <c r="P105" s="821"/>
      <c r="Q105" s="822" t="s">
        <v>76</v>
      </c>
      <c r="R105" s="823"/>
      <c r="S105" s="824"/>
      <c r="T105" s="825"/>
      <c r="U105" s="826"/>
    </row>
    <row r="106" spans="1:21" ht="22.5" customHeight="1">
      <c r="A106" s="191">
        <v>88</v>
      </c>
      <c r="B106" s="192"/>
      <c r="C106" s="831"/>
      <c r="D106" s="831"/>
      <c r="E106" s="832"/>
      <c r="F106" s="833"/>
      <c r="G106" s="821" t="s">
        <v>76</v>
      </c>
      <c r="H106" s="821"/>
      <c r="I106" s="821" t="s">
        <v>76</v>
      </c>
      <c r="J106" s="821"/>
      <c r="K106" s="821" t="s">
        <v>76</v>
      </c>
      <c r="L106" s="821"/>
      <c r="M106" s="821" t="s">
        <v>76</v>
      </c>
      <c r="N106" s="821"/>
      <c r="O106" s="821" t="s">
        <v>76</v>
      </c>
      <c r="P106" s="821"/>
      <c r="Q106" s="822" t="s">
        <v>76</v>
      </c>
      <c r="R106" s="823"/>
      <c r="S106" s="824"/>
      <c r="T106" s="825"/>
      <c r="U106" s="826"/>
    </row>
    <row r="107" spans="1:21" ht="22.5" customHeight="1">
      <c r="A107" s="191">
        <v>89</v>
      </c>
      <c r="B107" s="192"/>
      <c r="C107" s="831"/>
      <c r="D107" s="831"/>
      <c r="E107" s="832"/>
      <c r="F107" s="833"/>
      <c r="G107" s="821" t="s">
        <v>76</v>
      </c>
      <c r="H107" s="821"/>
      <c r="I107" s="821" t="s">
        <v>76</v>
      </c>
      <c r="J107" s="821"/>
      <c r="K107" s="821" t="s">
        <v>76</v>
      </c>
      <c r="L107" s="821"/>
      <c r="M107" s="821" t="s">
        <v>76</v>
      </c>
      <c r="N107" s="821"/>
      <c r="O107" s="821" t="s">
        <v>76</v>
      </c>
      <c r="P107" s="821"/>
      <c r="Q107" s="822" t="s">
        <v>76</v>
      </c>
      <c r="R107" s="823"/>
      <c r="S107" s="824"/>
      <c r="T107" s="825"/>
      <c r="U107" s="826"/>
    </row>
    <row r="108" spans="1:21" ht="22.5" customHeight="1">
      <c r="A108" s="191">
        <v>90</v>
      </c>
      <c r="B108" s="192"/>
      <c r="C108" s="831"/>
      <c r="D108" s="831"/>
      <c r="E108" s="832"/>
      <c r="F108" s="833"/>
      <c r="G108" s="821" t="s">
        <v>76</v>
      </c>
      <c r="H108" s="821"/>
      <c r="I108" s="821" t="s">
        <v>76</v>
      </c>
      <c r="J108" s="821"/>
      <c r="K108" s="821" t="s">
        <v>76</v>
      </c>
      <c r="L108" s="821"/>
      <c r="M108" s="821" t="s">
        <v>76</v>
      </c>
      <c r="N108" s="821"/>
      <c r="O108" s="821" t="s">
        <v>76</v>
      </c>
      <c r="P108" s="821"/>
      <c r="Q108" s="822" t="s">
        <v>76</v>
      </c>
      <c r="R108" s="823"/>
      <c r="S108" s="824"/>
      <c r="T108" s="825"/>
      <c r="U108" s="826"/>
    </row>
    <row r="109" spans="1:21" ht="22.5" customHeight="1">
      <c r="A109" s="191">
        <v>91</v>
      </c>
      <c r="B109" s="192"/>
      <c r="C109" s="831"/>
      <c r="D109" s="831"/>
      <c r="E109" s="832"/>
      <c r="F109" s="833"/>
      <c r="G109" s="821" t="s">
        <v>76</v>
      </c>
      <c r="H109" s="821"/>
      <c r="I109" s="821" t="s">
        <v>76</v>
      </c>
      <c r="J109" s="821"/>
      <c r="K109" s="821" t="s">
        <v>76</v>
      </c>
      <c r="L109" s="821"/>
      <c r="M109" s="821" t="s">
        <v>76</v>
      </c>
      <c r="N109" s="821"/>
      <c r="O109" s="821" t="s">
        <v>76</v>
      </c>
      <c r="P109" s="821"/>
      <c r="Q109" s="822" t="s">
        <v>76</v>
      </c>
      <c r="R109" s="823"/>
      <c r="S109" s="824"/>
      <c r="T109" s="825"/>
      <c r="U109" s="826"/>
    </row>
    <row r="110" spans="1:21" ht="22.5" customHeight="1">
      <c r="A110" s="191">
        <v>92</v>
      </c>
      <c r="B110" s="192"/>
      <c r="C110" s="831"/>
      <c r="D110" s="831"/>
      <c r="E110" s="832"/>
      <c r="F110" s="833"/>
      <c r="G110" s="821" t="s">
        <v>76</v>
      </c>
      <c r="H110" s="821"/>
      <c r="I110" s="821" t="s">
        <v>76</v>
      </c>
      <c r="J110" s="821"/>
      <c r="K110" s="821" t="s">
        <v>76</v>
      </c>
      <c r="L110" s="821"/>
      <c r="M110" s="821" t="s">
        <v>76</v>
      </c>
      <c r="N110" s="821"/>
      <c r="O110" s="821" t="s">
        <v>76</v>
      </c>
      <c r="P110" s="821"/>
      <c r="Q110" s="822" t="s">
        <v>76</v>
      </c>
      <c r="R110" s="823"/>
      <c r="S110" s="824"/>
      <c r="T110" s="825"/>
      <c r="U110" s="826"/>
    </row>
    <row r="111" spans="1:21" ht="22.5" customHeight="1">
      <c r="A111" s="191">
        <v>93</v>
      </c>
      <c r="B111" s="192"/>
      <c r="C111" s="831"/>
      <c r="D111" s="831"/>
      <c r="E111" s="832"/>
      <c r="F111" s="833"/>
      <c r="G111" s="821" t="s">
        <v>76</v>
      </c>
      <c r="H111" s="821"/>
      <c r="I111" s="821" t="s">
        <v>76</v>
      </c>
      <c r="J111" s="821"/>
      <c r="K111" s="821" t="s">
        <v>76</v>
      </c>
      <c r="L111" s="821"/>
      <c r="M111" s="821" t="s">
        <v>76</v>
      </c>
      <c r="N111" s="821"/>
      <c r="O111" s="821" t="s">
        <v>76</v>
      </c>
      <c r="P111" s="821"/>
      <c r="Q111" s="822" t="s">
        <v>76</v>
      </c>
      <c r="R111" s="823"/>
      <c r="S111" s="824"/>
      <c r="T111" s="825"/>
      <c r="U111" s="826"/>
    </row>
    <row r="112" spans="1:21" ht="22.5" customHeight="1">
      <c r="A112" s="191">
        <v>94</v>
      </c>
      <c r="B112" s="192"/>
      <c r="C112" s="831"/>
      <c r="D112" s="831"/>
      <c r="E112" s="832"/>
      <c r="F112" s="833"/>
      <c r="G112" s="821" t="s">
        <v>76</v>
      </c>
      <c r="H112" s="821"/>
      <c r="I112" s="821" t="s">
        <v>76</v>
      </c>
      <c r="J112" s="821"/>
      <c r="K112" s="821" t="s">
        <v>76</v>
      </c>
      <c r="L112" s="821"/>
      <c r="M112" s="821" t="s">
        <v>76</v>
      </c>
      <c r="N112" s="821"/>
      <c r="O112" s="821" t="s">
        <v>76</v>
      </c>
      <c r="P112" s="821"/>
      <c r="Q112" s="822" t="s">
        <v>76</v>
      </c>
      <c r="R112" s="823"/>
      <c r="S112" s="824"/>
      <c r="T112" s="825"/>
      <c r="U112" s="826"/>
    </row>
    <row r="113" spans="1:21" ht="22.5" customHeight="1">
      <c r="A113" s="191">
        <v>95</v>
      </c>
      <c r="B113" s="192"/>
      <c r="C113" s="831"/>
      <c r="D113" s="831"/>
      <c r="E113" s="832"/>
      <c r="F113" s="833"/>
      <c r="G113" s="821" t="s">
        <v>76</v>
      </c>
      <c r="H113" s="821"/>
      <c r="I113" s="821" t="s">
        <v>76</v>
      </c>
      <c r="J113" s="821"/>
      <c r="K113" s="821" t="s">
        <v>76</v>
      </c>
      <c r="L113" s="821"/>
      <c r="M113" s="821" t="s">
        <v>76</v>
      </c>
      <c r="N113" s="821"/>
      <c r="O113" s="821" t="s">
        <v>76</v>
      </c>
      <c r="P113" s="821"/>
      <c r="Q113" s="822" t="s">
        <v>76</v>
      </c>
      <c r="R113" s="823"/>
      <c r="S113" s="824"/>
      <c r="T113" s="825"/>
      <c r="U113" s="826"/>
    </row>
    <row r="114" spans="1:21" ht="22.5" customHeight="1">
      <c r="A114" s="191">
        <v>96</v>
      </c>
      <c r="B114" s="192"/>
      <c r="C114" s="831"/>
      <c r="D114" s="831"/>
      <c r="E114" s="832"/>
      <c r="F114" s="833"/>
      <c r="G114" s="821" t="s">
        <v>76</v>
      </c>
      <c r="H114" s="821"/>
      <c r="I114" s="821" t="s">
        <v>76</v>
      </c>
      <c r="J114" s="821"/>
      <c r="K114" s="821" t="s">
        <v>76</v>
      </c>
      <c r="L114" s="821"/>
      <c r="M114" s="821" t="s">
        <v>76</v>
      </c>
      <c r="N114" s="821"/>
      <c r="O114" s="821" t="s">
        <v>76</v>
      </c>
      <c r="P114" s="821"/>
      <c r="Q114" s="822" t="s">
        <v>76</v>
      </c>
      <c r="R114" s="823"/>
      <c r="S114" s="824"/>
      <c r="T114" s="825"/>
      <c r="U114" s="826"/>
    </row>
    <row r="115" spans="1:21" ht="22.5" customHeight="1">
      <c r="A115" s="191">
        <v>97</v>
      </c>
      <c r="B115" s="192"/>
      <c r="C115" s="831"/>
      <c r="D115" s="831"/>
      <c r="E115" s="832"/>
      <c r="F115" s="833"/>
      <c r="G115" s="821" t="s">
        <v>76</v>
      </c>
      <c r="H115" s="821"/>
      <c r="I115" s="821" t="s">
        <v>76</v>
      </c>
      <c r="J115" s="821"/>
      <c r="K115" s="821" t="s">
        <v>76</v>
      </c>
      <c r="L115" s="821"/>
      <c r="M115" s="821" t="s">
        <v>76</v>
      </c>
      <c r="N115" s="821"/>
      <c r="O115" s="821" t="s">
        <v>76</v>
      </c>
      <c r="P115" s="821"/>
      <c r="Q115" s="822" t="s">
        <v>76</v>
      </c>
      <c r="R115" s="823"/>
      <c r="S115" s="824"/>
      <c r="T115" s="825"/>
      <c r="U115" s="826"/>
    </row>
    <row r="116" spans="1:21" ht="22.5" customHeight="1">
      <c r="A116" s="191">
        <v>98</v>
      </c>
      <c r="B116" s="192"/>
      <c r="C116" s="831"/>
      <c r="D116" s="831"/>
      <c r="E116" s="832"/>
      <c r="F116" s="833"/>
      <c r="G116" s="821" t="s">
        <v>76</v>
      </c>
      <c r="H116" s="821"/>
      <c r="I116" s="821" t="s">
        <v>76</v>
      </c>
      <c r="J116" s="821"/>
      <c r="K116" s="821" t="s">
        <v>76</v>
      </c>
      <c r="L116" s="821"/>
      <c r="M116" s="821" t="s">
        <v>76</v>
      </c>
      <c r="N116" s="821"/>
      <c r="O116" s="821" t="s">
        <v>76</v>
      </c>
      <c r="P116" s="821"/>
      <c r="Q116" s="822" t="s">
        <v>76</v>
      </c>
      <c r="R116" s="823"/>
      <c r="S116" s="824"/>
      <c r="T116" s="825"/>
      <c r="U116" s="826"/>
    </row>
    <row r="117" spans="1:21" ht="22.5" customHeight="1">
      <c r="A117" s="191">
        <v>99</v>
      </c>
      <c r="B117" s="192"/>
      <c r="C117" s="831"/>
      <c r="D117" s="831"/>
      <c r="E117" s="832"/>
      <c r="F117" s="833"/>
      <c r="G117" s="821" t="s">
        <v>76</v>
      </c>
      <c r="H117" s="821"/>
      <c r="I117" s="821" t="s">
        <v>76</v>
      </c>
      <c r="J117" s="821"/>
      <c r="K117" s="821" t="s">
        <v>76</v>
      </c>
      <c r="L117" s="821"/>
      <c r="M117" s="821" t="s">
        <v>76</v>
      </c>
      <c r="N117" s="821"/>
      <c r="O117" s="821" t="s">
        <v>76</v>
      </c>
      <c r="P117" s="821"/>
      <c r="Q117" s="822" t="s">
        <v>76</v>
      </c>
      <c r="R117" s="823"/>
      <c r="S117" s="824"/>
      <c r="T117" s="825"/>
      <c r="U117" s="826"/>
    </row>
    <row r="118" spans="1:21" ht="22.5" customHeight="1">
      <c r="A118" s="191">
        <v>100</v>
      </c>
      <c r="B118" s="194"/>
      <c r="C118" s="831"/>
      <c r="D118" s="831"/>
      <c r="E118" s="832"/>
      <c r="F118" s="833"/>
      <c r="G118" s="821" t="s">
        <v>76</v>
      </c>
      <c r="H118" s="821"/>
      <c r="I118" s="821" t="s">
        <v>76</v>
      </c>
      <c r="J118" s="821"/>
      <c r="K118" s="821" t="s">
        <v>76</v>
      </c>
      <c r="L118" s="821"/>
      <c r="M118" s="821" t="s">
        <v>76</v>
      </c>
      <c r="N118" s="821"/>
      <c r="O118" s="821" t="s">
        <v>76</v>
      </c>
      <c r="P118" s="821"/>
      <c r="Q118" s="822" t="s">
        <v>76</v>
      </c>
      <c r="R118" s="823"/>
      <c r="S118" s="824"/>
      <c r="T118" s="825"/>
      <c r="U118" s="826"/>
    </row>
    <row r="119" spans="1:21" ht="22.5" customHeight="1">
      <c r="A119" s="191">
        <v>101</v>
      </c>
      <c r="B119" s="195"/>
      <c r="C119" s="835"/>
      <c r="D119" s="836"/>
      <c r="E119" s="835"/>
      <c r="F119" s="836"/>
      <c r="G119" s="837"/>
      <c r="H119" s="837"/>
      <c r="I119" s="837"/>
      <c r="J119" s="837"/>
      <c r="K119" s="838"/>
      <c r="L119" s="838"/>
      <c r="M119" s="838"/>
      <c r="N119" s="838"/>
      <c r="O119" s="838"/>
      <c r="P119" s="838"/>
      <c r="Q119" s="822"/>
      <c r="R119" s="823"/>
      <c r="S119" s="824"/>
      <c r="T119" s="825"/>
      <c r="U119" s="826"/>
    </row>
    <row r="120" spans="1:21" ht="22.5" customHeight="1">
      <c r="A120" s="191">
        <v>102</v>
      </c>
      <c r="B120" s="196"/>
      <c r="C120" s="831"/>
      <c r="D120" s="831"/>
      <c r="E120" s="832"/>
      <c r="F120" s="833"/>
      <c r="G120" s="821"/>
      <c r="H120" s="821"/>
      <c r="I120" s="821"/>
      <c r="J120" s="821"/>
      <c r="K120" s="821"/>
      <c r="L120" s="821"/>
      <c r="M120" s="821"/>
      <c r="N120" s="821"/>
      <c r="O120" s="821"/>
      <c r="P120" s="821"/>
      <c r="Q120" s="822"/>
      <c r="R120" s="823"/>
      <c r="S120" s="824"/>
      <c r="T120" s="825"/>
      <c r="U120" s="826"/>
    </row>
    <row r="121" spans="1:21" ht="22.5" customHeight="1">
      <c r="A121" s="191">
        <v>103</v>
      </c>
      <c r="B121" s="196"/>
      <c r="C121" s="831"/>
      <c r="D121" s="831"/>
      <c r="E121" s="832"/>
      <c r="F121" s="833"/>
      <c r="G121" s="821"/>
      <c r="H121" s="821"/>
      <c r="I121" s="821"/>
      <c r="J121" s="821"/>
      <c r="K121" s="821"/>
      <c r="L121" s="821"/>
      <c r="M121" s="821"/>
      <c r="N121" s="821"/>
      <c r="O121" s="821"/>
      <c r="P121" s="821"/>
      <c r="Q121" s="822"/>
      <c r="R121" s="823"/>
      <c r="S121" s="824"/>
      <c r="T121" s="825"/>
      <c r="U121" s="826"/>
    </row>
    <row r="122" spans="1:21" ht="22.5" customHeight="1">
      <c r="A122" s="191">
        <v>104</v>
      </c>
      <c r="B122" s="196"/>
      <c r="C122" s="831"/>
      <c r="D122" s="831"/>
      <c r="E122" s="832"/>
      <c r="F122" s="833"/>
      <c r="G122" s="821"/>
      <c r="H122" s="821"/>
      <c r="I122" s="821"/>
      <c r="J122" s="821"/>
      <c r="K122" s="821"/>
      <c r="L122" s="821"/>
      <c r="M122" s="821"/>
      <c r="N122" s="821"/>
      <c r="O122" s="821"/>
      <c r="P122" s="821"/>
      <c r="Q122" s="822"/>
      <c r="R122" s="823"/>
      <c r="S122" s="824"/>
      <c r="T122" s="825"/>
      <c r="U122" s="826"/>
    </row>
    <row r="123" spans="1:21" ht="22.5" customHeight="1">
      <c r="A123" s="191">
        <v>105</v>
      </c>
      <c r="B123" s="196"/>
      <c r="C123" s="831"/>
      <c r="D123" s="831"/>
      <c r="E123" s="832"/>
      <c r="F123" s="833"/>
      <c r="G123" s="821"/>
      <c r="H123" s="821"/>
      <c r="I123" s="821"/>
      <c r="J123" s="821"/>
      <c r="K123" s="821"/>
      <c r="L123" s="821"/>
      <c r="M123" s="821"/>
      <c r="N123" s="821"/>
      <c r="O123" s="821"/>
      <c r="P123" s="821"/>
      <c r="Q123" s="822"/>
      <c r="R123" s="823"/>
      <c r="S123" s="824"/>
      <c r="T123" s="825"/>
      <c r="U123" s="826"/>
    </row>
    <row r="124" spans="1:21" ht="22.5" customHeight="1">
      <c r="A124" s="191">
        <v>106</v>
      </c>
      <c r="B124" s="196"/>
      <c r="C124" s="831"/>
      <c r="D124" s="831"/>
      <c r="E124" s="832"/>
      <c r="F124" s="833"/>
      <c r="G124" s="821"/>
      <c r="H124" s="821"/>
      <c r="I124" s="821"/>
      <c r="J124" s="821"/>
      <c r="K124" s="821"/>
      <c r="L124" s="821"/>
      <c r="M124" s="821"/>
      <c r="N124" s="821"/>
      <c r="O124" s="821"/>
      <c r="P124" s="821"/>
      <c r="Q124" s="822"/>
      <c r="R124" s="823"/>
      <c r="S124" s="824"/>
      <c r="T124" s="825"/>
      <c r="U124" s="826"/>
    </row>
    <row r="125" spans="1:21" ht="22.5" customHeight="1">
      <c r="A125" s="191">
        <v>107</v>
      </c>
      <c r="B125" s="196"/>
      <c r="C125" s="831"/>
      <c r="D125" s="831"/>
      <c r="E125" s="832"/>
      <c r="F125" s="833"/>
      <c r="G125" s="821"/>
      <c r="H125" s="821"/>
      <c r="I125" s="821"/>
      <c r="J125" s="821"/>
      <c r="K125" s="821"/>
      <c r="L125" s="821"/>
      <c r="M125" s="821"/>
      <c r="N125" s="821"/>
      <c r="O125" s="821"/>
      <c r="P125" s="821"/>
      <c r="Q125" s="822"/>
      <c r="R125" s="823"/>
      <c r="S125" s="824"/>
      <c r="T125" s="825"/>
      <c r="U125" s="826"/>
    </row>
    <row r="126" spans="1:21" ht="22.5" customHeight="1">
      <c r="A126" s="191">
        <v>108</v>
      </c>
      <c r="B126" s="196"/>
      <c r="C126" s="831"/>
      <c r="D126" s="831"/>
      <c r="E126" s="832"/>
      <c r="F126" s="833"/>
      <c r="G126" s="821"/>
      <c r="H126" s="821"/>
      <c r="I126" s="821"/>
      <c r="J126" s="821"/>
      <c r="K126" s="821"/>
      <c r="L126" s="821"/>
      <c r="M126" s="821"/>
      <c r="N126" s="821"/>
      <c r="O126" s="821"/>
      <c r="P126" s="821"/>
      <c r="Q126" s="822"/>
      <c r="R126" s="823"/>
      <c r="S126" s="824"/>
      <c r="T126" s="825"/>
      <c r="U126" s="826"/>
    </row>
    <row r="127" spans="1:21" ht="22.5" customHeight="1">
      <c r="A127" s="191">
        <v>109</v>
      </c>
      <c r="B127" s="196"/>
      <c r="C127" s="831"/>
      <c r="D127" s="831"/>
      <c r="E127" s="832"/>
      <c r="F127" s="833"/>
      <c r="G127" s="821"/>
      <c r="H127" s="821"/>
      <c r="I127" s="821"/>
      <c r="J127" s="821"/>
      <c r="K127" s="821"/>
      <c r="L127" s="821"/>
      <c r="M127" s="821"/>
      <c r="N127" s="821"/>
      <c r="O127" s="821"/>
      <c r="P127" s="821"/>
      <c r="Q127" s="822"/>
      <c r="R127" s="823"/>
      <c r="S127" s="824"/>
      <c r="T127" s="825"/>
      <c r="U127" s="826"/>
    </row>
    <row r="128" spans="1:21" ht="22.5" customHeight="1">
      <c r="A128" s="191">
        <v>110</v>
      </c>
      <c r="B128" s="196"/>
      <c r="C128" s="831"/>
      <c r="D128" s="831"/>
      <c r="E128" s="832"/>
      <c r="F128" s="833"/>
      <c r="G128" s="821"/>
      <c r="H128" s="821"/>
      <c r="I128" s="821"/>
      <c r="J128" s="821"/>
      <c r="K128" s="821"/>
      <c r="L128" s="821"/>
      <c r="M128" s="821"/>
      <c r="N128" s="821"/>
      <c r="O128" s="821"/>
      <c r="P128" s="821"/>
      <c r="Q128" s="822"/>
      <c r="R128" s="823"/>
      <c r="S128" s="824"/>
      <c r="T128" s="825"/>
      <c r="U128" s="826"/>
    </row>
    <row r="129" spans="1:21" ht="22.5" customHeight="1">
      <c r="A129" s="191">
        <v>111</v>
      </c>
      <c r="B129" s="196"/>
      <c r="C129" s="831"/>
      <c r="D129" s="831"/>
      <c r="E129" s="832"/>
      <c r="F129" s="833"/>
      <c r="G129" s="821"/>
      <c r="H129" s="821"/>
      <c r="I129" s="821"/>
      <c r="J129" s="821"/>
      <c r="K129" s="821"/>
      <c r="L129" s="821"/>
      <c r="M129" s="821"/>
      <c r="N129" s="821"/>
      <c r="O129" s="821"/>
      <c r="P129" s="821"/>
      <c r="Q129" s="822"/>
      <c r="R129" s="823"/>
      <c r="S129" s="824"/>
      <c r="T129" s="825"/>
      <c r="U129" s="826"/>
    </row>
    <row r="130" spans="1:21" ht="22.5" customHeight="1">
      <c r="A130" s="191">
        <v>112</v>
      </c>
      <c r="B130" s="196"/>
      <c r="C130" s="831"/>
      <c r="D130" s="831"/>
      <c r="E130" s="832"/>
      <c r="F130" s="833"/>
      <c r="G130" s="821"/>
      <c r="H130" s="821"/>
      <c r="I130" s="821"/>
      <c r="J130" s="821"/>
      <c r="K130" s="821"/>
      <c r="L130" s="821"/>
      <c r="M130" s="821"/>
      <c r="N130" s="821"/>
      <c r="O130" s="821"/>
      <c r="P130" s="821"/>
      <c r="Q130" s="822"/>
      <c r="R130" s="823"/>
      <c r="S130" s="824"/>
      <c r="T130" s="825"/>
      <c r="U130" s="826"/>
    </row>
    <row r="131" spans="1:21" ht="22.5" customHeight="1">
      <c r="A131" s="191">
        <v>113</v>
      </c>
      <c r="B131" s="196"/>
      <c r="C131" s="831"/>
      <c r="D131" s="831"/>
      <c r="E131" s="832"/>
      <c r="F131" s="833"/>
      <c r="G131" s="821"/>
      <c r="H131" s="821"/>
      <c r="I131" s="821"/>
      <c r="J131" s="821"/>
      <c r="K131" s="821"/>
      <c r="L131" s="821"/>
      <c r="M131" s="821"/>
      <c r="N131" s="821"/>
      <c r="O131" s="821"/>
      <c r="P131" s="821"/>
      <c r="Q131" s="822"/>
      <c r="R131" s="823"/>
      <c r="S131" s="824"/>
      <c r="T131" s="825"/>
      <c r="U131" s="826"/>
    </row>
    <row r="132" spans="1:21" ht="22.5" customHeight="1">
      <c r="A132" s="191">
        <v>114</v>
      </c>
      <c r="B132" s="196"/>
      <c r="C132" s="831"/>
      <c r="D132" s="831"/>
      <c r="E132" s="832"/>
      <c r="F132" s="833"/>
      <c r="G132" s="821"/>
      <c r="H132" s="821"/>
      <c r="I132" s="821"/>
      <c r="J132" s="821"/>
      <c r="K132" s="821"/>
      <c r="L132" s="821"/>
      <c r="M132" s="821"/>
      <c r="N132" s="821"/>
      <c r="O132" s="821"/>
      <c r="P132" s="821"/>
      <c r="Q132" s="822"/>
      <c r="R132" s="823"/>
      <c r="S132" s="824"/>
      <c r="T132" s="825"/>
      <c r="U132" s="826"/>
    </row>
    <row r="133" spans="1:21" ht="22.5" customHeight="1">
      <c r="A133" s="191">
        <v>115</v>
      </c>
      <c r="B133" s="192"/>
      <c r="C133" s="831"/>
      <c r="D133" s="831"/>
      <c r="E133" s="832"/>
      <c r="F133" s="833"/>
      <c r="G133" s="821" t="s">
        <v>76</v>
      </c>
      <c r="H133" s="821"/>
      <c r="I133" s="821" t="s">
        <v>76</v>
      </c>
      <c r="J133" s="821"/>
      <c r="K133" s="821"/>
      <c r="L133" s="821"/>
      <c r="M133" s="821"/>
      <c r="N133" s="821"/>
      <c r="O133" s="821"/>
      <c r="P133" s="821"/>
      <c r="Q133" s="822"/>
      <c r="R133" s="823"/>
      <c r="S133" s="824"/>
      <c r="T133" s="825"/>
      <c r="U133" s="826"/>
    </row>
    <row r="134" spans="1:21" ht="22.5" customHeight="1">
      <c r="A134" s="191">
        <v>116</v>
      </c>
      <c r="B134" s="192"/>
      <c r="C134" s="831"/>
      <c r="D134" s="831"/>
      <c r="E134" s="832"/>
      <c r="F134" s="833"/>
      <c r="G134" s="821" t="s">
        <v>76</v>
      </c>
      <c r="H134" s="821"/>
      <c r="I134" s="821" t="s">
        <v>76</v>
      </c>
      <c r="J134" s="821"/>
      <c r="K134" s="821" t="s">
        <v>76</v>
      </c>
      <c r="L134" s="821"/>
      <c r="M134" s="821" t="s">
        <v>76</v>
      </c>
      <c r="N134" s="821"/>
      <c r="O134" s="821" t="s">
        <v>76</v>
      </c>
      <c r="P134" s="821"/>
      <c r="Q134" s="822" t="s">
        <v>76</v>
      </c>
      <c r="R134" s="823"/>
      <c r="S134" s="824"/>
      <c r="T134" s="825"/>
      <c r="U134" s="826"/>
    </row>
    <row r="135" spans="1:21" ht="22.5" customHeight="1">
      <c r="A135" s="191">
        <v>117</v>
      </c>
      <c r="B135" s="192"/>
      <c r="C135" s="831"/>
      <c r="D135" s="831"/>
      <c r="E135" s="832"/>
      <c r="F135" s="833"/>
      <c r="G135" s="821" t="s">
        <v>76</v>
      </c>
      <c r="H135" s="821"/>
      <c r="I135" s="821" t="s">
        <v>76</v>
      </c>
      <c r="J135" s="821"/>
      <c r="K135" s="821" t="s">
        <v>76</v>
      </c>
      <c r="L135" s="821"/>
      <c r="M135" s="821" t="s">
        <v>76</v>
      </c>
      <c r="N135" s="821"/>
      <c r="O135" s="821" t="s">
        <v>76</v>
      </c>
      <c r="P135" s="821"/>
      <c r="Q135" s="822" t="s">
        <v>76</v>
      </c>
      <c r="R135" s="823"/>
      <c r="S135" s="824"/>
      <c r="T135" s="825"/>
      <c r="U135" s="826"/>
    </row>
    <row r="136" spans="1:21" ht="22.5" customHeight="1">
      <c r="A136" s="191">
        <v>118</v>
      </c>
      <c r="B136" s="192"/>
      <c r="C136" s="831"/>
      <c r="D136" s="831"/>
      <c r="E136" s="832"/>
      <c r="F136" s="833"/>
      <c r="G136" s="821" t="s">
        <v>76</v>
      </c>
      <c r="H136" s="821"/>
      <c r="I136" s="821" t="s">
        <v>76</v>
      </c>
      <c r="J136" s="821"/>
      <c r="K136" s="821" t="s">
        <v>76</v>
      </c>
      <c r="L136" s="821"/>
      <c r="M136" s="821" t="s">
        <v>76</v>
      </c>
      <c r="N136" s="821"/>
      <c r="O136" s="821" t="s">
        <v>76</v>
      </c>
      <c r="P136" s="821"/>
      <c r="Q136" s="822" t="s">
        <v>76</v>
      </c>
      <c r="R136" s="823"/>
      <c r="S136" s="824"/>
      <c r="T136" s="825"/>
      <c r="U136" s="826"/>
    </row>
    <row r="137" spans="1:21" ht="22.5" customHeight="1">
      <c r="A137" s="191">
        <v>119</v>
      </c>
      <c r="B137" s="192"/>
      <c r="C137" s="831"/>
      <c r="D137" s="831"/>
      <c r="E137" s="832"/>
      <c r="F137" s="833"/>
      <c r="G137" s="821" t="s">
        <v>76</v>
      </c>
      <c r="H137" s="821"/>
      <c r="I137" s="821" t="s">
        <v>76</v>
      </c>
      <c r="J137" s="821"/>
      <c r="K137" s="821" t="s">
        <v>76</v>
      </c>
      <c r="L137" s="821"/>
      <c r="M137" s="821" t="s">
        <v>76</v>
      </c>
      <c r="N137" s="821"/>
      <c r="O137" s="821" t="s">
        <v>76</v>
      </c>
      <c r="P137" s="821"/>
      <c r="Q137" s="822" t="s">
        <v>76</v>
      </c>
      <c r="R137" s="823"/>
      <c r="S137" s="824"/>
      <c r="T137" s="825"/>
      <c r="U137" s="826"/>
    </row>
    <row r="138" spans="1:21" ht="22.5" customHeight="1">
      <c r="A138" s="191">
        <v>120</v>
      </c>
      <c r="B138" s="192"/>
      <c r="C138" s="831"/>
      <c r="D138" s="831"/>
      <c r="E138" s="832"/>
      <c r="F138" s="833"/>
      <c r="G138" s="821" t="s">
        <v>76</v>
      </c>
      <c r="H138" s="821"/>
      <c r="I138" s="821" t="s">
        <v>76</v>
      </c>
      <c r="J138" s="821"/>
      <c r="K138" s="821" t="s">
        <v>76</v>
      </c>
      <c r="L138" s="821"/>
      <c r="M138" s="821" t="s">
        <v>76</v>
      </c>
      <c r="N138" s="821"/>
      <c r="O138" s="821" t="s">
        <v>76</v>
      </c>
      <c r="P138" s="821"/>
      <c r="Q138" s="822" t="s">
        <v>76</v>
      </c>
      <c r="R138" s="823"/>
      <c r="S138" s="824"/>
      <c r="T138" s="825"/>
      <c r="U138" s="826"/>
    </row>
    <row r="139" spans="1:21" ht="22.5" customHeight="1">
      <c r="A139" s="191">
        <v>121</v>
      </c>
      <c r="B139" s="192"/>
      <c r="C139" s="831"/>
      <c r="D139" s="831"/>
      <c r="E139" s="832"/>
      <c r="F139" s="833"/>
      <c r="G139" s="821" t="s">
        <v>76</v>
      </c>
      <c r="H139" s="821"/>
      <c r="I139" s="821" t="s">
        <v>76</v>
      </c>
      <c r="J139" s="821"/>
      <c r="K139" s="821" t="s">
        <v>76</v>
      </c>
      <c r="L139" s="821"/>
      <c r="M139" s="821" t="s">
        <v>76</v>
      </c>
      <c r="N139" s="821"/>
      <c r="O139" s="821" t="s">
        <v>76</v>
      </c>
      <c r="P139" s="821"/>
      <c r="Q139" s="822" t="s">
        <v>76</v>
      </c>
      <c r="R139" s="823"/>
      <c r="S139" s="824"/>
      <c r="T139" s="825"/>
      <c r="U139" s="826"/>
    </row>
    <row r="140" spans="1:21" ht="22.5" customHeight="1">
      <c r="A140" s="191">
        <v>122</v>
      </c>
      <c r="B140" s="192"/>
      <c r="C140" s="831"/>
      <c r="D140" s="831"/>
      <c r="E140" s="832"/>
      <c r="F140" s="833"/>
      <c r="G140" s="821" t="s">
        <v>76</v>
      </c>
      <c r="H140" s="821"/>
      <c r="I140" s="821" t="s">
        <v>76</v>
      </c>
      <c r="J140" s="821"/>
      <c r="K140" s="821" t="s">
        <v>76</v>
      </c>
      <c r="L140" s="821"/>
      <c r="M140" s="821" t="s">
        <v>76</v>
      </c>
      <c r="N140" s="821"/>
      <c r="O140" s="821" t="s">
        <v>76</v>
      </c>
      <c r="P140" s="821"/>
      <c r="Q140" s="822" t="s">
        <v>76</v>
      </c>
      <c r="R140" s="823"/>
      <c r="S140" s="824"/>
      <c r="T140" s="825"/>
      <c r="U140" s="826"/>
    </row>
    <row r="141" spans="1:21" ht="22.5" customHeight="1">
      <c r="A141" s="191">
        <v>123</v>
      </c>
      <c r="B141" s="192"/>
      <c r="C141" s="831"/>
      <c r="D141" s="831"/>
      <c r="E141" s="832"/>
      <c r="F141" s="833"/>
      <c r="G141" s="821" t="s">
        <v>76</v>
      </c>
      <c r="H141" s="821"/>
      <c r="I141" s="821" t="s">
        <v>76</v>
      </c>
      <c r="J141" s="821"/>
      <c r="K141" s="821" t="s">
        <v>76</v>
      </c>
      <c r="L141" s="821"/>
      <c r="M141" s="821" t="s">
        <v>76</v>
      </c>
      <c r="N141" s="821"/>
      <c r="O141" s="821" t="s">
        <v>76</v>
      </c>
      <c r="P141" s="821"/>
      <c r="Q141" s="822" t="s">
        <v>76</v>
      </c>
      <c r="R141" s="823"/>
      <c r="S141" s="824"/>
      <c r="T141" s="825"/>
      <c r="U141" s="826"/>
    </row>
    <row r="142" spans="1:21" ht="22.5" customHeight="1">
      <c r="A142" s="191">
        <v>124</v>
      </c>
      <c r="B142" s="192"/>
      <c r="C142" s="831"/>
      <c r="D142" s="831"/>
      <c r="E142" s="832"/>
      <c r="F142" s="833"/>
      <c r="G142" s="821" t="s">
        <v>76</v>
      </c>
      <c r="H142" s="821"/>
      <c r="I142" s="821" t="s">
        <v>76</v>
      </c>
      <c r="J142" s="821"/>
      <c r="K142" s="821" t="s">
        <v>76</v>
      </c>
      <c r="L142" s="821"/>
      <c r="M142" s="821" t="s">
        <v>76</v>
      </c>
      <c r="N142" s="821"/>
      <c r="O142" s="821" t="s">
        <v>76</v>
      </c>
      <c r="P142" s="821"/>
      <c r="Q142" s="822" t="s">
        <v>76</v>
      </c>
      <c r="R142" s="823"/>
      <c r="S142" s="824"/>
      <c r="T142" s="825"/>
      <c r="U142" s="826"/>
    </row>
    <row r="143" spans="1:21" ht="22.5" customHeight="1">
      <c r="A143" s="191">
        <v>125</v>
      </c>
      <c r="B143" s="192"/>
      <c r="C143" s="831"/>
      <c r="D143" s="831"/>
      <c r="E143" s="832"/>
      <c r="F143" s="833"/>
      <c r="G143" s="821" t="s">
        <v>76</v>
      </c>
      <c r="H143" s="821"/>
      <c r="I143" s="821" t="s">
        <v>76</v>
      </c>
      <c r="J143" s="821"/>
      <c r="K143" s="821" t="s">
        <v>76</v>
      </c>
      <c r="L143" s="821"/>
      <c r="M143" s="821" t="s">
        <v>76</v>
      </c>
      <c r="N143" s="821"/>
      <c r="O143" s="821" t="s">
        <v>76</v>
      </c>
      <c r="P143" s="821"/>
      <c r="Q143" s="822" t="s">
        <v>76</v>
      </c>
      <c r="R143" s="823"/>
      <c r="S143" s="824"/>
      <c r="T143" s="825"/>
      <c r="U143" s="826"/>
    </row>
    <row r="144" spans="1:21" ht="22.5" customHeight="1">
      <c r="A144" s="191">
        <v>126</v>
      </c>
      <c r="B144" s="192"/>
      <c r="C144" s="831"/>
      <c r="D144" s="831"/>
      <c r="E144" s="832"/>
      <c r="F144" s="833"/>
      <c r="G144" s="821" t="s">
        <v>76</v>
      </c>
      <c r="H144" s="821"/>
      <c r="I144" s="821" t="s">
        <v>76</v>
      </c>
      <c r="J144" s="821"/>
      <c r="K144" s="821" t="s">
        <v>76</v>
      </c>
      <c r="L144" s="821"/>
      <c r="M144" s="821" t="s">
        <v>76</v>
      </c>
      <c r="N144" s="821"/>
      <c r="O144" s="821" t="s">
        <v>76</v>
      </c>
      <c r="P144" s="821"/>
      <c r="Q144" s="822" t="s">
        <v>76</v>
      </c>
      <c r="R144" s="823"/>
      <c r="S144" s="824"/>
      <c r="T144" s="825"/>
      <c r="U144" s="826"/>
    </row>
    <row r="145" spans="1:21" ht="22.5" customHeight="1">
      <c r="A145" s="191">
        <v>127</v>
      </c>
      <c r="B145" s="192"/>
      <c r="C145" s="831"/>
      <c r="D145" s="831"/>
      <c r="E145" s="832"/>
      <c r="F145" s="833"/>
      <c r="G145" s="821" t="s">
        <v>76</v>
      </c>
      <c r="H145" s="821"/>
      <c r="I145" s="821" t="s">
        <v>76</v>
      </c>
      <c r="J145" s="821"/>
      <c r="K145" s="821" t="s">
        <v>76</v>
      </c>
      <c r="L145" s="821"/>
      <c r="M145" s="821" t="s">
        <v>76</v>
      </c>
      <c r="N145" s="821"/>
      <c r="O145" s="821" t="s">
        <v>76</v>
      </c>
      <c r="P145" s="821"/>
      <c r="Q145" s="822" t="s">
        <v>76</v>
      </c>
      <c r="R145" s="823"/>
      <c r="S145" s="824"/>
      <c r="T145" s="825"/>
      <c r="U145" s="826"/>
    </row>
    <row r="146" spans="1:21" ht="22.5" customHeight="1">
      <c r="A146" s="191">
        <v>128</v>
      </c>
      <c r="B146" s="192"/>
      <c r="C146" s="831"/>
      <c r="D146" s="831"/>
      <c r="E146" s="832"/>
      <c r="F146" s="833"/>
      <c r="G146" s="821" t="s">
        <v>76</v>
      </c>
      <c r="H146" s="821"/>
      <c r="I146" s="821" t="s">
        <v>76</v>
      </c>
      <c r="J146" s="821"/>
      <c r="K146" s="821" t="s">
        <v>76</v>
      </c>
      <c r="L146" s="821"/>
      <c r="M146" s="821" t="s">
        <v>76</v>
      </c>
      <c r="N146" s="821"/>
      <c r="O146" s="821" t="s">
        <v>76</v>
      </c>
      <c r="P146" s="821"/>
      <c r="Q146" s="822" t="s">
        <v>76</v>
      </c>
      <c r="R146" s="823"/>
      <c r="S146" s="824"/>
      <c r="T146" s="825"/>
      <c r="U146" s="826"/>
    </row>
    <row r="147" spans="1:21" ht="22.5" customHeight="1">
      <c r="A147" s="191">
        <v>129</v>
      </c>
      <c r="B147" s="192"/>
      <c r="C147" s="831"/>
      <c r="D147" s="831"/>
      <c r="E147" s="832"/>
      <c r="F147" s="833"/>
      <c r="G147" s="821" t="s">
        <v>76</v>
      </c>
      <c r="H147" s="821"/>
      <c r="I147" s="821" t="s">
        <v>76</v>
      </c>
      <c r="J147" s="821"/>
      <c r="K147" s="821" t="s">
        <v>76</v>
      </c>
      <c r="L147" s="821"/>
      <c r="M147" s="821" t="s">
        <v>76</v>
      </c>
      <c r="N147" s="821"/>
      <c r="O147" s="821" t="s">
        <v>76</v>
      </c>
      <c r="P147" s="821"/>
      <c r="Q147" s="822" t="s">
        <v>76</v>
      </c>
      <c r="R147" s="823"/>
      <c r="S147" s="824"/>
      <c r="T147" s="825"/>
      <c r="U147" s="826"/>
    </row>
    <row r="148" spans="1:21" ht="22.5" customHeight="1">
      <c r="A148" s="191">
        <v>130</v>
      </c>
      <c r="B148" s="193"/>
      <c r="C148" s="831"/>
      <c r="D148" s="831"/>
      <c r="E148" s="832"/>
      <c r="F148" s="833"/>
      <c r="G148" s="821" t="s">
        <v>76</v>
      </c>
      <c r="H148" s="821"/>
      <c r="I148" s="821" t="s">
        <v>76</v>
      </c>
      <c r="J148" s="821"/>
      <c r="K148" s="821" t="s">
        <v>76</v>
      </c>
      <c r="L148" s="821"/>
      <c r="M148" s="821" t="s">
        <v>76</v>
      </c>
      <c r="N148" s="821"/>
      <c r="O148" s="821" t="s">
        <v>76</v>
      </c>
      <c r="P148" s="821"/>
      <c r="Q148" s="822" t="s">
        <v>76</v>
      </c>
      <c r="R148" s="823"/>
      <c r="S148" s="824"/>
      <c r="T148" s="825"/>
      <c r="U148" s="826"/>
    </row>
    <row r="149" spans="1:21" ht="22.5" customHeight="1">
      <c r="A149" s="191">
        <v>131</v>
      </c>
      <c r="B149" s="192"/>
      <c r="C149" s="831"/>
      <c r="D149" s="831"/>
      <c r="E149" s="832"/>
      <c r="F149" s="833"/>
      <c r="G149" s="821" t="s">
        <v>76</v>
      </c>
      <c r="H149" s="821"/>
      <c r="I149" s="821" t="s">
        <v>76</v>
      </c>
      <c r="J149" s="821"/>
      <c r="K149" s="821" t="s">
        <v>76</v>
      </c>
      <c r="L149" s="821"/>
      <c r="M149" s="821" t="s">
        <v>76</v>
      </c>
      <c r="N149" s="821"/>
      <c r="O149" s="821" t="s">
        <v>76</v>
      </c>
      <c r="P149" s="821"/>
      <c r="Q149" s="822" t="s">
        <v>76</v>
      </c>
      <c r="R149" s="823"/>
      <c r="S149" s="824"/>
      <c r="T149" s="825"/>
      <c r="U149" s="826"/>
    </row>
    <row r="150" spans="1:21" ht="22.5" customHeight="1">
      <c r="A150" s="191">
        <v>132</v>
      </c>
      <c r="B150" s="192"/>
      <c r="C150" s="831"/>
      <c r="D150" s="831"/>
      <c r="E150" s="832"/>
      <c r="F150" s="833"/>
      <c r="G150" s="821" t="s">
        <v>76</v>
      </c>
      <c r="H150" s="821"/>
      <c r="I150" s="821" t="s">
        <v>76</v>
      </c>
      <c r="J150" s="821"/>
      <c r="K150" s="821" t="s">
        <v>76</v>
      </c>
      <c r="L150" s="821"/>
      <c r="M150" s="821" t="s">
        <v>76</v>
      </c>
      <c r="N150" s="821"/>
      <c r="O150" s="821" t="s">
        <v>76</v>
      </c>
      <c r="P150" s="821"/>
      <c r="Q150" s="822" t="s">
        <v>76</v>
      </c>
      <c r="R150" s="823"/>
      <c r="S150" s="824"/>
      <c r="T150" s="825"/>
      <c r="U150" s="826"/>
    </row>
    <row r="151" spans="1:21" ht="22.5" customHeight="1">
      <c r="A151" s="191">
        <v>133</v>
      </c>
      <c r="B151" s="192"/>
      <c r="C151" s="831"/>
      <c r="D151" s="831"/>
      <c r="E151" s="832"/>
      <c r="F151" s="833"/>
      <c r="G151" s="821" t="s">
        <v>76</v>
      </c>
      <c r="H151" s="821"/>
      <c r="I151" s="821" t="s">
        <v>76</v>
      </c>
      <c r="J151" s="821"/>
      <c r="K151" s="821" t="s">
        <v>76</v>
      </c>
      <c r="L151" s="821"/>
      <c r="M151" s="821" t="s">
        <v>76</v>
      </c>
      <c r="N151" s="821"/>
      <c r="O151" s="821" t="s">
        <v>76</v>
      </c>
      <c r="P151" s="821"/>
      <c r="Q151" s="822" t="s">
        <v>76</v>
      </c>
      <c r="R151" s="823"/>
      <c r="S151" s="824"/>
      <c r="T151" s="825"/>
      <c r="U151" s="826"/>
    </row>
    <row r="152" spans="1:21" ht="22.5" customHeight="1">
      <c r="A152" s="191">
        <v>134</v>
      </c>
      <c r="B152" s="192"/>
      <c r="C152" s="831"/>
      <c r="D152" s="831"/>
      <c r="E152" s="832"/>
      <c r="F152" s="833"/>
      <c r="G152" s="821" t="s">
        <v>76</v>
      </c>
      <c r="H152" s="821"/>
      <c r="I152" s="821" t="s">
        <v>76</v>
      </c>
      <c r="J152" s="821"/>
      <c r="K152" s="821" t="s">
        <v>76</v>
      </c>
      <c r="L152" s="821"/>
      <c r="M152" s="821" t="s">
        <v>76</v>
      </c>
      <c r="N152" s="821"/>
      <c r="O152" s="821" t="s">
        <v>76</v>
      </c>
      <c r="P152" s="821"/>
      <c r="Q152" s="822" t="s">
        <v>76</v>
      </c>
      <c r="R152" s="823"/>
      <c r="S152" s="824"/>
      <c r="T152" s="825"/>
      <c r="U152" s="826"/>
    </row>
    <row r="153" spans="1:21" ht="22.5" customHeight="1">
      <c r="A153" s="191">
        <v>135</v>
      </c>
      <c r="B153" s="192"/>
      <c r="C153" s="831"/>
      <c r="D153" s="831"/>
      <c r="E153" s="832"/>
      <c r="F153" s="833"/>
      <c r="G153" s="821" t="s">
        <v>76</v>
      </c>
      <c r="H153" s="821"/>
      <c r="I153" s="821" t="s">
        <v>76</v>
      </c>
      <c r="J153" s="821"/>
      <c r="K153" s="821" t="s">
        <v>76</v>
      </c>
      <c r="L153" s="821"/>
      <c r="M153" s="821" t="s">
        <v>76</v>
      </c>
      <c r="N153" s="821"/>
      <c r="O153" s="821" t="s">
        <v>76</v>
      </c>
      <c r="P153" s="821"/>
      <c r="Q153" s="822" t="s">
        <v>76</v>
      </c>
      <c r="R153" s="823"/>
      <c r="S153" s="824"/>
      <c r="T153" s="825"/>
      <c r="U153" s="826"/>
    </row>
    <row r="154" spans="1:21" ht="22.5" customHeight="1">
      <c r="A154" s="191">
        <v>136</v>
      </c>
      <c r="B154" s="192"/>
      <c r="C154" s="831"/>
      <c r="D154" s="831"/>
      <c r="E154" s="832"/>
      <c r="F154" s="833"/>
      <c r="G154" s="821" t="s">
        <v>76</v>
      </c>
      <c r="H154" s="821"/>
      <c r="I154" s="821" t="s">
        <v>76</v>
      </c>
      <c r="J154" s="821"/>
      <c r="K154" s="821" t="s">
        <v>76</v>
      </c>
      <c r="L154" s="821"/>
      <c r="M154" s="821" t="s">
        <v>76</v>
      </c>
      <c r="N154" s="821"/>
      <c r="O154" s="821" t="s">
        <v>76</v>
      </c>
      <c r="P154" s="821"/>
      <c r="Q154" s="822" t="s">
        <v>76</v>
      </c>
      <c r="R154" s="823"/>
      <c r="S154" s="824"/>
      <c r="T154" s="825"/>
      <c r="U154" s="826"/>
    </row>
    <row r="155" spans="1:21" ht="22.5" customHeight="1">
      <c r="A155" s="191">
        <v>137</v>
      </c>
      <c r="B155" s="192"/>
      <c r="C155" s="831"/>
      <c r="D155" s="831"/>
      <c r="E155" s="832"/>
      <c r="F155" s="833"/>
      <c r="G155" s="821" t="s">
        <v>76</v>
      </c>
      <c r="H155" s="821"/>
      <c r="I155" s="821" t="s">
        <v>76</v>
      </c>
      <c r="J155" s="821"/>
      <c r="K155" s="821" t="s">
        <v>76</v>
      </c>
      <c r="L155" s="821"/>
      <c r="M155" s="821" t="s">
        <v>76</v>
      </c>
      <c r="N155" s="821"/>
      <c r="O155" s="821" t="s">
        <v>76</v>
      </c>
      <c r="P155" s="821"/>
      <c r="Q155" s="822" t="s">
        <v>76</v>
      </c>
      <c r="R155" s="823"/>
      <c r="S155" s="824"/>
      <c r="T155" s="825"/>
      <c r="U155" s="826"/>
    </row>
    <row r="156" spans="1:21" ht="22.5" customHeight="1">
      <c r="A156" s="191">
        <v>138</v>
      </c>
      <c r="B156" s="192"/>
      <c r="C156" s="831"/>
      <c r="D156" s="831"/>
      <c r="E156" s="832"/>
      <c r="F156" s="833"/>
      <c r="G156" s="821" t="s">
        <v>76</v>
      </c>
      <c r="H156" s="821"/>
      <c r="I156" s="821" t="s">
        <v>76</v>
      </c>
      <c r="J156" s="821"/>
      <c r="K156" s="821" t="s">
        <v>76</v>
      </c>
      <c r="L156" s="821"/>
      <c r="M156" s="821" t="s">
        <v>76</v>
      </c>
      <c r="N156" s="821"/>
      <c r="O156" s="821" t="s">
        <v>76</v>
      </c>
      <c r="P156" s="821"/>
      <c r="Q156" s="822" t="s">
        <v>76</v>
      </c>
      <c r="R156" s="823"/>
      <c r="S156" s="824"/>
      <c r="T156" s="825"/>
      <c r="U156" s="826"/>
    </row>
    <row r="157" spans="1:21" ht="22.5" customHeight="1">
      <c r="A157" s="191">
        <v>139</v>
      </c>
      <c r="B157" s="192"/>
      <c r="C157" s="831"/>
      <c r="D157" s="831"/>
      <c r="E157" s="832"/>
      <c r="F157" s="833"/>
      <c r="G157" s="821" t="s">
        <v>76</v>
      </c>
      <c r="H157" s="821"/>
      <c r="I157" s="821" t="s">
        <v>76</v>
      </c>
      <c r="J157" s="821"/>
      <c r="K157" s="821" t="s">
        <v>76</v>
      </c>
      <c r="L157" s="821"/>
      <c r="M157" s="821" t="s">
        <v>76</v>
      </c>
      <c r="N157" s="821"/>
      <c r="O157" s="821" t="s">
        <v>76</v>
      </c>
      <c r="P157" s="821"/>
      <c r="Q157" s="822" t="s">
        <v>76</v>
      </c>
      <c r="R157" s="823"/>
      <c r="S157" s="824"/>
      <c r="T157" s="825"/>
      <c r="U157" s="826"/>
    </row>
    <row r="158" spans="1:21" ht="22.5" customHeight="1">
      <c r="A158" s="191">
        <v>140</v>
      </c>
      <c r="B158" s="192"/>
      <c r="C158" s="831"/>
      <c r="D158" s="831"/>
      <c r="E158" s="832"/>
      <c r="F158" s="833"/>
      <c r="G158" s="821" t="s">
        <v>76</v>
      </c>
      <c r="H158" s="821"/>
      <c r="I158" s="821" t="s">
        <v>76</v>
      </c>
      <c r="J158" s="821"/>
      <c r="K158" s="821" t="s">
        <v>76</v>
      </c>
      <c r="L158" s="821"/>
      <c r="M158" s="821" t="s">
        <v>76</v>
      </c>
      <c r="N158" s="821"/>
      <c r="O158" s="821" t="s">
        <v>76</v>
      </c>
      <c r="P158" s="821"/>
      <c r="Q158" s="822" t="s">
        <v>76</v>
      </c>
      <c r="R158" s="823"/>
      <c r="S158" s="824"/>
      <c r="T158" s="825"/>
      <c r="U158" s="826"/>
    </row>
    <row r="159" spans="1:21" ht="22.5" customHeight="1">
      <c r="A159" s="191">
        <v>141</v>
      </c>
      <c r="B159" s="192"/>
      <c r="C159" s="831"/>
      <c r="D159" s="831"/>
      <c r="E159" s="832"/>
      <c r="F159" s="833"/>
      <c r="G159" s="821" t="s">
        <v>76</v>
      </c>
      <c r="H159" s="821"/>
      <c r="I159" s="821" t="s">
        <v>76</v>
      </c>
      <c r="J159" s="821"/>
      <c r="K159" s="821" t="s">
        <v>76</v>
      </c>
      <c r="L159" s="821"/>
      <c r="M159" s="821" t="s">
        <v>76</v>
      </c>
      <c r="N159" s="821"/>
      <c r="O159" s="821" t="s">
        <v>76</v>
      </c>
      <c r="P159" s="821"/>
      <c r="Q159" s="822" t="s">
        <v>76</v>
      </c>
      <c r="R159" s="823"/>
      <c r="S159" s="824"/>
      <c r="T159" s="825"/>
      <c r="U159" s="826"/>
    </row>
    <row r="160" spans="1:21" ht="22.5" customHeight="1">
      <c r="A160" s="191">
        <v>142</v>
      </c>
      <c r="B160" s="192"/>
      <c r="C160" s="831"/>
      <c r="D160" s="831"/>
      <c r="E160" s="832"/>
      <c r="F160" s="833"/>
      <c r="G160" s="821" t="s">
        <v>76</v>
      </c>
      <c r="H160" s="821"/>
      <c r="I160" s="821" t="s">
        <v>76</v>
      </c>
      <c r="J160" s="821"/>
      <c r="K160" s="821" t="s">
        <v>76</v>
      </c>
      <c r="L160" s="821"/>
      <c r="M160" s="821" t="s">
        <v>76</v>
      </c>
      <c r="N160" s="821"/>
      <c r="O160" s="821" t="s">
        <v>76</v>
      </c>
      <c r="P160" s="821"/>
      <c r="Q160" s="822" t="s">
        <v>76</v>
      </c>
      <c r="R160" s="823"/>
      <c r="S160" s="824"/>
      <c r="T160" s="825"/>
      <c r="U160" s="826"/>
    </row>
    <row r="161" spans="1:21" ht="22.5" customHeight="1">
      <c r="A161" s="191">
        <v>143</v>
      </c>
      <c r="B161" s="192"/>
      <c r="C161" s="831"/>
      <c r="D161" s="831"/>
      <c r="E161" s="832"/>
      <c r="F161" s="833"/>
      <c r="G161" s="821" t="s">
        <v>76</v>
      </c>
      <c r="H161" s="821"/>
      <c r="I161" s="821" t="s">
        <v>76</v>
      </c>
      <c r="J161" s="821"/>
      <c r="K161" s="821" t="s">
        <v>76</v>
      </c>
      <c r="L161" s="821"/>
      <c r="M161" s="821" t="s">
        <v>76</v>
      </c>
      <c r="N161" s="821"/>
      <c r="O161" s="821" t="s">
        <v>76</v>
      </c>
      <c r="P161" s="821"/>
      <c r="Q161" s="822" t="s">
        <v>76</v>
      </c>
      <c r="R161" s="823"/>
      <c r="S161" s="824"/>
      <c r="T161" s="825"/>
      <c r="U161" s="826"/>
    </row>
    <row r="162" spans="1:21" ht="22.5" customHeight="1">
      <c r="A162" s="191">
        <v>144</v>
      </c>
      <c r="B162" s="192"/>
      <c r="C162" s="831"/>
      <c r="D162" s="831"/>
      <c r="E162" s="832"/>
      <c r="F162" s="833"/>
      <c r="G162" s="821" t="s">
        <v>76</v>
      </c>
      <c r="H162" s="821"/>
      <c r="I162" s="821" t="s">
        <v>76</v>
      </c>
      <c r="J162" s="821"/>
      <c r="K162" s="821" t="s">
        <v>76</v>
      </c>
      <c r="L162" s="821"/>
      <c r="M162" s="821" t="s">
        <v>76</v>
      </c>
      <c r="N162" s="821"/>
      <c r="O162" s="821" t="s">
        <v>76</v>
      </c>
      <c r="P162" s="821"/>
      <c r="Q162" s="822" t="s">
        <v>76</v>
      </c>
      <c r="R162" s="823"/>
      <c r="S162" s="824"/>
      <c r="T162" s="825"/>
      <c r="U162" s="826"/>
    </row>
    <row r="163" spans="1:21" ht="22.5" customHeight="1">
      <c r="A163" s="191">
        <v>145</v>
      </c>
      <c r="B163" s="192"/>
      <c r="C163" s="831"/>
      <c r="D163" s="831"/>
      <c r="E163" s="832"/>
      <c r="F163" s="833"/>
      <c r="G163" s="821" t="s">
        <v>76</v>
      </c>
      <c r="H163" s="821"/>
      <c r="I163" s="821" t="s">
        <v>76</v>
      </c>
      <c r="J163" s="821"/>
      <c r="K163" s="821" t="s">
        <v>76</v>
      </c>
      <c r="L163" s="821"/>
      <c r="M163" s="821" t="s">
        <v>76</v>
      </c>
      <c r="N163" s="821"/>
      <c r="O163" s="821" t="s">
        <v>76</v>
      </c>
      <c r="P163" s="821"/>
      <c r="Q163" s="822" t="s">
        <v>76</v>
      </c>
      <c r="R163" s="823"/>
      <c r="S163" s="824"/>
      <c r="T163" s="825"/>
      <c r="U163" s="826"/>
    </row>
    <row r="164" spans="1:21" ht="22.5" customHeight="1">
      <c r="A164" s="191">
        <v>146</v>
      </c>
      <c r="B164" s="192"/>
      <c r="C164" s="831"/>
      <c r="D164" s="831"/>
      <c r="E164" s="832"/>
      <c r="F164" s="833"/>
      <c r="G164" s="821" t="s">
        <v>76</v>
      </c>
      <c r="H164" s="821"/>
      <c r="I164" s="821" t="s">
        <v>76</v>
      </c>
      <c r="J164" s="821"/>
      <c r="K164" s="821" t="s">
        <v>76</v>
      </c>
      <c r="L164" s="821"/>
      <c r="M164" s="821" t="s">
        <v>76</v>
      </c>
      <c r="N164" s="821"/>
      <c r="O164" s="821" t="s">
        <v>76</v>
      </c>
      <c r="P164" s="821"/>
      <c r="Q164" s="822" t="s">
        <v>76</v>
      </c>
      <c r="R164" s="823"/>
      <c r="S164" s="824"/>
      <c r="T164" s="825"/>
      <c r="U164" s="826"/>
    </row>
    <row r="165" spans="1:21" ht="22.5" customHeight="1">
      <c r="A165" s="191">
        <v>147</v>
      </c>
      <c r="B165" s="192"/>
      <c r="C165" s="831"/>
      <c r="D165" s="831"/>
      <c r="E165" s="832"/>
      <c r="F165" s="833"/>
      <c r="G165" s="821" t="s">
        <v>76</v>
      </c>
      <c r="H165" s="821"/>
      <c r="I165" s="821" t="s">
        <v>76</v>
      </c>
      <c r="J165" s="821"/>
      <c r="K165" s="821" t="s">
        <v>76</v>
      </c>
      <c r="L165" s="821"/>
      <c r="M165" s="821" t="s">
        <v>76</v>
      </c>
      <c r="N165" s="821"/>
      <c r="O165" s="821" t="s">
        <v>76</v>
      </c>
      <c r="P165" s="821"/>
      <c r="Q165" s="822" t="s">
        <v>76</v>
      </c>
      <c r="R165" s="823"/>
      <c r="S165" s="824"/>
      <c r="T165" s="825"/>
      <c r="U165" s="826"/>
    </row>
    <row r="166" spans="1:21" ht="22.5" customHeight="1">
      <c r="A166" s="191">
        <v>148</v>
      </c>
      <c r="B166" s="192"/>
      <c r="C166" s="831"/>
      <c r="D166" s="831"/>
      <c r="E166" s="832"/>
      <c r="F166" s="833"/>
      <c r="G166" s="821" t="s">
        <v>76</v>
      </c>
      <c r="H166" s="821"/>
      <c r="I166" s="821" t="s">
        <v>76</v>
      </c>
      <c r="J166" s="821"/>
      <c r="K166" s="821" t="s">
        <v>76</v>
      </c>
      <c r="L166" s="821"/>
      <c r="M166" s="821" t="s">
        <v>76</v>
      </c>
      <c r="N166" s="821"/>
      <c r="O166" s="821" t="s">
        <v>76</v>
      </c>
      <c r="P166" s="821"/>
      <c r="Q166" s="822" t="s">
        <v>76</v>
      </c>
      <c r="R166" s="823"/>
      <c r="S166" s="824"/>
      <c r="T166" s="825"/>
      <c r="U166" s="826"/>
    </row>
    <row r="167" spans="1:21" ht="22.5" customHeight="1">
      <c r="A167" s="191">
        <v>149</v>
      </c>
      <c r="B167" s="192"/>
      <c r="C167" s="831"/>
      <c r="D167" s="831"/>
      <c r="E167" s="832"/>
      <c r="F167" s="833"/>
      <c r="G167" s="821" t="s">
        <v>76</v>
      </c>
      <c r="H167" s="821"/>
      <c r="I167" s="821" t="s">
        <v>76</v>
      </c>
      <c r="J167" s="821"/>
      <c r="K167" s="821" t="s">
        <v>76</v>
      </c>
      <c r="L167" s="821"/>
      <c r="M167" s="821" t="s">
        <v>76</v>
      </c>
      <c r="N167" s="821"/>
      <c r="O167" s="821" t="s">
        <v>76</v>
      </c>
      <c r="P167" s="821"/>
      <c r="Q167" s="822" t="s">
        <v>76</v>
      </c>
      <c r="R167" s="823"/>
      <c r="S167" s="824"/>
      <c r="T167" s="825"/>
      <c r="U167" s="826"/>
    </row>
    <row r="168" spans="1:21" ht="22.5" customHeight="1">
      <c r="A168" s="191">
        <v>150</v>
      </c>
      <c r="B168" s="192"/>
      <c r="C168" s="831"/>
      <c r="D168" s="831"/>
      <c r="E168" s="832"/>
      <c r="F168" s="833"/>
      <c r="G168" s="821" t="s">
        <v>76</v>
      </c>
      <c r="H168" s="821"/>
      <c r="I168" s="821" t="s">
        <v>76</v>
      </c>
      <c r="J168" s="821"/>
      <c r="K168" s="821" t="s">
        <v>76</v>
      </c>
      <c r="L168" s="821"/>
      <c r="M168" s="821" t="s">
        <v>76</v>
      </c>
      <c r="N168" s="821"/>
      <c r="O168" s="821" t="s">
        <v>76</v>
      </c>
      <c r="P168" s="821"/>
      <c r="Q168" s="822" t="s">
        <v>76</v>
      </c>
      <c r="R168" s="823"/>
      <c r="S168" s="824"/>
      <c r="T168" s="825"/>
      <c r="U168" s="826"/>
    </row>
    <row r="169" spans="1:21" ht="22.5" customHeight="1">
      <c r="A169" s="191">
        <v>151</v>
      </c>
      <c r="B169" s="192"/>
      <c r="C169" s="831"/>
      <c r="D169" s="831"/>
      <c r="E169" s="832"/>
      <c r="F169" s="833"/>
      <c r="G169" s="821" t="s">
        <v>76</v>
      </c>
      <c r="H169" s="821"/>
      <c r="I169" s="821" t="s">
        <v>76</v>
      </c>
      <c r="J169" s="821"/>
      <c r="K169" s="821" t="s">
        <v>76</v>
      </c>
      <c r="L169" s="821"/>
      <c r="M169" s="821" t="s">
        <v>76</v>
      </c>
      <c r="N169" s="821"/>
      <c r="O169" s="821" t="s">
        <v>76</v>
      </c>
      <c r="P169" s="821"/>
      <c r="Q169" s="822" t="s">
        <v>76</v>
      </c>
      <c r="R169" s="823"/>
      <c r="S169" s="824"/>
      <c r="T169" s="825"/>
      <c r="U169" s="826"/>
    </row>
    <row r="170" spans="1:21" ht="22.5" customHeight="1">
      <c r="A170" s="191">
        <v>152</v>
      </c>
      <c r="B170" s="192"/>
      <c r="C170" s="831"/>
      <c r="D170" s="831"/>
      <c r="E170" s="832"/>
      <c r="F170" s="833"/>
      <c r="G170" s="821" t="s">
        <v>76</v>
      </c>
      <c r="H170" s="821"/>
      <c r="I170" s="821" t="s">
        <v>76</v>
      </c>
      <c r="J170" s="821"/>
      <c r="K170" s="821" t="s">
        <v>76</v>
      </c>
      <c r="L170" s="821"/>
      <c r="M170" s="821" t="s">
        <v>76</v>
      </c>
      <c r="N170" s="821"/>
      <c r="O170" s="821" t="s">
        <v>76</v>
      </c>
      <c r="P170" s="821"/>
      <c r="Q170" s="822" t="s">
        <v>76</v>
      </c>
      <c r="R170" s="823"/>
      <c r="S170" s="824"/>
      <c r="T170" s="825"/>
      <c r="U170" s="826"/>
    </row>
    <row r="171" spans="1:21" ht="22.5" customHeight="1">
      <c r="A171" s="191">
        <v>153</v>
      </c>
      <c r="B171" s="192"/>
      <c r="C171" s="831"/>
      <c r="D171" s="831"/>
      <c r="E171" s="832"/>
      <c r="F171" s="833"/>
      <c r="G171" s="821" t="s">
        <v>76</v>
      </c>
      <c r="H171" s="821"/>
      <c r="I171" s="821" t="s">
        <v>76</v>
      </c>
      <c r="J171" s="821"/>
      <c r="K171" s="821" t="s">
        <v>76</v>
      </c>
      <c r="L171" s="821"/>
      <c r="M171" s="821" t="s">
        <v>76</v>
      </c>
      <c r="N171" s="821"/>
      <c r="O171" s="821" t="s">
        <v>76</v>
      </c>
      <c r="P171" s="821"/>
      <c r="Q171" s="822" t="s">
        <v>76</v>
      </c>
      <c r="R171" s="823"/>
      <c r="S171" s="824"/>
      <c r="T171" s="825"/>
      <c r="U171" s="826"/>
    </row>
    <row r="172" spans="1:21" ht="22.5" customHeight="1">
      <c r="A172" s="191">
        <v>154</v>
      </c>
      <c r="B172" s="192"/>
      <c r="C172" s="831"/>
      <c r="D172" s="831"/>
      <c r="E172" s="832"/>
      <c r="F172" s="833"/>
      <c r="G172" s="821" t="s">
        <v>76</v>
      </c>
      <c r="H172" s="821"/>
      <c r="I172" s="821" t="s">
        <v>76</v>
      </c>
      <c r="J172" s="821"/>
      <c r="K172" s="821" t="s">
        <v>76</v>
      </c>
      <c r="L172" s="821"/>
      <c r="M172" s="821" t="s">
        <v>76</v>
      </c>
      <c r="N172" s="821"/>
      <c r="O172" s="821" t="s">
        <v>76</v>
      </c>
      <c r="P172" s="821"/>
      <c r="Q172" s="822" t="s">
        <v>76</v>
      </c>
      <c r="R172" s="823"/>
      <c r="S172" s="824"/>
      <c r="T172" s="825"/>
      <c r="U172" s="826"/>
    </row>
    <row r="173" spans="1:21" ht="22.5" customHeight="1">
      <c r="A173" s="191">
        <v>155</v>
      </c>
      <c r="B173" s="193"/>
      <c r="C173" s="834"/>
      <c r="D173" s="834"/>
      <c r="E173" s="832"/>
      <c r="F173" s="833"/>
      <c r="G173" s="821" t="s">
        <v>76</v>
      </c>
      <c r="H173" s="821"/>
      <c r="I173" s="821" t="s">
        <v>76</v>
      </c>
      <c r="J173" s="821"/>
      <c r="K173" s="821" t="s">
        <v>76</v>
      </c>
      <c r="L173" s="821"/>
      <c r="M173" s="821" t="s">
        <v>76</v>
      </c>
      <c r="N173" s="821"/>
      <c r="O173" s="821" t="s">
        <v>76</v>
      </c>
      <c r="P173" s="821"/>
      <c r="Q173" s="822" t="s">
        <v>76</v>
      </c>
      <c r="R173" s="823"/>
      <c r="S173" s="824"/>
      <c r="T173" s="825"/>
      <c r="U173" s="826"/>
    </row>
    <row r="174" spans="1:21" ht="22.5" customHeight="1">
      <c r="A174" s="191">
        <v>156</v>
      </c>
      <c r="B174" s="192"/>
      <c r="C174" s="831"/>
      <c r="D174" s="831"/>
      <c r="E174" s="832"/>
      <c r="F174" s="833"/>
      <c r="G174" s="821" t="s">
        <v>76</v>
      </c>
      <c r="H174" s="821"/>
      <c r="I174" s="821" t="s">
        <v>76</v>
      </c>
      <c r="J174" s="821"/>
      <c r="K174" s="821" t="s">
        <v>76</v>
      </c>
      <c r="L174" s="821"/>
      <c r="M174" s="821" t="s">
        <v>76</v>
      </c>
      <c r="N174" s="821"/>
      <c r="O174" s="821" t="s">
        <v>76</v>
      </c>
      <c r="P174" s="821"/>
      <c r="Q174" s="822" t="s">
        <v>76</v>
      </c>
      <c r="R174" s="823"/>
      <c r="S174" s="824"/>
      <c r="T174" s="825"/>
      <c r="U174" s="826"/>
    </row>
    <row r="175" spans="1:21" ht="22.5" customHeight="1">
      <c r="A175" s="191">
        <v>157</v>
      </c>
      <c r="B175" s="192"/>
      <c r="C175" s="831"/>
      <c r="D175" s="831"/>
      <c r="E175" s="832"/>
      <c r="F175" s="833"/>
      <c r="G175" s="821" t="s">
        <v>76</v>
      </c>
      <c r="H175" s="821"/>
      <c r="I175" s="821" t="s">
        <v>76</v>
      </c>
      <c r="J175" s="821"/>
      <c r="K175" s="821" t="s">
        <v>76</v>
      </c>
      <c r="L175" s="821"/>
      <c r="M175" s="821" t="s">
        <v>76</v>
      </c>
      <c r="N175" s="821"/>
      <c r="O175" s="821" t="s">
        <v>76</v>
      </c>
      <c r="P175" s="821"/>
      <c r="Q175" s="822" t="s">
        <v>76</v>
      </c>
      <c r="R175" s="823"/>
      <c r="S175" s="824"/>
      <c r="T175" s="825"/>
      <c r="U175" s="826"/>
    </row>
    <row r="176" spans="1:21" ht="22.5" customHeight="1">
      <c r="A176" s="191">
        <v>158</v>
      </c>
      <c r="B176" s="192"/>
      <c r="C176" s="831"/>
      <c r="D176" s="831"/>
      <c r="E176" s="832"/>
      <c r="F176" s="833"/>
      <c r="G176" s="821" t="s">
        <v>76</v>
      </c>
      <c r="H176" s="821"/>
      <c r="I176" s="821" t="s">
        <v>76</v>
      </c>
      <c r="J176" s="821"/>
      <c r="K176" s="821" t="s">
        <v>76</v>
      </c>
      <c r="L176" s="821"/>
      <c r="M176" s="821" t="s">
        <v>76</v>
      </c>
      <c r="N176" s="821"/>
      <c r="O176" s="821" t="s">
        <v>76</v>
      </c>
      <c r="P176" s="821"/>
      <c r="Q176" s="822" t="s">
        <v>76</v>
      </c>
      <c r="R176" s="823"/>
      <c r="S176" s="824"/>
      <c r="T176" s="825"/>
      <c r="U176" s="826"/>
    </row>
    <row r="177" spans="1:21" ht="22.5" customHeight="1">
      <c r="A177" s="191">
        <v>159</v>
      </c>
      <c r="B177" s="192"/>
      <c r="C177" s="831"/>
      <c r="D177" s="831"/>
      <c r="E177" s="832"/>
      <c r="F177" s="833"/>
      <c r="G177" s="821" t="s">
        <v>76</v>
      </c>
      <c r="H177" s="821"/>
      <c r="I177" s="821" t="s">
        <v>76</v>
      </c>
      <c r="J177" s="821"/>
      <c r="K177" s="821" t="s">
        <v>76</v>
      </c>
      <c r="L177" s="821"/>
      <c r="M177" s="821" t="s">
        <v>76</v>
      </c>
      <c r="N177" s="821"/>
      <c r="O177" s="821" t="s">
        <v>76</v>
      </c>
      <c r="P177" s="821"/>
      <c r="Q177" s="822" t="s">
        <v>76</v>
      </c>
      <c r="R177" s="823"/>
      <c r="S177" s="824"/>
      <c r="T177" s="825"/>
      <c r="U177" s="826"/>
    </row>
    <row r="178" spans="1:21" ht="22.5" customHeight="1">
      <c r="A178" s="191">
        <v>160</v>
      </c>
      <c r="B178" s="192"/>
      <c r="C178" s="831"/>
      <c r="D178" s="831"/>
      <c r="E178" s="832"/>
      <c r="F178" s="833"/>
      <c r="G178" s="821" t="s">
        <v>76</v>
      </c>
      <c r="H178" s="821"/>
      <c r="I178" s="821" t="s">
        <v>76</v>
      </c>
      <c r="J178" s="821"/>
      <c r="K178" s="821" t="s">
        <v>76</v>
      </c>
      <c r="L178" s="821"/>
      <c r="M178" s="821" t="s">
        <v>76</v>
      </c>
      <c r="N178" s="821"/>
      <c r="O178" s="821" t="s">
        <v>76</v>
      </c>
      <c r="P178" s="821"/>
      <c r="Q178" s="822" t="s">
        <v>76</v>
      </c>
      <c r="R178" s="823"/>
      <c r="S178" s="824"/>
      <c r="T178" s="825"/>
      <c r="U178" s="826"/>
    </row>
    <row r="179" spans="1:21" ht="22.5" customHeight="1">
      <c r="A179" s="191">
        <v>161</v>
      </c>
      <c r="B179" s="192"/>
      <c r="C179" s="831"/>
      <c r="D179" s="831"/>
      <c r="E179" s="832"/>
      <c r="F179" s="833"/>
      <c r="G179" s="821" t="s">
        <v>76</v>
      </c>
      <c r="H179" s="821"/>
      <c r="I179" s="821" t="s">
        <v>76</v>
      </c>
      <c r="J179" s="821"/>
      <c r="K179" s="821" t="s">
        <v>76</v>
      </c>
      <c r="L179" s="821"/>
      <c r="M179" s="821" t="s">
        <v>76</v>
      </c>
      <c r="N179" s="821"/>
      <c r="O179" s="821" t="s">
        <v>76</v>
      </c>
      <c r="P179" s="821"/>
      <c r="Q179" s="822" t="s">
        <v>76</v>
      </c>
      <c r="R179" s="823"/>
      <c r="S179" s="824"/>
      <c r="T179" s="825"/>
      <c r="U179" s="826"/>
    </row>
    <row r="180" spans="1:21" ht="22.5" customHeight="1">
      <c r="A180" s="191">
        <v>162</v>
      </c>
      <c r="B180" s="192"/>
      <c r="C180" s="831"/>
      <c r="D180" s="831"/>
      <c r="E180" s="832"/>
      <c r="F180" s="833"/>
      <c r="G180" s="821" t="s">
        <v>76</v>
      </c>
      <c r="H180" s="821"/>
      <c r="I180" s="821" t="s">
        <v>76</v>
      </c>
      <c r="J180" s="821"/>
      <c r="K180" s="821" t="s">
        <v>76</v>
      </c>
      <c r="L180" s="821"/>
      <c r="M180" s="821" t="s">
        <v>76</v>
      </c>
      <c r="N180" s="821"/>
      <c r="O180" s="821" t="s">
        <v>76</v>
      </c>
      <c r="P180" s="821"/>
      <c r="Q180" s="822" t="s">
        <v>76</v>
      </c>
      <c r="R180" s="823"/>
      <c r="S180" s="824"/>
      <c r="T180" s="825"/>
      <c r="U180" s="826"/>
    </row>
    <row r="181" spans="1:21" ht="22.5" customHeight="1">
      <c r="A181" s="191">
        <v>163</v>
      </c>
      <c r="B181" s="192"/>
      <c r="C181" s="831"/>
      <c r="D181" s="831"/>
      <c r="E181" s="832"/>
      <c r="F181" s="833"/>
      <c r="G181" s="821" t="s">
        <v>76</v>
      </c>
      <c r="H181" s="821"/>
      <c r="I181" s="821" t="s">
        <v>76</v>
      </c>
      <c r="J181" s="821"/>
      <c r="K181" s="821" t="s">
        <v>76</v>
      </c>
      <c r="L181" s="821"/>
      <c r="M181" s="821" t="s">
        <v>76</v>
      </c>
      <c r="N181" s="821"/>
      <c r="O181" s="821" t="s">
        <v>76</v>
      </c>
      <c r="P181" s="821"/>
      <c r="Q181" s="822" t="s">
        <v>76</v>
      </c>
      <c r="R181" s="823"/>
      <c r="S181" s="824"/>
      <c r="T181" s="825"/>
      <c r="U181" s="826"/>
    </row>
    <row r="182" spans="1:21" ht="22.5" customHeight="1">
      <c r="A182" s="191">
        <v>164</v>
      </c>
      <c r="B182" s="192"/>
      <c r="C182" s="831"/>
      <c r="D182" s="831"/>
      <c r="E182" s="832"/>
      <c r="F182" s="833"/>
      <c r="G182" s="821" t="s">
        <v>76</v>
      </c>
      <c r="H182" s="821"/>
      <c r="I182" s="821" t="s">
        <v>76</v>
      </c>
      <c r="J182" s="821"/>
      <c r="K182" s="821" t="s">
        <v>76</v>
      </c>
      <c r="L182" s="821"/>
      <c r="M182" s="821" t="s">
        <v>76</v>
      </c>
      <c r="N182" s="821"/>
      <c r="O182" s="821" t="s">
        <v>76</v>
      </c>
      <c r="P182" s="821"/>
      <c r="Q182" s="822" t="s">
        <v>76</v>
      </c>
      <c r="R182" s="823"/>
      <c r="S182" s="824"/>
      <c r="T182" s="825"/>
      <c r="U182" s="826"/>
    </row>
    <row r="183" spans="1:21" ht="22.5" customHeight="1">
      <c r="A183" s="191">
        <v>165</v>
      </c>
      <c r="B183" s="192"/>
      <c r="C183" s="831"/>
      <c r="D183" s="831"/>
      <c r="E183" s="832"/>
      <c r="F183" s="833"/>
      <c r="G183" s="821" t="s">
        <v>76</v>
      </c>
      <c r="H183" s="821"/>
      <c r="I183" s="821" t="s">
        <v>76</v>
      </c>
      <c r="J183" s="821"/>
      <c r="K183" s="821" t="s">
        <v>76</v>
      </c>
      <c r="L183" s="821"/>
      <c r="M183" s="821" t="s">
        <v>76</v>
      </c>
      <c r="N183" s="821"/>
      <c r="O183" s="821" t="s">
        <v>76</v>
      </c>
      <c r="P183" s="821"/>
      <c r="Q183" s="822" t="s">
        <v>76</v>
      </c>
      <c r="R183" s="823"/>
      <c r="S183" s="824"/>
      <c r="T183" s="825"/>
      <c r="U183" s="826"/>
    </row>
    <row r="184" spans="1:21" ht="22.5" customHeight="1">
      <c r="A184" s="191">
        <v>166</v>
      </c>
      <c r="B184" s="192"/>
      <c r="C184" s="831"/>
      <c r="D184" s="831"/>
      <c r="E184" s="832"/>
      <c r="F184" s="833"/>
      <c r="G184" s="821" t="s">
        <v>76</v>
      </c>
      <c r="H184" s="821"/>
      <c r="I184" s="821" t="s">
        <v>76</v>
      </c>
      <c r="J184" s="821"/>
      <c r="K184" s="821" t="s">
        <v>76</v>
      </c>
      <c r="L184" s="821"/>
      <c r="M184" s="821" t="s">
        <v>76</v>
      </c>
      <c r="N184" s="821"/>
      <c r="O184" s="821" t="s">
        <v>76</v>
      </c>
      <c r="P184" s="821"/>
      <c r="Q184" s="822" t="s">
        <v>76</v>
      </c>
      <c r="R184" s="823"/>
      <c r="S184" s="824"/>
      <c r="T184" s="825"/>
      <c r="U184" s="826"/>
    </row>
    <row r="185" spans="1:21" ht="22.5" customHeight="1">
      <c r="A185" s="191">
        <v>167</v>
      </c>
      <c r="B185" s="192"/>
      <c r="C185" s="831"/>
      <c r="D185" s="831"/>
      <c r="E185" s="832"/>
      <c r="F185" s="833"/>
      <c r="G185" s="821" t="s">
        <v>76</v>
      </c>
      <c r="H185" s="821"/>
      <c r="I185" s="821" t="s">
        <v>76</v>
      </c>
      <c r="J185" s="821"/>
      <c r="K185" s="821" t="s">
        <v>76</v>
      </c>
      <c r="L185" s="821"/>
      <c r="M185" s="821" t="s">
        <v>76</v>
      </c>
      <c r="N185" s="821"/>
      <c r="O185" s="821" t="s">
        <v>76</v>
      </c>
      <c r="P185" s="821"/>
      <c r="Q185" s="822" t="s">
        <v>76</v>
      </c>
      <c r="R185" s="823"/>
      <c r="S185" s="824"/>
      <c r="T185" s="825"/>
      <c r="U185" s="826"/>
    </row>
    <row r="186" spans="1:21" ht="22.5" customHeight="1">
      <c r="A186" s="191">
        <v>168</v>
      </c>
      <c r="B186" s="192"/>
      <c r="C186" s="831"/>
      <c r="D186" s="831"/>
      <c r="E186" s="832"/>
      <c r="F186" s="833"/>
      <c r="G186" s="821" t="s">
        <v>76</v>
      </c>
      <c r="H186" s="821"/>
      <c r="I186" s="821" t="s">
        <v>76</v>
      </c>
      <c r="J186" s="821"/>
      <c r="K186" s="821" t="s">
        <v>76</v>
      </c>
      <c r="L186" s="821"/>
      <c r="M186" s="821" t="s">
        <v>76</v>
      </c>
      <c r="N186" s="821"/>
      <c r="O186" s="821" t="s">
        <v>76</v>
      </c>
      <c r="P186" s="821"/>
      <c r="Q186" s="822" t="s">
        <v>76</v>
      </c>
      <c r="R186" s="823"/>
      <c r="S186" s="824"/>
      <c r="T186" s="825"/>
      <c r="U186" s="826"/>
    </row>
    <row r="187" spans="1:21" ht="22.5" customHeight="1">
      <c r="A187" s="191">
        <v>169</v>
      </c>
      <c r="B187" s="192"/>
      <c r="C187" s="831"/>
      <c r="D187" s="831"/>
      <c r="E187" s="832"/>
      <c r="F187" s="833"/>
      <c r="G187" s="821" t="s">
        <v>76</v>
      </c>
      <c r="H187" s="821"/>
      <c r="I187" s="821" t="s">
        <v>76</v>
      </c>
      <c r="J187" s="821"/>
      <c r="K187" s="821" t="s">
        <v>76</v>
      </c>
      <c r="L187" s="821"/>
      <c r="M187" s="821" t="s">
        <v>76</v>
      </c>
      <c r="N187" s="821"/>
      <c r="O187" s="821" t="s">
        <v>76</v>
      </c>
      <c r="P187" s="821"/>
      <c r="Q187" s="822" t="s">
        <v>76</v>
      </c>
      <c r="R187" s="823"/>
      <c r="S187" s="824"/>
      <c r="T187" s="825"/>
      <c r="U187" s="826"/>
    </row>
    <row r="188" spans="1:21" ht="22.5" customHeight="1">
      <c r="A188" s="191">
        <v>170</v>
      </c>
      <c r="B188" s="192"/>
      <c r="C188" s="831"/>
      <c r="D188" s="831"/>
      <c r="E188" s="832"/>
      <c r="F188" s="833"/>
      <c r="G188" s="821" t="s">
        <v>76</v>
      </c>
      <c r="H188" s="821"/>
      <c r="I188" s="821" t="s">
        <v>76</v>
      </c>
      <c r="J188" s="821"/>
      <c r="K188" s="821" t="s">
        <v>76</v>
      </c>
      <c r="L188" s="821"/>
      <c r="M188" s="821" t="s">
        <v>76</v>
      </c>
      <c r="N188" s="821"/>
      <c r="O188" s="821" t="s">
        <v>76</v>
      </c>
      <c r="P188" s="821"/>
      <c r="Q188" s="822" t="s">
        <v>76</v>
      </c>
      <c r="R188" s="823"/>
      <c r="S188" s="824"/>
      <c r="T188" s="825"/>
      <c r="U188" s="826"/>
    </row>
    <row r="189" spans="1:21" ht="22.5" customHeight="1">
      <c r="A189" s="191">
        <v>171</v>
      </c>
      <c r="B189" s="192"/>
      <c r="C189" s="831"/>
      <c r="D189" s="831"/>
      <c r="E189" s="832"/>
      <c r="F189" s="833"/>
      <c r="G189" s="821" t="s">
        <v>76</v>
      </c>
      <c r="H189" s="821"/>
      <c r="I189" s="821" t="s">
        <v>76</v>
      </c>
      <c r="J189" s="821"/>
      <c r="K189" s="821" t="s">
        <v>76</v>
      </c>
      <c r="L189" s="821"/>
      <c r="M189" s="821" t="s">
        <v>76</v>
      </c>
      <c r="N189" s="821"/>
      <c r="O189" s="821" t="s">
        <v>76</v>
      </c>
      <c r="P189" s="821"/>
      <c r="Q189" s="822" t="s">
        <v>76</v>
      </c>
      <c r="R189" s="823"/>
      <c r="S189" s="824"/>
      <c r="T189" s="825"/>
      <c r="U189" s="826"/>
    </row>
    <row r="190" spans="1:21" ht="22.5" customHeight="1">
      <c r="A190" s="191">
        <v>172</v>
      </c>
      <c r="B190" s="192"/>
      <c r="C190" s="831"/>
      <c r="D190" s="831"/>
      <c r="E190" s="832"/>
      <c r="F190" s="833"/>
      <c r="G190" s="821" t="s">
        <v>76</v>
      </c>
      <c r="H190" s="821"/>
      <c r="I190" s="821" t="s">
        <v>76</v>
      </c>
      <c r="J190" s="821"/>
      <c r="K190" s="821" t="s">
        <v>76</v>
      </c>
      <c r="L190" s="821"/>
      <c r="M190" s="821" t="s">
        <v>76</v>
      </c>
      <c r="N190" s="821"/>
      <c r="O190" s="821" t="s">
        <v>76</v>
      </c>
      <c r="P190" s="821"/>
      <c r="Q190" s="822" t="s">
        <v>76</v>
      </c>
      <c r="R190" s="823"/>
      <c r="S190" s="824"/>
      <c r="T190" s="825"/>
      <c r="U190" s="826"/>
    </row>
    <row r="191" spans="1:21" ht="22.5" customHeight="1">
      <c r="A191" s="191">
        <v>173</v>
      </c>
      <c r="B191" s="192"/>
      <c r="C191" s="831"/>
      <c r="D191" s="831"/>
      <c r="E191" s="832"/>
      <c r="F191" s="833"/>
      <c r="G191" s="821" t="s">
        <v>76</v>
      </c>
      <c r="H191" s="821"/>
      <c r="I191" s="821" t="s">
        <v>76</v>
      </c>
      <c r="J191" s="821"/>
      <c r="K191" s="821" t="s">
        <v>76</v>
      </c>
      <c r="L191" s="821"/>
      <c r="M191" s="821" t="s">
        <v>76</v>
      </c>
      <c r="N191" s="821"/>
      <c r="O191" s="821" t="s">
        <v>76</v>
      </c>
      <c r="P191" s="821"/>
      <c r="Q191" s="822" t="s">
        <v>76</v>
      </c>
      <c r="R191" s="823"/>
      <c r="S191" s="824"/>
      <c r="T191" s="825"/>
      <c r="U191" s="826"/>
    </row>
    <row r="192" spans="1:21" ht="22.5" customHeight="1">
      <c r="A192" s="191">
        <v>174</v>
      </c>
      <c r="B192" s="192"/>
      <c r="C192" s="831"/>
      <c r="D192" s="831"/>
      <c r="E192" s="832"/>
      <c r="F192" s="833"/>
      <c r="G192" s="821" t="s">
        <v>76</v>
      </c>
      <c r="H192" s="821"/>
      <c r="I192" s="821" t="s">
        <v>76</v>
      </c>
      <c r="J192" s="821"/>
      <c r="K192" s="821" t="s">
        <v>76</v>
      </c>
      <c r="L192" s="821"/>
      <c r="M192" s="821" t="s">
        <v>76</v>
      </c>
      <c r="N192" s="821"/>
      <c r="O192" s="821" t="s">
        <v>76</v>
      </c>
      <c r="P192" s="821"/>
      <c r="Q192" s="822" t="s">
        <v>76</v>
      </c>
      <c r="R192" s="823"/>
      <c r="S192" s="824"/>
      <c r="T192" s="825"/>
      <c r="U192" s="826"/>
    </row>
    <row r="193" spans="1:21" ht="22.5" customHeight="1">
      <c r="A193" s="191">
        <v>175</v>
      </c>
      <c r="B193" s="192"/>
      <c r="C193" s="831"/>
      <c r="D193" s="831"/>
      <c r="E193" s="832"/>
      <c r="F193" s="833"/>
      <c r="G193" s="821" t="s">
        <v>76</v>
      </c>
      <c r="H193" s="821"/>
      <c r="I193" s="821" t="s">
        <v>76</v>
      </c>
      <c r="J193" s="821"/>
      <c r="K193" s="821" t="s">
        <v>76</v>
      </c>
      <c r="L193" s="821"/>
      <c r="M193" s="821" t="s">
        <v>76</v>
      </c>
      <c r="N193" s="821"/>
      <c r="O193" s="821" t="s">
        <v>76</v>
      </c>
      <c r="P193" s="821"/>
      <c r="Q193" s="822" t="s">
        <v>76</v>
      </c>
      <c r="R193" s="823"/>
      <c r="S193" s="824"/>
      <c r="T193" s="825"/>
      <c r="U193" s="826"/>
    </row>
    <row r="194" spans="1:21" ht="22.5" customHeight="1">
      <c r="A194" s="191">
        <v>176</v>
      </c>
      <c r="B194" s="192"/>
      <c r="C194" s="831"/>
      <c r="D194" s="831"/>
      <c r="E194" s="832"/>
      <c r="F194" s="833"/>
      <c r="G194" s="821" t="s">
        <v>76</v>
      </c>
      <c r="H194" s="821"/>
      <c r="I194" s="821" t="s">
        <v>76</v>
      </c>
      <c r="J194" s="821"/>
      <c r="K194" s="821" t="s">
        <v>76</v>
      </c>
      <c r="L194" s="821"/>
      <c r="M194" s="821" t="s">
        <v>76</v>
      </c>
      <c r="N194" s="821"/>
      <c r="O194" s="821" t="s">
        <v>76</v>
      </c>
      <c r="P194" s="821"/>
      <c r="Q194" s="822" t="s">
        <v>76</v>
      </c>
      <c r="R194" s="823"/>
      <c r="S194" s="824"/>
      <c r="T194" s="825"/>
      <c r="U194" s="826"/>
    </row>
    <row r="195" spans="1:21" ht="22.5" customHeight="1">
      <c r="A195" s="191">
        <v>177</v>
      </c>
      <c r="B195" s="192"/>
      <c r="C195" s="831"/>
      <c r="D195" s="831"/>
      <c r="E195" s="832"/>
      <c r="F195" s="833"/>
      <c r="G195" s="821" t="s">
        <v>76</v>
      </c>
      <c r="H195" s="821"/>
      <c r="I195" s="821" t="s">
        <v>76</v>
      </c>
      <c r="J195" s="821"/>
      <c r="K195" s="821" t="s">
        <v>76</v>
      </c>
      <c r="L195" s="821"/>
      <c r="M195" s="821" t="s">
        <v>76</v>
      </c>
      <c r="N195" s="821"/>
      <c r="O195" s="821" t="s">
        <v>76</v>
      </c>
      <c r="P195" s="821"/>
      <c r="Q195" s="822" t="s">
        <v>76</v>
      </c>
      <c r="R195" s="823"/>
      <c r="S195" s="824"/>
      <c r="T195" s="825"/>
      <c r="U195" s="826"/>
    </row>
    <row r="196" spans="1:21" ht="22.5" customHeight="1">
      <c r="A196" s="191">
        <v>178</v>
      </c>
      <c r="B196" s="192"/>
      <c r="C196" s="831"/>
      <c r="D196" s="831"/>
      <c r="E196" s="832"/>
      <c r="F196" s="833"/>
      <c r="G196" s="821" t="s">
        <v>76</v>
      </c>
      <c r="H196" s="821"/>
      <c r="I196" s="821" t="s">
        <v>76</v>
      </c>
      <c r="J196" s="821"/>
      <c r="K196" s="821" t="s">
        <v>76</v>
      </c>
      <c r="L196" s="821"/>
      <c r="M196" s="821" t="s">
        <v>76</v>
      </c>
      <c r="N196" s="821"/>
      <c r="O196" s="821" t="s">
        <v>76</v>
      </c>
      <c r="P196" s="821"/>
      <c r="Q196" s="822" t="s">
        <v>76</v>
      </c>
      <c r="R196" s="823"/>
      <c r="S196" s="824"/>
      <c r="T196" s="825"/>
      <c r="U196" s="826"/>
    </row>
    <row r="197" spans="1:21" ht="22.5" customHeight="1">
      <c r="A197" s="191">
        <v>179</v>
      </c>
      <c r="B197" s="192"/>
      <c r="C197" s="831"/>
      <c r="D197" s="831"/>
      <c r="E197" s="832"/>
      <c r="F197" s="833"/>
      <c r="G197" s="821" t="s">
        <v>76</v>
      </c>
      <c r="H197" s="821"/>
      <c r="I197" s="821" t="s">
        <v>76</v>
      </c>
      <c r="J197" s="821"/>
      <c r="K197" s="821" t="s">
        <v>76</v>
      </c>
      <c r="L197" s="821"/>
      <c r="M197" s="821" t="s">
        <v>76</v>
      </c>
      <c r="N197" s="821"/>
      <c r="O197" s="821" t="s">
        <v>76</v>
      </c>
      <c r="P197" s="821"/>
      <c r="Q197" s="822" t="s">
        <v>76</v>
      </c>
      <c r="R197" s="823"/>
      <c r="S197" s="824"/>
      <c r="T197" s="825"/>
      <c r="U197" s="826"/>
    </row>
    <row r="198" spans="1:21" ht="22.5" customHeight="1">
      <c r="A198" s="191">
        <v>180</v>
      </c>
      <c r="B198" s="193"/>
      <c r="C198" s="834"/>
      <c r="D198" s="834"/>
      <c r="E198" s="832"/>
      <c r="F198" s="833"/>
      <c r="G198" s="821" t="s">
        <v>76</v>
      </c>
      <c r="H198" s="821"/>
      <c r="I198" s="821" t="s">
        <v>76</v>
      </c>
      <c r="J198" s="821"/>
      <c r="K198" s="821" t="s">
        <v>76</v>
      </c>
      <c r="L198" s="821"/>
      <c r="M198" s="821" t="s">
        <v>76</v>
      </c>
      <c r="N198" s="821"/>
      <c r="O198" s="821" t="s">
        <v>76</v>
      </c>
      <c r="P198" s="821"/>
      <c r="Q198" s="822" t="s">
        <v>76</v>
      </c>
      <c r="R198" s="823"/>
      <c r="S198" s="824"/>
      <c r="T198" s="825"/>
      <c r="U198" s="826"/>
    </row>
    <row r="199" spans="1:21" ht="22.5" customHeight="1">
      <c r="A199" s="191">
        <v>181</v>
      </c>
      <c r="B199" s="192"/>
      <c r="C199" s="831"/>
      <c r="D199" s="831"/>
      <c r="E199" s="832"/>
      <c r="F199" s="833"/>
      <c r="G199" s="821" t="s">
        <v>76</v>
      </c>
      <c r="H199" s="821"/>
      <c r="I199" s="821" t="s">
        <v>76</v>
      </c>
      <c r="J199" s="821"/>
      <c r="K199" s="821" t="s">
        <v>76</v>
      </c>
      <c r="L199" s="821"/>
      <c r="M199" s="821" t="s">
        <v>76</v>
      </c>
      <c r="N199" s="821"/>
      <c r="O199" s="821" t="s">
        <v>76</v>
      </c>
      <c r="P199" s="821"/>
      <c r="Q199" s="822" t="s">
        <v>76</v>
      </c>
      <c r="R199" s="823"/>
      <c r="S199" s="824"/>
      <c r="T199" s="825"/>
      <c r="U199" s="826"/>
    </row>
    <row r="200" spans="1:21" ht="22.5" customHeight="1">
      <c r="A200" s="191">
        <v>182</v>
      </c>
      <c r="B200" s="192"/>
      <c r="C200" s="831"/>
      <c r="D200" s="831"/>
      <c r="E200" s="832"/>
      <c r="F200" s="833"/>
      <c r="G200" s="821" t="s">
        <v>76</v>
      </c>
      <c r="H200" s="821"/>
      <c r="I200" s="821" t="s">
        <v>76</v>
      </c>
      <c r="J200" s="821"/>
      <c r="K200" s="821" t="s">
        <v>76</v>
      </c>
      <c r="L200" s="821"/>
      <c r="M200" s="821" t="s">
        <v>76</v>
      </c>
      <c r="N200" s="821"/>
      <c r="O200" s="821" t="s">
        <v>76</v>
      </c>
      <c r="P200" s="821"/>
      <c r="Q200" s="822" t="s">
        <v>76</v>
      </c>
      <c r="R200" s="823"/>
      <c r="S200" s="824"/>
      <c r="T200" s="825"/>
      <c r="U200" s="826"/>
    </row>
    <row r="201" spans="1:21" ht="22.5" customHeight="1">
      <c r="A201" s="191">
        <v>183</v>
      </c>
      <c r="B201" s="192"/>
      <c r="C201" s="831"/>
      <c r="D201" s="831"/>
      <c r="E201" s="832"/>
      <c r="F201" s="833"/>
      <c r="G201" s="821" t="s">
        <v>76</v>
      </c>
      <c r="H201" s="821"/>
      <c r="I201" s="821" t="s">
        <v>76</v>
      </c>
      <c r="J201" s="821"/>
      <c r="K201" s="821" t="s">
        <v>76</v>
      </c>
      <c r="L201" s="821"/>
      <c r="M201" s="821" t="s">
        <v>76</v>
      </c>
      <c r="N201" s="821"/>
      <c r="O201" s="821" t="s">
        <v>76</v>
      </c>
      <c r="P201" s="821"/>
      <c r="Q201" s="822" t="s">
        <v>76</v>
      </c>
      <c r="R201" s="823"/>
      <c r="S201" s="824"/>
      <c r="T201" s="825"/>
      <c r="U201" s="826"/>
    </row>
    <row r="202" spans="1:21" ht="22.5" customHeight="1">
      <c r="A202" s="191">
        <v>184</v>
      </c>
      <c r="B202" s="192"/>
      <c r="C202" s="831"/>
      <c r="D202" s="831"/>
      <c r="E202" s="832"/>
      <c r="F202" s="833"/>
      <c r="G202" s="821" t="s">
        <v>76</v>
      </c>
      <c r="H202" s="821"/>
      <c r="I202" s="821" t="s">
        <v>76</v>
      </c>
      <c r="J202" s="821"/>
      <c r="K202" s="821" t="s">
        <v>76</v>
      </c>
      <c r="L202" s="821"/>
      <c r="M202" s="821" t="s">
        <v>76</v>
      </c>
      <c r="N202" s="821"/>
      <c r="O202" s="821" t="s">
        <v>76</v>
      </c>
      <c r="P202" s="821"/>
      <c r="Q202" s="822" t="s">
        <v>76</v>
      </c>
      <c r="R202" s="823"/>
      <c r="S202" s="824"/>
      <c r="T202" s="825"/>
      <c r="U202" s="826"/>
    </row>
    <row r="203" spans="1:21" ht="22.5" customHeight="1">
      <c r="A203" s="191">
        <v>185</v>
      </c>
      <c r="B203" s="192"/>
      <c r="C203" s="831"/>
      <c r="D203" s="831"/>
      <c r="E203" s="832"/>
      <c r="F203" s="833"/>
      <c r="G203" s="821" t="s">
        <v>76</v>
      </c>
      <c r="H203" s="821"/>
      <c r="I203" s="821" t="s">
        <v>76</v>
      </c>
      <c r="J203" s="821"/>
      <c r="K203" s="821" t="s">
        <v>76</v>
      </c>
      <c r="L203" s="821"/>
      <c r="M203" s="821" t="s">
        <v>76</v>
      </c>
      <c r="N203" s="821"/>
      <c r="O203" s="821" t="s">
        <v>76</v>
      </c>
      <c r="P203" s="821"/>
      <c r="Q203" s="822" t="s">
        <v>76</v>
      </c>
      <c r="R203" s="823"/>
      <c r="S203" s="824"/>
      <c r="T203" s="825"/>
      <c r="U203" s="826"/>
    </row>
    <row r="204" spans="1:21" ht="22.5" customHeight="1">
      <c r="A204" s="191">
        <v>186</v>
      </c>
      <c r="B204" s="192"/>
      <c r="C204" s="831"/>
      <c r="D204" s="831"/>
      <c r="E204" s="832"/>
      <c r="F204" s="833"/>
      <c r="G204" s="821" t="s">
        <v>76</v>
      </c>
      <c r="H204" s="821"/>
      <c r="I204" s="821" t="s">
        <v>76</v>
      </c>
      <c r="J204" s="821"/>
      <c r="K204" s="821" t="s">
        <v>76</v>
      </c>
      <c r="L204" s="821"/>
      <c r="M204" s="821" t="s">
        <v>76</v>
      </c>
      <c r="N204" s="821"/>
      <c r="O204" s="821" t="s">
        <v>76</v>
      </c>
      <c r="P204" s="821"/>
      <c r="Q204" s="822" t="s">
        <v>76</v>
      </c>
      <c r="R204" s="823"/>
      <c r="S204" s="824"/>
      <c r="T204" s="825"/>
      <c r="U204" s="826"/>
    </row>
    <row r="205" spans="1:21" ht="22.5" customHeight="1">
      <c r="A205" s="191">
        <v>187</v>
      </c>
      <c r="B205" s="192"/>
      <c r="C205" s="831"/>
      <c r="D205" s="831"/>
      <c r="E205" s="832"/>
      <c r="F205" s="833"/>
      <c r="G205" s="821" t="s">
        <v>76</v>
      </c>
      <c r="H205" s="821"/>
      <c r="I205" s="821" t="s">
        <v>76</v>
      </c>
      <c r="J205" s="821"/>
      <c r="K205" s="821" t="s">
        <v>76</v>
      </c>
      <c r="L205" s="821"/>
      <c r="M205" s="821" t="s">
        <v>76</v>
      </c>
      <c r="N205" s="821"/>
      <c r="O205" s="821" t="s">
        <v>76</v>
      </c>
      <c r="P205" s="821"/>
      <c r="Q205" s="822" t="s">
        <v>76</v>
      </c>
      <c r="R205" s="823"/>
      <c r="S205" s="824"/>
      <c r="T205" s="825"/>
      <c r="U205" s="826"/>
    </row>
    <row r="206" spans="1:21" ht="22.5" customHeight="1">
      <c r="A206" s="191">
        <v>188</v>
      </c>
      <c r="B206" s="192"/>
      <c r="C206" s="831"/>
      <c r="D206" s="831"/>
      <c r="E206" s="832"/>
      <c r="F206" s="833"/>
      <c r="G206" s="821" t="s">
        <v>76</v>
      </c>
      <c r="H206" s="821"/>
      <c r="I206" s="821" t="s">
        <v>76</v>
      </c>
      <c r="J206" s="821"/>
      <c r="K206" s="821" t="s">
        <v>76</v>
      </c>
      <c r="L206" s="821"/>
      <c r="M206" s="821" t="s">
        <v>76</v>
      </c>
      <c r="N206" s="821"/>
      <c r="O206" s="821" t="s">
        <v>76</v>
      </c>
      <c r="P206" s="821"/>
      <c r="Q206" s="822" t="s">
        <v>76</v>
      </c>
      <c r="R206" s="823"/>
      <c r="S206" s="824"/>
      <c r="T206" s="825"/>
      <c r="U206" s="826"/>
    </row>
    <row r="207" spans="1:21" ht="22.5" customHeight="1">
      <c r="A207" s="191">
        <v>189</v>
      </c>
      <c r="B207" s="192"/>
      <c r="C207" s="831"/>
      <c r="D207" s="831"/>
      <c r="E207" s="832"/>
      <c r="F207" s="833"/>
      <c r="G207" s="821" t="s">
        <v>76</v>
      </c>
      <c r="H207" s="821"/>
      <c r="I207" s="821" t="s">
        <v>76</v>
      </c>
      <c r="J207" s="821"/>
      <c r="K207" s="821" t="s">
        <v>76</v>
      </c>
      <c r="L207" s="821"/>
      <c r="M207" s="821" t="s">
        <v>76</v>
      </c>
      <c r="N207" s="821"/>
      <c r="O207" s="821" t="s">
        <v>76</v>
      </c>
      <c r="P207" s="821"/>
      <c r="Q207" s="822" t="s">
        <v>76</v>
      </c>
      <c r="R207" s="823"/>
      <c r="S207" s="824"/>
      <c r="T207" s="825"/>
      <c r="U207" s="826"/>
    </row>
    <row r="208" spans="1:21" ht="22.5" customHeight="1">
      <c r="A208" s="191">
        <v>190</v>
      </c>
      <c r="B208" s="192"/>
      <c r="C208" s="831"/>
      <c r="D208" s="831"/>
      <c r="E208" s="832"/>
      <c r="F208" s="833"/>
      <c r="G208" s="821" t="s">
        <v>76</v>
      </c>
      <c r="H208" s="821"/>
      <c r="I208" s="821" t="s">
        <v>76</v>
      </c>
      <c r="J208" s="821"/>
      <c r="K208" s="821" t="s">
        <v>76</v>
      </c>
      <c r="L208" s="821"/>
      <c r="M208" s="821" t="s">
        <v>76</v>
      </c>
      <c r="N208" s="821"/>
      <c r="O208" s="821" t="s">
        <v>76</v>
      </c>
      <c r="P208" s="821"/>
      <c r="Q208" s="822" t="s">
        <v>76</v>
      </c>
      <c r="R208" s="823"/>
      <c r="S208" s="824"/>
      <c r="T208" s="825"/>
      <c r="U208" s="826"/>
    </row>
    <row r="209" spans="1:21" ht="22.5" customHeight="1">
      <c r="A209" s="191">
        <v>191</v>
      </c>
      <c r="B209" s="192"/>
      <c r="C209" s="831"/>
      <c r="D209" s="831"/>
      <c r="E209" s="832"/>
      <c r="F209" s="833"/>
      <c r="G209" s="821" t="s">
        <v>76</v>
      </c>
      <c r="H209" s="821"/>
      <c r="I209" s="821" t="s">
        <v>76</v>
      </c>
      <c r="J209" s="821"/>
      <c r="K209" s="821" t="s">
        <v>76</v>
      </c>
      <c r="L209" s="821"/>
      <c r="M209" s="821" t="s">
        <v>76</v>
      </c>
      <c r="N209" s="821"/>
      <c r="O209" s="821" t="s">
        <v>76</v>
      </c>
      <c r="P209" s="821"/>
      <c r="Q209" s="822" t="s">
        <v>76</v>
      </c>
      <c r="R209" s="823"/>
      <c r="S209" s="824"/>
      <c r="T209" s="825"/>
      <c r="U209" s="826"/>
    </row>
    <row r="210" spans="1:21" ht="22.5" customHeight="1">
      <c r="A210" s="191">
        <v>192</v>
      </c>
      <c r="B210" s="192"/>
      <c r="C210" s="831"/>
      <c r="D210" s="831"/>
      <c r="E210" s="832"/>
      <c r="F210" s="833"/>
      <c r="G210" s="821" t="s">
        <v>76</v>
      </c>
      <c r="H210" s="821"/>
      <c r="I210" s="821" t="s">
        <v>76</v>
      </c>
      <c r="J210" s="821"/>
      <c r="K210" s="821" t="s">
        <v>76</v>
      </c>
      <c r="L210" s="821"/>
      <c r="M210" s="821" t="s">
        <v>76</v>
      </c>
      <c r="N210" s="821"/>
      <c r="O210" s="821" t="s">
        <v>76</v>
      </c>
      <c r="P210" s="821"/>
      <c r="Q210" s="822" t="s">
        <v>76</v>
      </c>
      <c r="R210" s="823"/>
      <c r="S210" s="824"/>
      <c r="T210" s="825"/>
      <c r="U210" s="826"/>
    </row>
    <row r="211" spans="1:21" ht="22.5" customHeight="1">
      <c r="A211" s="191">
        <v>193</v>
      </c>
      <c r="B211" s="192"/>
      <c r="C211" s="831"/>
      <c r="D211" s="831"/>
      <c r="E211" s="832"/>
      <c r="F211" s="833"/>
      <c r="G211" s="821" t="s">
        <v>76</v>
      </c>
      <c r="H211" s="821"/>
      <c r="I211" s="821" t="s">
        <v>76</v>
      </c>
      <c r="J211" s="821"/>
      <c r="K211" s="821" t="s">
        <v>76</v>
      </c>
      <c r="L211" s="821"/>
      <c r="M211" s="821" t="s">
        <v>76</v>
      </c>
      <c r="N211" s="821"/>
      <c r="O211" s="821" t="s">
        <v>76</v>
      </c>
      <c r="P211" s="821"/>
      <c r="Q211" s="822" t="s">
        <v>76</v>
      </c>
      <c r="R211" s="823"/>
      <c r="S211" s="824"/>
      <c r="T211" s="825"/>
      <c r="U211" s="826"/>
    </row>
    <row r="212" spans="1:21" ht="22.5" customHeight="1">
      <c r="A212" s="191">
        <v>194</v>
      </c>
      <c r="B212" s="192"/>
      <c r="C212" s="831"/>
      <c r="D212" s="831"/>
      <c r="E212" s="832"/>
      <c r="F212" s="833"/>
      <c r="G212" s="821" t="s">
        <v>76</v>
      </c>
      <c r="H212" s="821"/>
      <c r="I212" s="821" t="s">
        <v>76</v>
      </c>
      <c r="J212" s="821"/>
      <c r="K212" s="821" t="s">
        <v>76</v>
      </c>
      <c r="L212" s="821"/>
      <c r="M212" s="821" t="s">
        <v>76</v>
      </c>
      <c r="N212" s="821"/>
      <c r="O212" s="821" t="s">
        <v>76</v>
      </c>
      <c r="P212" s="821"/>
      <c r="Q212" s="822" t="s">
        <v>76</v>
      </c>
      <c r="R212" s="823"/>
      <c r="S212" s="824"/>
      <c r="T212" s="825"/>
      <c r="U212" s="826"/>
    </row>
    <row r="213" spans="1:21" ht="22.5" customHeight="1">
      <c r="A213" s="191">
        <v>195</v>
      </c>
      <c r="B213" s="192"/>
      <c r="C213" s="831"/>
      <c r="D213" s="831"/>
      <c r="E213" s="832"/>
      <c r="F213" s="833"/>
      <c r="G213" s="821" t="s">
        <v>76</v>
      </c>
      <c r="H213" s="821"/>
      <c r="I213" s="821" t="s">
        <v>76</v>
      </c>
      <c r="J213" s="821"/>
      <c r="K213" s="821" t="s">
        <v>76</v>
      </c>
      <c r="L213" s="821"/>
      <c r="M213" s="821" t="s">
        <v>76</v>
      </c>
      <c r="N213" s="821"/>
      <c r="O213" s="821" t="s">
        <v>76</v>
      </c>
      <c r="P213" s="821"/>
      <c r="Q213" s="822" t="s">
        <v>76</v>
      </c>
      <c r="R213" s="823"/>
      <c r="S213" s="824"/>
      <c r="T213" s="825"/>
      <c r="U213" s="826"/>
    </row>
    <row r="214" spans="1:21" ht="22.5" customHeight="1">
      <c r="A214" s="191">
        <v>196</v>
      </c>
      <c r="B214" s="192"/>
      <c r="C214" s="831"/>
      <c r="D214" s="831"/>
      <c r="E214" s="832"/>
      <c r="F214" s="833"/>
      <c r="G214" s="821" t="s">
        <v>76</v>
      </c>
      <c r="H214" s="821"/>
      <c r="I214" s="821" t="s">
        <v>76</v>
      </c>
      <c r="J214" s="821"/>
      <c r="K214" s="821" t="s">
        <v>76</v>
      </c>
      <c r="L214" s="821"/>
      <c r="M214" s="821" t="s">
        <v>76</v>
      </c>
      <c r="N214" s="821"/>
      <c r="O214" s="821" t="s">
        <v>76</v>
      </c>
      <c r="P214" s="821"/>
      <c r="Q214" s="822" t="s">
        <v>76</v>
      </c>
      <c r="R214" s="823"/>
      <c r="S214" s="824"/>
      <c r="T214" s="825"/>
      <c r="U214" s="826"/>
    </row>
    <row r="215" spans="1:21" ht="22.5" customHeight="1">
      <c r="A215" s="191">
        <v>197</v>
      </c>
      <c r="B215" s="192"/>
      <c r="C215" s="831"/>
      <c r="D215" s="831"/>
      <c r="E215" s="832"/>
      <c r="F215" s="833"/>
      <c r="G215" s="821" t="s">
        <v>76</v>
      </c>
      <c r="H215" s="821"/>
      <c r="I215" s="821" t="s">
        <v>76</v>
      </c>
      <c r="J215" s="821"/>
      <c r="K215" s="821" t="s">
        <v>76</v>
      </c>
      <c r="L215" s="821"/>
      <c r="M215" s="821" t="s">
        <v>76</v>
      </c>
      <c r="N215" s="821"/>
      <c r="O215" s="821" t="s">
        <v>76</v>
      </c>
      <c r="P215" s="821"/>
      <c r="Q215" s="822" t="s">
        <v>76</v>
      </c>
      <c r="R215" s="823"/>
      <c r="S215" s="824"/>
      <c r="T215" s="825"/>
      <c r="U215" s="826"/>
    </row>
    <row r="216" spans="1:21" ht="22.5" customHeight="1">
      <c r="A216" s="191">
        <v>198</v>
      </c>
      <c r="B216" s="192"/>
      <c r="C216" s="831"/>
      <c r="D216" s="831"/>
      <c r="E216" s="832"/>
      <c r="F216" s="833"/>
      <c r="G216" s="821" t="s">
        <v>76</v>
      </c>
      <c r="H216" s="821"/>
      <c r="I216" s="821" t="s">
        <v>76</v>
      </c>
      <c r="J216" s="821"/>
      <c r="K216" s="821" t="s">
        <v>76</v>
      </c>
      <c r="L216" s="821"/>
      <c r="M216" s="821" t="s">
        <v>76</v>
      </c>
      <c r="N216" s="821"/>
      <c r="O216" s="821" t="s">
        <v>76</v>
      </c>
      <c r="P216" s="821"/>
      <c r="Q216" s="822" t="s">
        <v>76</v>
      </c>
      <c r="R216" s="823"/>
      <c r="S216" s="824"/>
      <c r="T216" s="825"/>
      <c r="U216" s="826"/>
    </row>
    <row r="217" spans="1:21" ht="22.5" customHeight="1">
      <c r="A217" s="191">
        <v>199</v>
      </c>
      <c r="B217" s="192"/>
      <c r="C217" s="831"/>
      <c r="D217" s="831"/>
      <c r="E217" s="832"/>
      <c r="F217" s="833"/>
      <c r="G217" s="821" t="s">
        <v>76</v>
      </c>
      <c r="H217" s="821"/>
      <c r="I217" s="821" t="s">
        <v>76</v>
      </c>
      <c r="J217" s="821"/>
      <c r="K217" s="821" t="s">
        <v>76</v>
      </c>
      <c r="L217" s="821"/>
      <c r="M217" s="821" t="s">
        <v>76</v>
      </c>
      <c r="N217" s="821"/>
      <c r="O217" s="821" t="s">
        <v>76</v>
      </c>
      <c r="P217" s="821"/>
      <c r="Q217" s="822" t="s">
        <v>76</v>
      </c>
      <c r="R217" s="823"/>
      <c r="S217" s="824"/>
      <c r="T217" s="825"/>
      <c r="U217" s="826"/>
    </row>
    <row r="218" spans="1:21" ht="22.5" customHeight="1">
      <c r="A218" s="191">
        <v>200</v>
      </c>
      <c r="B218" s="194"/>
      <c r="C218" s="831"/>
      <c r="D218" s="831"/>
      <c r="E218" s="832"/>
      <c r="F218" s="833"/>
      <c r="G218" s="821" t="s">
        <v>76</v>
      </c>
      <c r="H218" s="821"/>
      <c r="I218" s="821" t="s">
        <v>76</v>
      </c>
      <c r="J218" s="821"/>
      <c r="K218" s="821" t="s">
        <v>76</v>
      </c>
      <c r="L218" s="821"/>
      <c r="M218" s="821" t="s">
        <v>76</v>
      </c>
      <c r="N218" s="821"/>
      <c r="O218" s="821" t="s">
        <v>76</v>
      </c>
      <c r="P218" s="821"/>
      <c r="Q218" s="822" t="s">
        <v>76</v>
      </c>
      <c r="R218" s="823"/>
      <c r="S218" s="824"/>
      <c r="T218" s="825"/>
      <c r="U218" s="826"/>
    </row>
    <row r="219" spans="1:21" ht="22.5" customHeight="1">
      <c r="A219" s="191">
        <v>201</v>
      </c>
      <c r="B219" s="195"/>
      <c r="C219" s="835"/>
      <c r="D219" s="836"/>
      <c r="E219" s="835"/>
      <c r="F219" s="836"/>
      <c r="G219" s="837"/>
      <c r="H219" s="837"/>
      <c r="I219" s="837"/>
      <c r="J219" s="837"/>
      <c r="K219" s="838"/>
      <c r="L219" s="838"/>
      <c r="M219" s="838"/>
      <c r="N219" s="838"/>
      <c r="O219" s="838"/>
      <c r="P219" s="838"/>
      <c r="Q219" s="822"/>
      <c r="R219" s="823"/>
      <c r="S219" s="824"/>
      <c r="T219" s="825"/>
      <c r="U219" s="826"/>
    </row>
    <row r="220" spans="1:21" ht="22.5" customHeight="1">
      <c r="A220" s="191">
        <v>202</v>
      </c>
      <c r="B220" s="196"/>
      <c r="C220" s="831"/>
      <c r="D220" s="831"/>
      <c r="E220" s="832"/>
      <c r="F220" s="833"/>
      <c r="G220" s="821"/>
      <c r="H220" s="821"/>
      <c r="I220" s="821"/>
      <c r="J220" s="821"/>
      <c r="K220" s="821"/>
      <c r="L220" s="821"/>
      <c r="M220" s="821"/>
      <c r="N220" s="821"/>
      <c r="O220" s="821"/>
      <c r="P220" s="821"/>
      <c r="Q220" s="822"/>
      <c r="R220" s="823"/>
      <c r="S220" s="824"/>
      <c r="T220" s="825"/>
      <c r="U220" s="826"/>
    </row>
    <row r="221" spans="1:21" ht="22.5" customHeight="1">
      <c r="A221" s="191">
        <v>203</v>
      </c>
      <c r="B221" s="196"/>
      <c r="C221" s="831"/>
      <c r="D221" s="831"/>
      <c r="E221" s="832"/>
      <c r="F221" s="833"/>
      <c r="G221" s="821"/>
      <c r="H221" s="821"/>
      <c r="I221" s="821"/>
      <c r="J221" s="821"/>
      <c r="K221" s="821"/>
      <c r="L221" s="821"/>
      <c r="M221" s="821"/>
      <c r="N221" s="821"/>
      <c r="O221" s="821"/>
      <c r="P221" s="821"/>
      <c r="Q221" s="822"/>
      <c r="R221" s="823"/>
      <c r="S221" s="824"/>
      <c r="T221" s="825"/>
      <c r="U221" s="826"/>
    </row>
    <row r="222" spans="1:21" ht="22.5" customHeight="1">
      <c r="A222" s="191">
        <v>204</v>
      </c>
      <c r="B222" s="196"/>
      <c r="C222" s="831"/>
      <c r="D222" s="831"/>
      <c r="E222" s="832"/>
      <c r="F222" s="833"/>
      <c r="G222" s="821"/>
      <c r="H222" s="821"/>
      <c r="I222" s="821"/>
      <c r="J222" s="821"/>
      <c r="K222" s="821"/>
      <c r="L222" s="821"/>
      <c r="M222" s="821"/>
      <c r="N222" s="821"/>
      <c r="O222" s="821"/>
      <c r="P222" s="821"/>
      <c r="Q222" s="822"/>
      <c r="R222" s="823"/>
      <c r="S222" s="824"/>
      <c r="T222" s="825"/>
      <c r="U222" s="826"/>
    </row>
    <row r="223" spans="1:21" ht="22.5" customHeight="1">
      <c r="A223" s="191">
        <v>205</v>
      </c>
      <c r="B223" s="196"/>
      <c r="C223" s="831"/>
      <c r="D223" s="831"/>
      <c r="E223" s="832"/>
      <c r="F223" s="833"/>
      <c r="G223" s="821"/>
      <c r="H223" s="821"/>
      <c r="I223" s="821"/>
      <c r="J223" s="821"/>
      <c r="K223" s="821"/>
      <c r="L223" s="821"/>
      <c r="M223" s="821"/>
      <c r="N223" s="821"/>
      <c r="O223" s="821"/>
      <c r="P223" s="821"/>
      <c r="Q223" s="822"/>
      <c r="R223" s="823"/>
      <c r="S223" s="824"/>
      <c r="T223" s="825"/>
      <c r="U223" s="826"/>
    </row>
    <row r="224" spans="1:21" ht="22.5" customHeight="1">
      <c r="A224" s="191">
        <v>206</v>
      </c>
      <c r="B224" s="196"/>
      <c r="C224" s="831"/>
      <c r="D224" s="831"/>
      <c r="E224" s="832"/>
      <c r="F224" s="833"/>
      <c r="G224" s="821"/>
      <c r="H224" s="821"/>
      <c r="I224" s="821"/>
      <c r="J224" s="821"/>
      <c r="K224" s="821"/>
      <c r="L224" s="821"/>
      <c r="M224" s="821"/>
      <c r="N224" s="821"/>
      <c r="O224" s="821"/>
      <c r="P224" s="821"/>
      <c r="Q224" s="822"/>
      <c r="R224" s="823"/>
      <c r="S224" s="824"/>
      <c r="T224" s="825"/>
      <c r="U224" s="826"/>
    </row>
    <row r="225" spans="1:21" ht="22.5" customHeight="1">
      <c r="A225" s="191">
        <v>207</v>
      </c>
      <c r="B225" s="196"/>
      <c r="C225" s="831"/>
      <c r="D225" s="831"/>
      <c r="E225" s="832"/>
      <c r="F225" s="833"/>
      <c r="G225" s="821"/>
      <c r="H225" s="821"/>
      <c r="I225" s="821"/>
      <c r="J225" s="821"/>
      <c r="K225" s="821"/>
      <c r="L225" s="821"/>
      <c r="M225" s="821"/>
      <c r="N225" s="821"/>
      <c r="O225" s="821"/>
      <c r="P225" s="821"/>
      <c r="Q225" s="822"/>
      <c r="R225" s="823"/>
      <c r="S225" s="824"/>
      <c r="T225" s="825"/>
      <c r="U225" s="826"/>
    </row>
    <row r="226" spans="1:21" ht="22.5" customHeight="1">
      <c r="A226" s="191">
        <v>208</v>
      </c>
      <c r="B226" s="196"/>
      <c r="C226" s="831"/>
      <c r="D226" s="831"/>
      <c r="E226" s="832"/>
      <c r="F226" s="833"/>
      <c r="G226" s="821"/>
      <c r="H226" s="821"/>
      <c r="I226" s="821"/>
      <c r="J226" s="821"/>
      <c r="K226" s="821"/>
      <c r="L226" s="821"/>
      <c r="M226" s="821"/>
      <c r="N226" s="821"/>
      <c r="O226" s="821"/>
      <c r="P226" s="821"/>
      <c r="Q226" s="822"/>
      <c r="R226" s="823"/>
      <c r="S226" s="824"/>
      <c r="T226" s="825"/>
      <c r="U226" s="826"/>
    </row>
    <row r="227" spans="1:21" ht="22.5" customHeight="1">
      <c r="A227" s="191">
        <v>209</v>
      </c>
      <c r="B227" s="196"/>
      <c r="C227" s="831"/>
      <c r="D227" s="831"/>
      <c r="E227" s="832"/>
      <c r="F227" s="833"/>
      <c r="G227" s="821"/>
      <c r="H227" s="821"/>
      <c r="I227" s="821"/>
      <c r="J227" s="821"/>
      <c r="K227" s="821"/>
      <c r="L227" s="821"/>
      <c r="M227" s="821"/>
      <c r="N227" s="821"/>
      <c r="O227" s="821"/>
      <c r="P227" s="821"/>
      <c r="Q227" s="822"/>
      <c r="R227" s="823"/>
      <c r="S227" s="824"/>
      <c r="T227" s="825"/>
      <c r="U227" s="826"/>
    </row>
    <row r="228" spans="1:21" ht="22.5" customHeight="1">
      <c r="A228" s="191">
        <v>210</v>
      </c>
      <c r="B228" s="196"/>
      <c r="C228" s="831"/>
      <c r="D228" s="831"/>
      <c r="E228" s="832"/>
      <c r="F228" s="833"/>
      <c r="G228" s="821"/>
      <c r="H228" s="821"/>
      <c r="I228" s="821"/>
      <c r="J228" s="821"/>
      <c r="K228" s="821"/>
      <c r="L228" s="821"/>
      <c r="M228" s="821"/>
      <c r="N228" s="821"/>
      <c r="O228" s="821"/>
      <c r="P228" s="821"/>
      <c r="Q228" s="822"/>
      <c r="R228" s="823"/>
      <c r="S228" s="824"/>
      <c r="T228" s="825"/>
      <c r="U228" s="826"/>
    </row>
    <row r="229" spans="1:21" ht="22.5" customHeight="1">
      <c r="A229" s="191">
        <v>211</v>
      </c>
      <c r="B229" s="196"/>
      <c r="C229" s="831"/>
      <c r="D229" s="831"/>
      <c r="E229" s="832"/>
      <c r="F229" s="833"/>
      <c r="G229" s="821"/>
      <c r="H229" s="821"/>
      <c r="I229" s="821"/>
      <c r="J229" s="821"/>
      <c r="K229" s="821"/>
      <c r="L229" s="821"/>
      <c r="M229" s="821"/>
      <c r="N229" s="821"/>
      <c r="O229" s="821"/>
      <c r="P229" s="821"/>
      <c r="Q229" s="822"/>
      <c r="R229" s="823"/>
      <c r="S229" s="824"/>
      <c r="T229" s="825"/>
      <c r="U229" s="826"/>
    </row>
    <row r="230" spans="1:21" ht="22.5" customHeight="1">
      <c r="A230" s="191">
        <v>212</v>
      </c>
      <c r="B230" s="196"/>
      <c r="C230" s="831"/>
      <c r="D230" s="831"/>
      <c r="E230" s="832"/>
      <c r="F230" s="833"/>
      <c r="G230" s="821"/>
      <c r="H230" s="821"/>
      <c r="I230" s="821"/>
      <c r="J230" s="821"/>
      <c r="K230" s="821"/>
      <c r="L230" s="821"/>
      <c r="M230" s="821"/>
      <c r="N230" s="821"/>
      <c r="O230" s="821"/>
      <c r="P230" s="821"/>
      <c r="Q230" s="822"/>
      <c r="R230" s="823"/>
      <c r="S230" s="824"/>
      <c r="T230" s="825"/>
      <c r="U230" s="826"/>
    </row>
    <row r="231" spans="1:21" ht="22.5" customHeight="1">
      <c r="A231" s="191">
        <v>213</v>
      </c>
      <c r="B231" s="196"/>
      <c r="C231" s="831"/>
      <c r="D231" s="831"/>
      <c r="E231" s="832"/>
      <c r="F231" s="833"/>
      <c r="G231" s="821"/>
      <c r="H231" s="821"/>
      <c r="I231" s="821"/>
      <c r="J231" s="821"/>
      <c r="K231" s="821"/>
      <c r="L231" s="821"/>
      <c r="M231" s="821"/>
      <c r="N231" s="821"/>
      <c r="O231" s="821"/>
      <c r="P231" s="821"/>
      <c r="Q231" s="822"/>
      <c r="R231" s="823"/>
      <c r="S231" s="824"/>
      <c r="T231" s="825"/>
      <c r="U231" s="826"/>
    </row>
    <row r="232" spans="1:21" ht="22.5" customHeight="1">
      <c r="A232" s="191">
        <v>214</v>
      </c>
      <c r="B232" s="196"/>
      <c r="C232" s="831"/>
      <c r="D232" s="831"/>
      <c r="E232" s="832"/>
      <c r="F232" s="833"/>
      <c r="G232" s="821"/>
      <c r="H232" s="821"/>
      <c r="I232" s="821"/>
      <c r="J232" s="821"/>
      <c r="K232" s="821"/>
      <c r="L232" s="821"/>
      <c r="M232" s="821"/>
      <c r="N232" s="821"/>
      <c r="O232" s="821"/>
      <c r="P232" s="821"/>
      <c r="Q232" s="822"/>
      <c r="R232" s="823"/>
      <c r="S232" s="824"/>
      <c r="T232" s="825"/>
      <c r="U232" s="826"/>
    </row>
    <row r="233" spans="1:21" ht="22.5" customHeight="1">
      <c r="A233" s="191">
        <v>215</v>
      </c>
      <c r="B233" s="192"/>
      <c r="C233" s="831"/>
      <c r="D233" s="831"/>
      <c r="E233" s="832"/>
      <c r="F233" s="833"/>
      <c r="G233" s="821" t="s">
        <v>76</v>
      </c>
      <c r="H233" s="821"/>
      <c r="I233" s="821" t="s">
        <v>76</v>
      </c>
      <c r="J233" s="821"/>
      <c r="K233" s="821"/>
      <c r="L233" s="821"/>
      <c r="M233" s="821"/>
      <c r="N233" s="821"/>
      <c r="O233" s="821"/>
      <c r="P233" s="821"/>
      <c r="Q233" s="822"/>
      <c r="R233" s="823"/>
      <c r="S233" s="824"/>
      <c r="T233" s="825"/>
      <c r="U233" s="826"/>
    </row>
    <row r="234" spans="1:21" ht="22.5" customHeight="1">
      <c r="A234" s="191">
        <v>216</v>
      </c>
      <c r="B234" s="192"/>
      <c r="C234" s="831"/>
      <c r="D234" s="831"/>
      <c r="E234" s="832"/>
      <c r="F234" s="833"/>
      <c r="G234" s="821" t="s">
        <v>76</v>
      </c>
      <c r="H234" s="821"/>
      <c r="I234" s="821" t="s">
        <v>76</v>
      </c>
      <c r="J234" s="821"/>
      <c r="K234" s="821" t="s">
        <v>76</v>
      </c>
      <c r="L234" s="821"/>
      <c r="M234" s="821" t="s">
        <v>76</v>
      </c>
      <c r="N234" s="821"/>
      <c r="O234" s="821" t="s">
        <v>76</v>
      </c>
      <c r="P234" s="821"/>
      <c r="Q234" s="822" t="s">
        <v>76</v>
      </c>
      <c r="R234" s="823"/>
      <c r="S234" s="824"/>
      <c r="T234" s="825"/>
      <c r="U234" s="826"/>
    </row>
    <row r="235" spans="1:21" ht="22.5" customHeight="1">
      <c r="A235" s="191">
        <v>217</v>
      </c>
      <c r="B235" s="192"/>
      <c r="C235" s="831"/>
      <c r="D235" s="831"/>
      <c r="E235" s="832"/>
      <c r="F235" s="833"/>
      <c r="G235" s="821" t="s">
        <v>76</v>
      </c>
      <c r="H235" s="821"/>
      <c r="I235" s="821" t="s">
        <v>76</v>
      </c>
      <c r="J235" s="821"/>
      <c r="K235" s="821" t="s">
        <v>76</v>
      </c>
      <c r="L235" s="821"/>
      <c r="M235" s="821" t="s">
        <v>76</v>
      </c>
      <c r="N235" s="821"/>
      <c r="O235" s="821" t="s">
        <v>76</v>
      </c>
      <c r="P235" s="821"/>
      <c r="Q235" s="822" t="s">
        <v>76</v>
      </c>
      <c r="R235" s="823"/>
      <c r="S235" s="824"/>
      <c r="T235" s="825"/>
      <c r="U235" s="826"/>
    </row>
    <row r="236" spans="1:21" ht="22.5" customHeight="1">
      <c r="A236" s="191">
        <v>218</v>
      </c>
      <c r="B236" s="192"/>
      <c r="C236" s="831"/>
      <c r="D236" s="831"/>
      <c r="E236" s="832"/>
      <c r="F236" s="833"/>
      <c r="G236" s="821" t="s">
        <v>76</v>
      </c>
      <c r="H236" s="821"/>
      <c r="I236" s="821" t="s">
        <v>76</v>
      </c>
      <c r="J236" s="821"/>
      <c r="K236" s="821" t="s">
        <v>76</v>
      </c>
      <c r="L236" s="821"/>
      <c r="M236" s="821" t="s">
        <v>76</v>
      </c>
      <c r="N236" s="821"/>
      <c r="O236" s="821" t="s">
        <v>76</v>
      </c>
      <c r="P236" s="821"/>
      <c r="Q236" s="822" t="s">
        <v>76</v>
      </c>
      <c r="R236" s="823"/>
      <c r="S236" s="824"/>
      <c r="T236" s="825"/>
      <c r="U236" s="826"/>
    </row>
    <row r="237" spans="1:21" ht="22.5" customHeight="1">
      <c r="A237" s="191">
        <v>219</v>
      </c>
      <c r="B237" s="192"/>
      <c r="C237" s="831"/>
      <c r="D237" s="831"/>
      <c r="E237" s="832"/>
      <c r="F237" s="833"/>
      <c r="G237" s="821" t="s">
        <v>76</v>
      </c>
      <c r="H237" s="821"/>
      <c r="I237" s="821" t="s">
        <v>76</v>
      </c>
      <c r="J237" s="821"/>
      <c r="K237" s="821" t="s">
        <v>76</v>
      </c>
      <c r="L237" s="821"/>
      <c r="M237" s="821" t="s">
        <v>76</v>
      </c>
      <c r="N237" s="821"/>
      <c r="O237" s="821" t="s">
        <v>76</v>
      </c>
      <c r="P237" s="821"/>
      <c r="Q237" s="822" t="s">
        <v>76</v>
      </c>
      <c r="R237" s="823"/>
      <c r="S237" s="824"/>
      <c r="T237" s="825"/>
      <c r="U237" s="826"/>
    </row>
    <row r="238" spans="1:21" ht="22.5" customHeight="1">
      <c r="A238" s="191">
        <v>220</v>
      </c>
      <c r="B238" s="192"/>
      <c r="C238" s="831"/>
      <c r="D238" s="831"/>
      <c r="E238" s="832"/>
      <c r="F238" s="833"/>
      <c r="G238" s="821" t="s">
        <v>76</v>
      </c>
      <c r="H238" s="821"/>
      <c r="I238" s="821" t="s">
        <v>76</v>
      </c>
      <c r="J238" s="821"/>
      <c r="K238" s="821" t="s">
        <v>76</v>
      </c>
      <c r="L238" s="821"/>
      <c r="M238" s="821" t="s">
        <v>76</v>
      </c>
      <c r="N238" s="821"/>
      <c r="O238" s="821" t="s">
        <v>76</v>
      </c>
      <c r="P238" s="821"/>
      <c r="Q238" s="822" t="s">
        <v>76</v>
      </c>
      <c r="R238" s="823"/>
      <c r="S238" s="824"/>
      <c r="T238" s="825"/>
      <c r="U238" s="826"/>
    </row>
    <row r="239" spans="1:21" ht="22.5" customHeight="1">
      <c r="A239" s="191">
        <v>221</v>
      </c>
      <c r="B239" s="192"/>
      <c r="C239" s="831"/>
      <c r="D239" s="831"/>
      <c r="E239" s="832"/>
      <c r="F239" s="833"/>
      <c r="G239" s="821" t="s">
        <v>76</v>
      </c>
      <c r="H239" s="821"/>
      <c r="I239" s="821" t="s">
        <v>76</v>
      </c>
      <c r="J239" s="821"/>
      <c r="K239" s="821" t="s">
        <v>76</v>
      </c>
      <c r="L239" s="821"/>
      <c r="M239" s="821" t="s">
        <v>76</v>
      </c>
      <c r="N239" s="821"/>
      <c r="O239" s="821" t="s">
        <v>76</v>
      </c>
      <c r="P239" s="821"/>
      <c r="Q239" s="822" t="s">
        <v>76</v>
      </c>
      <c r="R239" s="823"/>
      <c r="S239" s="824"/>
      <c r="T239" s="825"/>
      <c r="U239" s="826"/>
    </row>
    <row r="240" spans="1:21" ht="22.5" customHeight="1">
      <c r="A240" s="191">
        <v>222</v>
      </c>
      <c r="B240" s="192"/>
      <c r="C240" s="831"/>
      <c r="D240" s="831"/>
      <c r="E240" s="832"/>
      <c r="F240" s="833"/>
      <c r="G240" s="821" t="s">
        <v>76</v>
      </c>
      <c r="H240" s="821"/>
      <c r="I240" s="821" t="s">
        <v>76</v>
      </c>
      <c r="J240" s="821"/>
      <c r="K240" s="821" t="s">
        <v>76</v>
      </c>
      <c r="L240" s="821"/>
      <c r="M240" s="821" t="s">
        <v>76</v>
      </c>
      <c r="N240" s="821"/>
      <c r="O240" s="821" t="s">
        <v>76</v>
      </c>
      <c r="P240" s="821"/>
      <c r="Q240" s="822" t="s">
        <v>76</v>
      </c>
      <c r="R240" s="823"/>
      <c r="S240" s="824"/>
      <c r="T240" s="825"/>
      <c r="U240" s="826"/>
    </row>
    <row r="241" spans="1:21" ht="22.5" customHeight="1">
      <c r="A241" s="191">
        <v>223</v>
      </c>
      <c r="B241" s="192"/>
      <c r="C241" s="831"/>
      <c r="D241" s="831"/>
      <c r="E241" s="832"/>
      <c r="F241" s="833"/>
      <c r="G241" s="821" t="s">
        <v>76</v>
      </c>
      <c r="H241" s="821"/>
      <c r="I241" s="821" t="s">
        <v>76</v>
      </c>
      <c r="J241" s="821"/>
      <c r="K241" s="821" t="s">
        <v>76</v>
      </c>
      <c r="L241" s="821"/>
      <c r="M241" s="821" t="s">
        <v>76</v>
      </c>
      <c r="N241" s="821"/>
      <c r="O241" s="821" t="s">
        <v>76</v>
      </c>
      <c r="P241" s="821"/>
      <c r="Q241" s="822" t="s">
        <v>76</v>
      </c>
      <c r="R241" s="823"/>
      <c r="S241" s="824"/>
      <c r="T241" s="825"/>
      <c r="U241" s="826"/>
    </row>
    <row r="242" spans="1:21" ht="22.5" customHeight="1">
      <c r="A242" s="191">
        <v>224</v>
      </c>
      <c r="B242" s="192"/>
      <c r="C242" s="831"/>
      <c r="D242" s="831"/>
      <c r="E242" s="832"/>
      <c r="F242" s="833"/>
      <c r="G242" s="821" t="s">
        <v>76</v>
      </c>
      <c r="H242" s="821"/>
      <c r="I242" s="821" t="s">
        <v>76</v>
      </c>
      <c r="J242" s="821"/>
      <c r="K242" s="821" t="s">
        <v>76</v>
      </c>
      <c r="L242" s="821"/>
      <c r="M242" s="821" t="s">
        <v>76</v>
      </c>
      <c r="N242" s="821"/>
      <c r="O242" s="821" t="s">
        <v>76</v>
      </c>
      <c r="P242" s="821"/>
      <c r="Q242" s="822" t="s">
        <v>76</v>
      </c>
      <c r="R242" s="823"/>
      <c r="S242" s="824"/>
      <c r="T242" s="825"/>
      <c r="U242" s="826"/>
    </row>
    <row r="243" spans="1:21" ht="22.5" customHeight="1">
      <c r="A243" s="191">
        <v>225</v>
      </c>
      <c r="B243" s="192"/>
      <c r="C243" s="831"/>
      <c r="D243" s="831"/>
      <c r="E243" s="832"/>
      <c r="F243" s="833"/>
      <c r="G243" s="821" t="s">
        <v>76</v>
      </c>
      <c r="H243" s="821"/>
      <c r="I243" s="821" t="s">
        <v>76</v>
      </c>
      <c r="J243" s="821"/>
      <c r="K243" s="821" t="s">
        <v>76</v>
      </c>
      <c r="L243" s="821"/>
      <c r="M243" s="821" t="s">
        <v>76</v>
      </c>
      <c r="N243" s="821"/>
      <c r="O243" s="821" t="s">
        <v>76</v>
      </c>
      <c r="P243" s="821"/>
      <c r="Q243" s="822" t="s">
        <v>76</v>
      </c>
      <c r="R243" s="823"/>
      <c r="S243" s="824"/>
      <c r="T243" s="825"/>
      <c r="U243" s="826"/>
    </row>
    <row r="244" spans="1:21" ht="22.5" customHeight="1">
      <c r="A244" s="191">
        <v>226</v>
      </c>
      <c r="B244" s="192"/>
      <c r="C244" s="831"/>
      <c r="D244" s="831"/>
      <c r="E244" s="832"/>
      <c r="F244" s="833"/>
      <c r="G244" s="821" t="s">
        <v>76</v>
      </c>
      <c r="H244" s="821"/>
      <c r="I244" s="821" t="s">
        <v>76</v>
      </c>
      <c r="J244" s="821"/>
      <c r="K244" s="821" t="s">
        <v>76</v>
      </c>
      <c r="L244" s="821"/>
      <c r="M244" s="821" t="s">
        <v>76</v>
      </c>
      <c r="N244" s="821"/>
      <c r="O244" s="821" t="s">
        <v>76</v>
      </c>
      <c r="P244" s="821"/>
      <c r="Q244" s="822" t="s">
        <v>76</v>
      </c>
      <c r="R244" s="823"/>
      <c r="S244" s="824"/>
      <c r="T244" s="825"/>
      <c r="U244" s="826"/>
    </row>
    <row r="245" spans="1:21" ht="22.5" customHeight="1">
      <c r="A245" s="191">
        <v>227</v>
      </c>
      <c r="B245" s="192"/>
      <c r="C245" s="831"/>
      <c r="D245" s="831"/>
      <c r="E245" s="832"/>
      <c r="F245" s="833"/>
      <c r="G245" s="821" t="s">
        <v>76</v>
      </c>
      <c r="H245" s="821"/>
      <c r="I245" s="821" t="s">
        <v>76</v>
      </c>
      <c r="J245" s="821"/>
      <c r="K245" s="821" t="s">
        <v>76</v>
      </c>
      <c r="L245" s="821"/>
      <c r="M245" s="821" t="s">
        <v>76</v>
      </c>
      <c r="N245" s="821"/>
      <c r="O245" s="821" t="s">
        <v>76</v>
      </c>
      <c r="P245" s="821"/>
      <c r="Q245" s="822" t="s">
        <v>76</v>
      </c>
      <c r="R245" s="823"/>
      <c r="S245" s="824"/>
      <c r="T245" s="825"/>
      <c r="U245" s="826"/>
    </row>
    <row r="246" spans="1:21" ht="22.5" customHeight="1">
      <c r="A246" s="191">
        <v>228</v>
      </c>
      <c r="B246" s="192"/>
      <c r="C246" s="831"/>
      <c r="D246" s="831"/>
      <c r="E246" s="832"/>
      <c r="F246" s="833"/>
      <c r="G246" s="821" t="s">
        <v>76</v>
      </c>
      <c r="H246" s="821"/>
      <c r="I246" s="821" t="s">
        <v>76</v>
      </c>
      <c r="J246" s="821"/>
      <c r="K246" s="821" t="s">
        <v>76</v>
      </c>
      <c r="L246" s="821"/>
      <c r="M246" s="821" t="s">
        <v>76</v>
      </c>
      <c r="N246" s="821"/>
      <c r="O246" s="821" t="s">
        <v>76</v>
      </c>
      <c r="P246" s="821"/>
      <c r="Q246" s="822" t="s">
        <v>76</v>
      </c>
      <c r="R246" s="823"/>
      <c r="S246" s="824"/>
      <c r="T246" s="825"/>
      <c r="U246" s="826"/>
    </row>
    <row r="247" spans="1:21" ht="22.5" customHeight="1">
      <c r="A247" s="191">
        <v>229</v>
      </c>
      <c r="B247" s="192"/>
      <c r="C247" s="831"/>
      <c r="D247" s="831"/>
      <c r="E247" s="832"/>
      <c r="F247" s="833"/>
      <c r="G247" s="821" t="s">
        <v>76</v>
      </c>
      <c r="H247" s="821"/>
      <c r="I247" s="821" t="s">
        <v>76</v>
      </c>
      <c r="J247" s="821"/>
      <c r="K247" s="821" t="s">
        <v>76</v>
      </c>
      <c r="L247" s="821"/>
      <c r="M247" s="821" t="s">
        <v>76</v>
      </c>
      <c r="N247" s="821"/>
      <c r="O247" s="821" t="s">
        <v>76</v>
      </c>
      <c r="P247" s="821"/>
      <c r="Q247" s="822" t="s">
        <v>76</v>
      </c>
      <c r="R247" s="823"/>
      <c r="S247" s="824"/>
      <c r="T247" s="825"/>
      <c r="U247" s="826"/>
    </row>
    <row r="248" spans="1:21" ht="22.5" customHeight="1">
      <c r="A248" s="191">
        <v>230</v>
      </c>
      <c r="B248" s="193"/>
      <c r="C248" s="831"/>
      <c r="D248" s="831"/>
      <c r="E248" s="832"/>
      <c r="F248" s="833"/>
      <c r="G248" s="821" t="s">
        <v>76</v>
      </c>
      <c r="H248" s="821"/>
      <c r="I248" s="821" t="s">
        <v>76</v>
      </c>
      <c r="J248" s="821"/>
      <c r="K248" s="821" t="s">
        <v>76</v>
      </c>
      <c r="L248" s="821"/>
      <c r="M248" s="821" t="s">
        <v>76</v>
      </c>
      <c r="N248" s="821"/>
      <c r="O248" s="821" t="s">
        <v>76</v>
      </c>
      <c r="P248" s="821"/>
      <c r="Q248" s="822" t="s">
        <v>76</v>
      </c>
      <c r="R248" s="823"/>
      <c r="S248" s="824"/>
      <c r="T248" s="825"/>
      <c r="U248" s="826"/>
    </row>
    <row r="249" spans="1:21" ht="22.5" customHeight="1">
      <c r="A249" s="191">
        <v>231</v>
      </c>
      <c r="B249" s="192"/>
      <c r="C249" s="831"/>
      <c r="D249" s="831"/>
      <c r="E249" s="832"/>
      <c r="F249" s="833"/>
      <c r="G249" s="821" t="s">
        <v>76</v>
      </c>
      <c r="H249" s="821"/>
      <c r="I249" s="821" t="s">
        <v>76</v>
      </c>
      <c r="J249" s="821"/>
      <c r="K249" s="821" t="s">
        <v>76</v>
      </c>
      <c r="L249" s="821"/>
      <c r="M249" s="821" t="s">
        <v>76</v>
      </c>
      <c r="N249" s="821"/>
      <c r="O249" s="821" t="s">
        <v>76</v>
      </c>
      <c r="P249" s="821"/>
      <c r="Q249" s="822" t="s">
        <v>76</v>
      </c>
      <c r="R249" s="823"/>
      <c r="S249" s="824"/>
      <c r="T249" s="825"/>
      <c r="U249" s="826"/>
    </row>
    <row r="250" spans="1:21" ht="22.5" customHeight="1">
      <c r="A250" s="191">
        <v>232</v>
      </c>
      <c r="B250" s="192"/>
      <c r="C250" s="831"/>
      <c r="D250" s="831"/>
      <c r="E250" s="832"/>
      <c r="F250" s="833"/>
      <c r="G250" s="821" t="s">
        <v>76</v>
      </c>
      <c r="H250" s="821"/>
      <c r="I250" s="821" t="s">
        <v>76</v>
      </c>
      <c r="J250" s="821"/>
      <c r="K250" s="821" t="s">
        <v>76</v>
      </c>
      <c r="L250" s="821"/>
      <c r="M250" s="821" t="s">
        <v>76</v>
      </c>
      <c r="N250" s="821"/>
      <c r="O250" s="821" t="s">
        <v>76</v>
      </c>
      <c r="P250" s="821"/>
      <c r="Q250" s="822" t="s">
        <v>76</v>
      </c>
      <c r="R250" s="823"/>
      <c r="S250" s="824"/>
      <c r="T250" s="825"/>
      <c r="U250" s="826"/>
    </row>
    <row r="251" spans="1:21" ht="22.5" customHeight="1">
      <c r="A251" s="191">
        <v>233</v>
      </c>
      <c r="B251" s="192"/>
      <c r="C251" s="831"/>
      <c r="D251" s="831"/>
      <c r="E251" s="832"/>
      <c r="F251" s="833"/>
      <c r="G251" s="821" t="s">
        <v>76</v>
      </c>
      <c r="H251" s="821"/>
      <c r="I251" s="821" t="s">
        <v>76</v>
      </c>
      <c r="J251" s="821"/>
      <c r="K251" s="821" t="s">
        <v>76</v>
      </c>
      <c r="L251" s="821"/>
      <c r="M251" s="821" t="s">
        <v>76</v>
      </c>
      <c r="N251" s="821"/>
      <c r="O251" s="821" t="s">
        <v>76</v>
      </c>
      <c r="P251" s="821"/>
      <c r="Q251" s="822" t="s">
        <v>76</v>
      </c>
      <c r="R251" s="823"/>
      <c r="S251" s="824"/>
      <c r="T251" s="825"/>
      <c r="U251" s="826"/>
    </row>
    <row r="252" spans="1:21" ht="22.5" customHeight="1">
      <c r="A252" s="191">
        <v>234</v>
      </c>
      <c r="B252" s="192"/>
      <c r="C252" s="831"/>
      <c r="D252" s="831"/>
      <c r="E252" s="832"/>
      <c r="F252" s="833"/>
      <c r="G252" s="821" t="s">
        <v>76</v>
      </c>
      <c r="H252" s="821"/>
      <c r="I252" s="821" t="s">
        <v>76</v>
      </c>
      <c r="J252" s="821"/>
      <c r="K252" s="821" t="s">
        <v>76</v>
      </c>
      <c r="L252" s="821"/>
      <c r="M252" s="821" t="s">
        <v>76</v>
      </c>
      <c r="N252" s="821"/>
      <c r="O252" s="821" t="s">
        <v>76</v>
      </c>
      <c r="P252" s="821"/>
      <c r="Q252" s="822" t="s">
        <v>76</v>
      </c>
      <c r="R252" s="823"/>
      <c r="S252" s="824"/>
      <c r="T252" s="825"/>
      <c r="U252" s="826"/>
    </row>
    <row r="253" spans="1:21" ht="22.5" customHeight="1">
      <c r="A253" s="191">
        <v>235</v>
      </c>
      <c r="B253" s="192"/>
      <c r="C253" s="831"/>
      <c r="D253" s="831"/>
      <c r="E253" s="832"/>
      <c r="F253" s="833"/>
      <c r="G253" s="821" t="s">
        <v>76</v>
      </c>
      <c r="H253" s="821"/>
      <c r="I253" s="821" t="s">
        <v>76</v>
      </c>
      <c r="J253" s="821"/>
      <c r="K253" s="821" t="s">
        <v>76</v>
      </c>
      <c r="L253" s="821"/>
      <c r="M253" s="821" t="s">
        <v>76</v>
      </c>
      <c r="N253" s="821"/>
      <c r="O253" s="821" t="s">
        <v>76</v>
      </c>
      <c r="P253" s="821"/>
      <c r="Q253" s="822" t="s">
        <v>76</v>
      </c>
      <c r="R253" s="823"/>
      <c r="S253" s="824"/>
      <c r="T253" s="825"/>
      <c r="U253" s="826"/>
    </row>
    <row r="254" spans="1:21" ht="22.5" customHeight="1">
      <c r="A254" s="191">
        <v>236</v>
      </c>
      <c r="B254" s="192"/>
      <c r="C254" s="831"/>
      <c r="D254" s="831"/>
      <c r="E254" s="832"/>
      <c r="F254" s="833"/>
      <c r="G254" s="821" t="s">
        <v>76</v>
      </c>
      <c r="H254" s="821"/>
      <c r="I254" s="821" t="s">
        <v>76</v>
      </c>
      <c r="J254" s="821"/>
      <c r="K254" s="821" t="s">
        <v>76</v>
      </c>
      <c r="L254" s="821"/>
      <c r="M254" s="821" t="s">
        <v>76</v>
      </c>
      <c r="N254" s="821"/>
      <c r="O254" s="821" t="s">
        <v>76</v>
      </c>
      <c r="P254" s="821"/>
      <c r="Q254" s="822" t="s">
        <v>76</v>
      </c>
      <c r="R254" s="823"/>
      <c r="S254" s="824"/>
      <c r="T254" s="825"/>
      <c r="U254" s="826"/>
    </row>
    <row r="255" spans="1:21" ht="22.5" customHeight="1">
      <c r="A255" s="191">
        <v>237</v>
      </c>
      <c r="B255" s="192"/>
      <c r="C255" s="831"/>
      <c r="D255" s="831"/>
      <c r="E255" s="832"/>
      <c r="F255" s="833"/>
      <c r="G255" s="821" t="s">
        <v>76</v>
      </c>
      <c r="H255" s="821"/>
      <c r="I255" s="821" t="s">
        <v>76</v>
      </c>
      <c r="J255" s="821"/>
      <c r="K255" s="821" t="s">
        <v>76</v>
      </c>
      <c r="L255" s="821"/>
      <c r="M255" s="821" t="s">
        <v>76</v>
      </c>
      <c r="N255" s="821"/>
      <c r="O255" s="821" t="s">
        <v>76</v>
      </c>
      <c r="P255" s="821"/>
      <c r="Q255" s="822" t="s">
        <v>76</v>
      </c>
      <c r="R255" s="823"/>
      <c r="S255" s="824"/>
      <c r="T255" s="825"/>
      <c r="U255" s="826"/>
    </row>
    <row r="256" spans="1:21" ht="22.5" customHeight="1">
      <c r="A256" s="191">
        <v>238</v>
      </c>
      <c r="B256" s="192"/>
      <c r="C256" s="831"/>
      <c r="D256" s="831"/>
      <c r="E256" s="832"/>
      <c r="F256" s="833"/>
      <c r="G256" s="821" t="s">
        <v>76</v>
      </c>
      <c r="H256" s="821"/>
      <c r="I256" s="821" t="s">
        <v>76</v>
      </c>
      <c r="J256" s="821"/>
      <c r="K256" s="821" t="s">
        <v>76</v>
      </c>
      <c r="L256" s="821"/>
      <c r="M256" s="821" t="s">
        <v>76</v>
      </c>
      <c r="N256" s="821"/>
      <c r="O256" s="821" t="s">
        <v>76</v>
      </c>
      <c r="P256" s="821"/>
      <c r="Q256" s="822" t="s">
        <v>76</v>
      </c>
      <c r="R256" s="823"/>
      <c r="S256" s="824"/>
      <c r="T256" s="825"/>
      <c r="U256" s="826"/>
    </row>
    <row r="257" spans="1:21" ht="22.5" customHeight="1">
      <c r="A257" s="191">
        <v>239</v>
      </c>
      <c r="B257" s="192"/>
      <c r="C257" s="831"/>
      <c r="D257" s="831"/>
      <c r="E257" s="832"/>
      <c r="F257" s="833"/>
      <c r="G257" s="821" t="s">
        <v>76</v>
      </c>
      <c r="H257" s="821"/>
      <c r="I257" s="821" t="s">
        <v>76</v>
      </c>
      <c r="J257" s="821"/>
      <c r="K257" s="821" t="s">
        <v>76</v>
      </c>
      <c r="L257" s="821"/>
      <c r="M257" s="821" t="s">
        <v>76</v>
      </c>
      <c r="N257" s="821"/>
      <c r="O257" s="821" t="s">
        <v>76</v>
      </c>
      <c r="P257" s="821"/>
      <c r="Q257" s="822" t="s">
        <v>76</v>
      </c>
      <c r="R257" s="823"/>
      <c r="S257" s="824"/>
      <c r="T257" s="825"/>
      <c r="U257" s="826"/>
    </row>
    <row r="258" spans="1:21" ht="22.5" customHeight="1">
      <c r="A258" s="191">
        <v>240</v>
      </c>
      <c r="B258" s="192"/>
      <c r="C258" s="831"/>
      <c r="D258" s="831"/>
      <c r="E258" s="832"/>
      <c r="F258" s="833"/>
      <c r="G258" s="821" t="s">
        <v>76</v>
      </c>
      <c r="H258" s="821"/>
      <c r="I258" s="821" t="s">
        <v>76</v>
      </c>
      <c r="J258" s="821"/>
      <c r="K258" s="821" t="s">
        <v>76</v>
      </c>
      <c r="L258" s="821"/>
      <c r="M258" s="821" t="s">
        <v>76</v>
      </c>
      <c r="N258" s="821"/>
      <c r="O258" s="821" t="s">
        <v>76</v>
      </c>
      <c r="P258" s="821"/>
      <c r="Q258" s="822" t="s">
        <v>76</v>
      </c>
      <c r="R258" s="823"/>
      <c r="S258" s="824"/>
      <c r="T258" s="825"/>
      <c r="U258" s="826"/>
    </row>
    <row r="259" spans="1:21" ht="22.5" customHeight="1">
      <c r="A259" s="191">
        <v>241</v>
      </c>
      <c r="B259" s="192"/>
      <c r="C259" s="831"/>
      <c r="D259" s="831"/>
      <c r="E259" s="832"/>
      <c r="F259" s="833"/>
      <c r="G259" s="821" t="s">
        <v>76</v>
      </c>
      <c r="H259" s="821"/>
      <c r="I259" s="821" t="s">
        <v>76</v>
      </c>
      <c r="J259" s="821"/>
      <c r="K259" s="821" t="s">
        <v>76</v>
      </c>
      <c r="L259" s="821"/>
      <c r="M259" s="821" t="s">
        <v>76</v>
      </c>
      <c r="N259" s="821"/>
      <c r="O259" s="821" t="s">
        <v>76</v>
      </c>
      <c r="P259" s="821"/>
      <c r="Q259" s="822" t="s">
        <v>76</v>
      </c>
      <c r="R259" s="823"/>
      <c r="S259" s="824"/>
      <c r="T259" s="825"/>
      <c r="U259" s="826"/>
    </row>
    <row r="260" spans="1:21" ht="22.5" customHeight="1">
      <c r="A260" s="191">
        <v>242</v>
      </c>
      <c r="B260" s="192"/>
      <c r="C260" s="831"/>
      <c r="D260" s="831"/>
      <c r="E260" s="832"/>
      <c r="F260" s="833"/>
      <c r="G260" s="821" t="s">
        <v>76</v>
      </c>
      <c r="H260" s="821"/>
      <c r="I260" s="821" t="s">
        <v>76</v>
      </c>
      <c r="J260" s="821"/>
      <c r="K260" s="821" t="s">
        <v>76</v>
      </c>
      <c r="L260" s="821"/>
      <c r="M260" s="821" t="s">
        <v>76</v>
      </c>
      <c r="N260" s="821"/>
      <c r="O260" s="821" t="s">
        <v>76</v>
      </c>
      <c r="P260" s="821"/>
      <c r="Q260" s="822" t="s">
        <v>76</v>
      </c>
      <c r="R260" s="823"/>
      <c r="S260" s="824"/>
      <c r="T260" s="825"/>
      <c r="U260" s="826"/>
    </row>
    <row r="261" spans="1:21" ht="22.5" customHeight="1">
      <c r="A261" s="191">
        <v>243</v>
      </c>
      <c r="B261" s="192"/>
      <c r="C261" s="831"/>
      <c r="D261" s="831"/>
      <c r="E261" s="832"/>
      <c r="F261" s="833"/>
      <c r="G261" s="821" t="s">
        <v>76</v>
      </c>
      <c r="H261" s="821"/>
      <c r="I261" s="821" t="s">
        <v>76</v>
      </c>
      <c r="J261" s="821"/>
      <c r="K261" s="821" t="s">
        <v>76</v>
      </c>
      <c r="L261" s="821"/>
      <c r="M261" s="821" t="s">
        <v>76</v>
      </c>
      <c r="N261" s="821"/>
      <c r="O261" s="821" t="s">
        <v>76</v>
      </c>
      <c r="P261" s="821"/>
      <c r="Q261" s="822" t="s">
        <v>76</v>
      </c>
      <c r="R261" s="823"/>
      <c r="S261" s="824"/>
      <c r="T261" s="825"/>
      <c r="U261" s="826"/>
    </row>
    <row r="262" spans="1:21" ht="22.5" customHeight="1">
      <c r="A262" s="191">
        <v>244</v>
      </c>
      <c r="B262" s="192"/>
      <c r="C262" s="831"/>
      <c r="D262" s="831"/>
      <c r="E262" s="832"/>
      <c r="F262" s="833"/>
      <c r="G262" s="821" t="s">
        <v>76</v>
      </c>
      <c r="H262" s="821"/>
      <c r="I262" s="821" t="s">
        <v>76</v>
      </c>
      <c r="J262" s="821"/>
      <c r="K262" s="821" t="s">
        <v>76</v>
      </c>
      <c r="L262" s="821"/>
      <c r="M262" s="821" t="s">
        <v>76</v>
      </c>
      <c r="N262" s="821"/>
      <c r="O262" s="821" t="s">
        <v>76</v>
      </c>
      <c r="P262" s="821"/>
      <c r="Q262" s="822" t="s">
        <v>76</v>
      </c>
      <c r="R262" s="823"/>
      <c r="S262" s="824"/>
      <c r="T262" s="825"/>
      <c r="U262" s="826"/>
    </row>
    <row r="263" spans="1:21" ht="22.5" customHeight="1">
      <c r="A263" s="191">
        <v>245</v>
      </c>
      <c r="B263" s="192"/>
      <c r="C263" s="831"/>
      <c r="D263" s="831"/>
      <c r="E263" s="832"/>
      <c r="F263" s="833"/>
      <c r="G263" s="821" t="s">
        <v>76</v>
      </c>
      <c r="H263" s="821"/>
      <c r="I263" s="821" t="s">
        <v>76</v>
      </c>
      <c r="J263" s="821"/>
      <c r="K263" s="821" t="s">
        <v>76</v>
      </c>
      <c r="L263" s="821"/>
      <c r="M263" s="821" t="s">
        <v>76</v>
      </c>
      <c r="N263" s="821"/>
      <c r="O263" s="821" t="s">
        <v>76</v>
      </c>
      <c r="P263" s="821"/>
      <c r="Q263" s="822" t="s">
        <v>76</v>
      </c>
      <c r="R263" s="823"/>
      <c r="S263" s="824"/>
      <c r="T263" s="825"/>
      <c r="U263" s="826"/>
    </row>
    <row r="264" spans="1:21" ht="22.5" customHeight="1">
      <c r="A264" s="191">
        <v>246</v>
      </c>
      <c r="B264" s="192"/>
      <c r="C264" s="831"/>
      <c r="D264" s="831"/>
      <c r="E264" s="832"/>
      <c r="F264" s="833"/>
      <c r="G264" s="821" t="s">
        <v>76</v>
      </c>
      <c r="H264" s="821"/>
      <c r="I264" s="821" t="s">
        <v>76</v>
      </c>
      <c r="J264" s="821"/>
      <c r="K264" s="821" t="s">
        <v>76</v>
      </c>
      <c r="L264" s="821"/>
      <c r="M264" s="821" t="s">
        <v>76</v>
      </c>
      <c r="N264" s="821"/>
      <c r="O264" s="821" t="s">
        <v>76</v>
      </c>
      <c r="P264" s="821"/>
      <c r="Q264" s="822" t="s">
        <v>76</v>
      </c>
      <c r="R264" s="823"/>
      <c r="S264" s="824"/>
      <c r="T264" s="825"/>
      <c r="U264" s="826"/>
    </row>
    <row r="265" spans="1:21" ht="22.5" customHeight="1">
      <c r="A265" s="191">
        <v>247</v>
      </c>
      <c r="B265" s="192"/>
      <c r="C265" s="831"/>
      <c r="D265" s="831"/>
      <c r="E265" s="832"/>
      <c r="F265" s="833"/>
      <c r="G265" s="821" t="s">
        <v>76</v>
      </c>
      <c r="H265" s="821"/>
      <c r="I265" s="821" t="s">
        <v>76</v>
      </c>
      <c r="J265" s="821"/>
      <c r="K265" s="821" t="s">
        <v>76</v>
      </c>
      <c r="L265" s="821"/>
      <c r="M265" s="821" t="s">
        <v>76</v>
      </c>
      <c r="N265" s="821"/>
      <c r="O265" s="821" t="s">
        <v>76</v>
      </c>
      <c r="P265" s="821"/>
      <c r="Q265" s="822" t="s">
        <v>76</v>
      </c>
      <c r="R265" s="823"/>
      <c r="S265" s="824"/>
      <c r="T265" s="825"/>
      <c r="U265" s="826"/>
    </row>
    <row r="266" spans="1:21" ht="22.5" customHeight="1">
      <c r="A266" s="191">
        <v>248</v>
      </c>
      <c r="B266" s="192"/>
      <c r="C266" s="831"/>
      <c r="D266" s="831"/>
      <c r="E266" s="832"/>
      <c r="F266" s="833"/>
      <c r="G266" s="821" t="s">
        <v>76</v>
      </c>
      <c r="H266" s="821"/>
      <c r="I266" s="821" t="s">
        <v>76</v>
      </c>
      <c r="J266" s="821"/>
      <c r="K266" s="821" t="s">
        <v>76</v>
      </c>
      <c r="L266" s="821"/>
      <c r="M266" s="821" t="s">
        <v>76</v>
      </c>
      <c r="N266" s="821"/>
      <c r="O266" s="821" t="s">
        <v>76</v>
      </c>
      <c r="P266" s="821"/>
      <c r="Q266" s="822" t="s">
        <v>76</v>
      </c>
      <c r="R266" s="823"/>
      <c r="S266" s="824"/>
      <c r="T266" s="825"/>
      <c r="U266" s="826"/>
    </row>
    <row r="267" spans="1:21" ht="22.5" customHeight="1">
      <c r="A267" s="191">
        <v>249</v>
      </c>
      <c r="B267" s="192"/>
      <c r="C267" s="831"/>
      <c r="D267" s="831"/>
      <c r="E267" s="832"/>
      <c r="F267" s="833"/>
      <c r="G267" s="821" t="s">
        <v>76</v>
      </c>
      <c r="H267" s="821"/>
      <c r="I267" s="821" t="s">
        <v>76</v>
      </c>
      <c r="J267" s="821"/>
      <c r="K267" s="821" t="s">
        <v>76</v>
      </c>
      <c r="L267" s="821"/>
      <c r="M267" s="821" t="s">
        <v>76</v>
      </c>
      <c r="N267" s="821"/>
      <c r="O267" s="821" t="s">
        <v>76</v>
      </c>
      <c r="P267" s="821"/>
      <c r="Q267" s="822" t="s">
        <v>76</v>
      </c>
      <c r="R267" s="823"/>
      <c r="S267" s="824"/>
      <c r="T267" s="825"/>
      <c r="U267" s="826"/>
    </row>
    <row r="268" spans="1:21" ht="22.5" customHeight="1">
      <c r="A268" s="191">
        <v>250</v>
      </c>
      <c r="B268" s="192"/>
      <c r="C268" s="831"/>
      <c r="D268" s="831"/>
      <c r="E268" s="832"/>
      <c r="F268" s="833"/>
      <c r="G268" s="821" t="s">
        <v>76</v>
      </c>
      <c r="H268" s="821"/>
      <c r="I268" s="821" t="s">
        <v>76</v>
      </c>
      <c r="J268" s="821"/>
      <c r="K268" s="821" t="s">
        <v>76</v>
      </c>
      <c r="L268" s="821"/>
      <c r="M268" s="821" t="s">
        <v>76</v>
      </c>
      <c r="N268" s="821"/>
      <c r="O268" s="821" t="s">
        <v>76</v>
      </c>
      <c r="P268" s="821"/>
      <c r="Q268" s="822" t="s">
        <v>76</v>
      </c>
      <c r="R268" s="823"/>
      <c r="S268" s="824"/>
      <c r="T268" s="825"/>
      <c r="U268" s="826"/>
    </row>
    <row r="269" spans="1:21" ht="22.5" customHeight="1">
      <c r="A269" s="191">
        <v>251</v>
      </c>
      <c r="B269" s="192"/>
      <c r="C269" s="831"/>
      <c r="D269" s="831"/>
      <c r="E269" s="832"/>
      <c r="F269" s="833"/>
      <c r="G269" s="821" t="s">
        <v>76</v>
      </c>
      <c r="H269" s="821"/>
      <c r="I269" s="821" t="s">
        <v>76</v>
      </c>
      <c r="J269" s="821"/>
      <c r="K269" s="821" t="s">
        <v>76</v>
      </c>
      <c r="L269" s="821"/>
      <c r="M269" s="821" t="s">
        <v>76</v>
      </c>
      <c r="N269" s="821"/>
      <c r="O269" s="821" t="s">
        <v>76</v>
      </c>
      <c r="P269" s="821"/>
      <c r="Q269" s="822" t="s">
        <v>76</v>
      </c>
      <c r="R269" s="823"/>
      <c r="S269" s="824"/>
      <c r="T269" s="825"/>
      <c r="U269" s="826"/>
    </row>
    <row r="270" spans="1:21" ht="22.5" customHeight="1">
      <c r="A270" s="191">
        <v>252</v>
      </c>
      <c r="B270" s="192"/>
      <c r="C270" s="831"/>
      <c r="D270" s="831"/>
      <c r="E270" s="832"/>
      <c r="F270" s="833"/>
      <c r="G270" s="821" t="s">
        <v>76</v>
      </c>
      <c r="H270" s="821"/>
      <c r="I270" s="821" t="s">
        <v>76</v>
      </c>
      <c r="J270" s="821"/>
      <c r="K270" s="821" t="s">
        <v>76</v>
      </c>
      <c r="L270" s="821"/>
      <c r="M270" s="821" t="s">
        <v>76</v>
      </c>
      <c r="N270" s="821"/>
      <c r="O270" s="821" t="s">
        <v>76</v>
      </c>
      <c r="P270" s="821"/>
      <c r="Q270" s="822" t="s">
        <v>76</v>
      </c>
      <c r="R270" s="823"/>
      <c r="S270" s="824"/>
      <c r="T270" s="825"/>
      <c r="U270" s="826"/>
    </row>
    <row r="271" spans="1:21" ht="22.5" customHeight="1">
      <c r="A271" s="191">
        <v>253</v>
      </c>
      <c r="B271" s="192"/>
      <c r="C271" s="831"/>
      <c r="D271" s="831"/>
      <c r="E271" s="832"/>
      <c r="F271" s="833"/>
      <c r="G271" s="821" t="s">
        <v>76</v>
      </c>
      <c r="H271" s="821"/>
      <c r="I271" s="821" t="s">
        <v>76</v>
      </c>
      <c r="J271" s="821"/>
      <c r="K271" s="821" t="s">
        <v>76</v>
      </c>
      <c r="L271" s="821"/>
      <c r="M271" s="821" t="s">
        <v>76</v>
      </c>
      <c r="N271" s="821"/>
      <c r="O271" s="821" t="s">
        <v>76</v>
      </c>
      <c r="P271" s="821"/>
      <c r="Q271" s="822" t="s">
        <v>76</v>
      </c>
      <c r="R271" s="823"/>
      <c r="S271" s="824"/>
      <c r="T271" s="825"/>
      <c r="U271" s="826"/>
    </row>
    <row r="272" spans="1:21" ht="22.5" customHeight="1">
      <c r="A272" s="191">
        <v>254</v>
      </c>
      <c r="B272" s="192"/>
      <c r="C272" s="831"/>
      <c r="D272" s="831"/>
      <c r="E272" s="832"/>
      <c r="F272" s="833"/>
      <c r="G272" s="821" t="s">
        <v>76</v>
      </c>
      <c r="H272" s="821"/>
      <c r="I272" s="821" t="s">
        <v>76</v>
      </c>
      <c r="J272" s="821"/>
      <c r="K272" s="821" t="s">
        <v>76</v>
      </c>
      <c r="L272" s="821"/>
      <c r="M272" s="821" t="s">
        <v>76</v>
      </c>
      <c r="N272" s="821"/>
      <c r="O272" s="821" t="s">
        <v>76</v>
      </c>
      <c r="P272" s="821"/>
      <c r="Q272" s="822" t="s">
        <v>76</v>
      </c>
      <c r="R272" s="823"/>
      <c r="S272" s="824"/>
      <c r="T272" s="825"/>
      <c r="U272" s="826"/>
    </row>
    <row r="273" spans="1:21" ht="22.5" customHeight="1">
      <c r="A273" s="191">
        <v>255</v>
      </c>
      <c r="B273" s="193"/>
      <c r="C273" s="834"/>
      <c r="D273" s="834"/>
      <c r="E273" s="832"/>
      <c r="F273" s="833"/>
      <c r="G273" s="821" t="s">
        <v>76</v>
      </c>
      <c r="H273" s="821"/>
      <c r="I273" s="821" t="s">
        <v>76</v>
      </c>
      <c r="J273" s="821"/>
      <c r="K273" s="821" t="s">
        <v>76</v>
      </c>
      <c r="L273" s="821"/>
      <c r="M273" s="821" t="s">
        <v>76</v>
      </c>
      <c r="N273" s="821"/>
      <c r="O273" s="821" t="s">
        <v>76</v>
      </c>
      <c r="P273" s="821"/>
      <c r="Q273" s="822" t="s">
        <v>76</v>
      </c>
      <c r="R273" s="823"/>
      <c r="S273" s="824"/>
      <c r="T273" s="825"/>
      <c r="U273" s="826"/>
    </row>
    <row r="274" spans="1:21" ht="22.5" customHeight="1">
      <c r="A274" s="191">
        <v>256</v>
      </c>
      <c r="B274" s="192"/>
      <c r="C274" s="831"/>
      <c r="D274" s="831"/>
      <c r="E274" s="832"/>
      <c r="F274" s="833"/>
      <c r="G274" s="821" t="s">
        <v>76</v>
      </c>
      <c r="H274" s="821"/>
      <c r="I274" s="821" t="s">
        <v>76</v>
      </c>
      <c r="J274" s="821"/>
      <c r="K274" s="821" t="s">
        <v>76</v>
      </c>
      <c r="L274" s="821"/>
      <c r="M274" s="821" t="s">
        <v>76</v>
      </c>
      <c r="N274" s="821"/>
      <c r="O274" s="821" t="s">
        <v>76</v>
      </c>
      <c r="P274" s="821"/>
      <c r="Q274" s="822" t="s">
        <v>76</v>
      </c>
      <c r="R274" s="823"/>
      <c r="S274" s="824"/>
      <c r="T274" s="825"/>
      <c r="U274" s="826"/>
    </row>
    <row r="275" spans="1:21" ht="22.5" customHeight="1">
      <c r="A275" s="191">
        <v>257</v>
      </c>
      <c r="B275" s="192"/>
      <c r="C275" s="831"/>
      <c r="D275" s="831"/>
      <c r="E275" s="832"/>
      <c r="F275" s="833"/>
      <c r="G275" s="821" t="s">
        <v>76</v>
      </c>
      <c r="H275" s="821"/>
      <c r="I275" s="821" t="s">
        <v>76</v>
      </c>
      <c r="J275" s="821"/>
      <c r="K275" s="821" t="s">
        <v>76</v>
      </c>
      <c r="L275" s="821"/>
      <c r="M275" s="821" t="s">
        <v>76</v>
      </c>
      <c r="N275" s="821"/>
      <c r="O275" s="821" t="s">
        <v>76</v>
      </c>
      <c r="P275" s="821"/>
      <c r="Q275" s="822" t="s">
        <v>76</v>
      </c>
      <c r="R275" s="823"/>
      <c r="S275" s="824"/>
      <c r="T275" s="825"/>
      <c r="U275" s="826"/>
    </row>
    <row r="276" spans="1:21" ht="22.5" customHeight="1">
      <c r="A276" s="191">
        <v>258</v>
      </c>
      <c r="B276" s="192"/>
      <c r="C276" s="831"/>
      <c r="D276" s="831"/>
      <c r="E276" s="832"/>
      <c r="F276" s="833"/>
      <c r="G276" s="821" t="s">
        <v>76</v>
      </c>
      <c r="H276" s="821"/>
      <c r="I276" s="821" t="s">
        <v>76</v>
      </c>
      <c r="J276" s="821"/>
      <c r="K276" s="821" t="s">
        <v>76</v>
      </c>
      <c r="L276" s="821"/>
      <c r="M276" s="821" t="s">
        <v>76</v>
      </c>
      <c r="N276" s="821"/>
      <c r="O276" s="821" t="s">
        <v>76</v>
      </c>
      <c r="P276" s="821"/>
      <c r="Q276" s="822" t="s">
        <v>76</v>
      </c>
      <c r="R276" s="823"/>
      <c r="S276" s="824"/>
      <c r="T276" s="825"/>
      <c r="U276" s="826"/>
    </row>
    <row r="277" spans="1:21" ht="22.5" customHeight="1">
      <c r="A277" s="191">
        <v>259</v>
      </c>
      <c r="B277" s="192"/>
      <c r="C277" s="831"/>
      <c r="D277" s="831"/>
      <c r="E277" s="832"/>
      <c r="F277" s="833"/>
      <c r="G277" s="821" t="s">
        <v>76</v>
      </c>
      <c r="H277" s="821"/>
      <c r="I277" s="821" t="s">
        <v>76</v>
      </c>
      <c r="J277" s="821"/>
      <c r="K277" s="821" t="s">
        <v>76</v>
      </c>
      <c r="L277" s="821"/>
      <c r="M277" s="821" t="s">
        <v>76</v>
      </c>
      <c r="N277" s="821"/>
      <c r="O277" s="821" t="s">
        <v>76</v>
      </c>
      <c r="P277" s="821"/>
      <c r="Q277" s="822" t="s">
        <v>76</v>
      </c>
      <c r="R277" s="823"/>
      <c r="S277" s="824"/>
      <c r="T277" s="825"/>
      <c r="U277" s="826"/>
    </row>
    <row r="278" spans="1:21" ht="22.5" customHeight="1">
      <c r="A278" s="191">
        <v>260</v>
      </c>
      <c r="B278" s="192"/>
      <c r="C278" s="831"/>
      <c r="D278" s="831"/>
      <c r="E278" s="832"/>
      <c r="F278" s="833"/>
      <c r="G278" s="821" t="s">
        <v>76</v>
      </c>
      <c r="H278" s="821"/>
      <c r="I278" s="821" t="s">
        <v>76</v>
      </c>
      <c r="J278" s="821"/>
      <c r="K278" s="821" t="s">
        <v>76</v>
      </c>
      <c r="L278" s="821"/>
      <c r="M278" s="821" t="s">
        <v>76</v>
      </c>
      <c r="N278" s="821"/>
      <c r="O278" s="821" t="s">
        <v>76</v>
      </c>
      <c r="P278" s="821"/>
      <c r="Q278" s="822" t="s">
        <v>76</v>
      </c>
      <c r="R278" s="823"/>
      <c r="S278" s="824"/>
      <c r="T278" s="825"/>
      <c r="U278" s="826"/>
    </row>
    <row r="279" spans="1:21" ht="22.5" customHeight="1">
      <c r="A279" s="191">
        <v>261</v>
      </c>
      <c r="B279" s="192"/>
      <c r="C279" s="831"/>
      <c r="D279" s="831"/>
      <c r="E279" s="832"/>
      <c r="F279" s="833"/>
      <c r="G279" s="821" t="s">
        <v>76</v>
      </c>
      <c r="H279" s="821"/>
      <c r="I279" s="821" t="s">
        <v>76</v>
      </c>
      <c r="J279" s="821"/>
      <c r="K279" s="821" t="s">
        <v>76</v>
      </c>
      <c r="L279" s="821"/>
      <c r="M279" s="821" t="s">
        <v>76</v>
      </c>
      <c r="N279" s="821"/>
      <c r="O279" s="821" t="s">
        <v>76</v>
      </c>
      <c r="P279" s="821"/>
      <c r="Q279" s="822" t="s">
        <v>76</v>
      </c>
      <c r="R279" s="823"/>
      <c r="S279" s="824"/>
      <c r="T279" s="825"/>
      <c r="U279" s="826"/>
    </row>
    <row r="280" spans="1:21" ht="22.5" customHeight="1">
      <c r="A280" s="191">
        <v>262</v>
      </c>
      <c r="B280" s="192"/>
      <c r="C280" s="831"/>
      <c r="D280" s="831"/>
      <c r="E280" s="832"/>
      <c r="F280" s="833"/>
      <c r="G280" s="821" t="s">
        <v>76</v>
      </c>
      <c r="H280" s="821"/>
      <c r="I280" s="821" t="s">
        <v>76</v>
      </c>
      <c r="J280" s="821"/>
      <c r="K280" s="821" t="s">
        <v>76</v>
      </c>
      <c r="L280" s="821"/>
      <c r="M280" s="821" t="s">
        <v>76</v>
      </c>
      <c r="N280" s="821"/>
      <c r="O280" s="821" t="s">
        <v>76</v>
      </c>
      <c r="P280" s="821"/>
      <c r="Q280" s="822" t="s">
        <v>76</v>
      </c>
      <c r="R280" s="823"/>
      <c r="S280" s="824"/>
      <c r="T280" s="825"/>
      <c r="U280" s="826"/>
    </row>
    <row r="281" spans="1:21" ht="22.5" customHeight="1">
      <c r="A281" s="191">
        <v>263</v>
      </c>
      <c r="B281" s="192"/>
      <c r="C281" s="831"/>
      <c r="D281" s="831"/>
      <c r="E281" s="832"/>
      <c r="F281" s="833"/>
      <c r="G281" s="821" t="s">
        <v>76</v>
      </c>
      <c r="H281" s="821"/>
      <c r="I281" s="821" t="s">
        <v>76</v>
      </c>
      <c r="J281" s="821"/>
      <c r="K281" s="821" t="s">
        <v>76</v>
      </c>
      <c r="L281" s="821"/>
      <c r="M281" s="821" t="s">
        <v>76</v>
      </c>
      <c r="N281" s="821"/>
      <c r="O281" s="821" t="s">
        <v>76</v>
      </c>
      <c r="P281" s="821"/>
      <c r="Q281" s="822" t="s">
        <v>76</v>
      </c>
      <c r="R281" s="823"/>
      <c r="S281" s="824"/>
      <c r="T281" s="825"/>
      <c r="U281" s="826"/>
    </row>
    <row r="282" spans="1:21" ht="22.5" customHeight="1">
      <c r="A282" s="191">
        <v>264</v>
      </c>
      <c r="B282" s="192"/>
      <c r="C282" s="831"/>
      <c r="D282" s="831"/>
      <c r="E282" s="832"/>
      <c r="F282" s="833"/>
      <c r="G282" s="821" t="s">
        <v>76</v>
      </c>
      <c r="H282" s="821"/>
      <c r="I282" s="821" t="s">
        <v>76</v>
      </c>
      <c r="J282" s="821"/>
      <c r="K282" s="821" t="s">
        <v>76</v>
      </c>
      <c r="L282" s="821"/>
      <c r="M282" s="821" t="s">
        <v>76</v>
      </c>
      <c r="N282" s="821"/>
      <c r="O282" s="821" t="s">
        <v>76</v>
      </c>
      <c r="P282" s="821"/>
      <c r="Q282" s="822" t="s">
        <v>76</v>
      </c>
      <c r="R282" s="823"/>
      <c r="S282" s="824"/>
      <c r="T282" s="825"/>
      <c r="U282" s="826"/>
    </row>
    <row r="283" spans="1:21" ht="22.5" customHeight="1">
      <c r="A283" s="191">
        <v>265</v>
      </c>
      <c r="B283" s="192"/>
      <c r="C283" s="831"/>
      <c r="D283" s="831"/>
      <c r="E283" s="832"/>
      <c r="F283" s="833"/>
      <c r="G283" s="821" t="s">
        <v>76</v>
      </c>
      <c r="H283" s="821"/>
      <c r="I283" s="821" t="s">
        <v>76</v>
      </c>
      <c r="J283" s="821"/>
      <c r="K283" s="821" t="s">
        <v>76</v>
      </c>
      <c r="L283" s="821"/>
      <c r="M283" s="821" t="s">
        <v>76</v>
      </c>
      <c r="N283" s="821"/>
      <c r="O283" s="821" t="s">
        <v>76</v>
      </c>
      <c r="P283" s="821"/>
      <c r="Q283" s="822" t="s">
        <v>76</v>
      </c>
      <c r="R283" s="823"/>
      <c r="S283" s="824"/>
      <c r="T283" s="825"/>
      <c r="U283" s="826"/>
    </row>
    <row r="284" spans="1:21" ht="22.5" customHeight="1">
      <c r="A284" s="191">
        <v>266</v>
      </c>
      <c r="B284" s="192"/>
      <c r="C284" s="831"/>
      <c r="D284" s="831"/>
      <c r="E284" s="832"/>
      <c r="F284" s="833"/>
      <c r="G284" s="821" t="s">
        <v>76</v>
      </c>
      <c r="H284" s="821"/>
      <c r="I284" s="821" t="s">
        <v>76</v>
      </c>
      <c r="J284" s="821"/>
      <c r="K284" s="821" t="s">
        <v>76</v>
      </c>
      <c r="L284" s="821"/>
      <c r="M284" s="821" t="s">
        <v>76</v>
      </c>
      <c r="N284" s="821"/>
      <c r="O284" s="821" t="s">
        <v>76</v>
      </c>
      <c r="P284" s="821"/>
      <c r="Q284" s="822" t="s">
        <v>76</v>
      </c>
      <c r="R284" s="823"/>
      <c r="S284" s="824"/>
      <c r="T284" s="825"/>
      <c r="U284" s="826"/>
    </row>
    <row r="285" spans="1:21" ht="22.5" customHeight="1">
      <c r="A285" s="191">
        <v>267</v>
      </c>
      <c r="B285" s="192"/>
      <c r="C285" s="831"/>
      <c r="D285" s="831"/>
      <c r="E285" s="832"/>
      <c r="F285" s="833"/>
      <c r="G285" s="821" t="s">
        <v>76</v>
      </c>
      <c r="H285" s="821"/>
      <c r="I285" s="821" t="s">
        <v>76</v>
      </c>
      <c r="J285" s="821"/>
      <c r="K285" s="821" t="s">
        <v>76</v>
      </c>
      <c r="L285" s="821"/>
      <c r="M285" s="821" t="s">
        <v>76</v>
      </c>
      <c r="N285" s="821"/>
      <c r="O285" s="821" t="s">
        <v>76</v>
      </c>
      <c r="P285" s="821"/>
      <c r="Q285" s="822" t="s">
        <v>76</v>
      </c>
      <c r="R285" s="823"/>
      <c r="S285" s="824"/>
      <c r="T285" s="825"/>
      <c r="U285" s="826"/>
    </row>
    <row r="286" spans="1:21" ht="22.5" customHeight="1">
      <c r="A286" s="191">
        <v>268</v>
      </c>
      <c r="B286" s="192"/>
      <c r="C286" s="831"/>
      <c r="D286" s="831"/>
      <c r="E286" s="832"/>
      <c r="F286" s="833"/>
      <c r="G286" s="821" t="s">
        <v>76</v>
      </c>
      <c r="H286" s="821"/>
      <c r="I286" s="821" t="s">
        <v>76</v>
      </c>
      <c r="J286" s="821"/>
      <c r="K286" s="821" t="s">
        <v>76</v>
      </c>
      <c r="L286" s="821"/>
      <c r="M286" s="821" t="s">
        <v>76</v>
      </c>
      <c r="N286" s="821"/>
      <c r="O286" s="821" t="s">
        <v>76</v>
      </c>
      <c r="P286" s="821"/>
      <c r="Q286" s="822" t="s">
        <v>76</v>
      </c>
      <c r="R286" s="823"/>
      <c r="S286" s="824"/>
      <c r="T286" s="825"/>
      <c r="U286" s="826"/>
    </row>
    <row r="287" spans="1:21" ht="22.5" customHeight="1">
      <c r="A287" s="191">
        <v>269</v>
      </c>
      <c r="B287" s="192"/>
      <c r="C287" s="831"/>
      <c r="D287" s="831"/>
      <c r="E287" s="832"/>
      <c r="F287" s="833"/>
      <c r="G287" s="821" t="s">
        <v>76</v>
      </c>
      <c r="H287" s="821"/>
      <c r="I287" s="821" t="s">
        <v>76</v>
      </c>
      <c r="J287" s="821"/>
      <c r="K287" s="821" t="s">
        <v>76</v>
      </c>
      <c r="L287" s="821"/>
      <c r="M287" s="821" t="s">
        <v>76</v>
      </c>
      <c r="N287" s="821"/>
      <c r="O287" s="821" t="s">
        <v>76</v>
      </c>
      <c r="P287" s="821"/>
      <c r="Q287" s="822" t="s">
        <v>76</v>
      </c>
      <c r="R287" s="823"/>
      <c r="S287" s="824"/>
      <c r="T287" s="825"/>
      <c r="U287" s="826"/>
    </row>
    <row r="288" spans="1:21" ht="22.5" customHeight="1">
      <c r="A288" s="191">
        <v>270</v>
      </c>
      <c r="B288" s="192"/>
      <c r="C288" s="831"/>
      <c r="D288" s="831"/>
      <c r="E288" s="832"/>
      <c r="F288" s="833"/>
      <c r="G288" s="821" t="s">
        <v>76</v>
      </c>
      <c r="H288" s="821"/>
      <c r="I288" s="821" t="s">
        <v>76</v>
      </c>
      <c r="J288" s="821"/>
      <c r="K288" s="821" t="s">
        <v>76</v>
      </c>
      <c r="L288" s="821"/>
      <c r="M288" s="821" t="s">
        <v>76</v>
      </c>
      <c r="N288" s="821"/>
      <c r="O288" s="821" t="s">
        <v>76</v>
      </c>
      <c r="P288" s="821"/>
      <c r="Q288" s="822" t="s">
        <v>76</v>
      </c>
      <c r="R288" s="823"/>
      <c r="S288" s="824"/>
      <c r="T288" s="825"/>
      <c r="U288" s="826"/>
    </row>
    <row r="289" spans="1:21" ht="22.5" customHeight="1">
      <c r="A289" s="191">
        <v>271</v>
      </c>
      <c r="B289" s="192"/>
      <c r="C289" s="831"/>
      <c r="D289" s="831"/>
      <c r="E289" s="832"/>
      <c r="F289" s="833"/>
      <c r="G289" s="821" t="s">
        <v>76</v>
      </c>
      <c r="H289" s="821"/>
      <c r="I289" s="821" t="s">
        <v>76</v>
      </c>
      <c r="J289" s="821"/>
      <c r="K289" s="821" t="s">
        <v>76</v>
      </c>
      <c r="L289" s="821"/>
      <c r="M289" s="821" t="s">
        <v>76</v>
      </c>
      <c r="N289" s="821"/>
      <c r="O289" s="821" t="s">
        <v>76</v>
      </c>
      <c r="P289" s="821"/>
      <c r="Q289" s="822" t="s">
        <v>76</v>
      </c>
      <c r="R289" s="823"/>
      <c r="S289" s="824"/>
      <c r="T289" s="825"/>
      <c r="U289" s="826"/>
    </row>
    <row r="290" spans="1:21" ht="22.5" customHeight="1">
      <c r="A290" s="191">
        <v>272</v>
      </c>
      <c r="B290" s="192"/>
      <c r="C290" s="831"/>
      <c r="D290" s="831"/>
      <c r="E290" s="832"/>
      <c r="F290" s="833"/>
      <c r="G290" s="821" t="s">
        <v>76</v>
      </c>
      <c r="H290" s="821"/>
      <c r="I290" s="821" t="s">
        <v>76</v>
      </c>
      <c r="J290" s="821"/>
      <c r="K290" s="821" t="s">
        <v>76</v>
      </c>
      <c r="L290" s="821"/>
      <c r="M290" s="821" t="s">
        <v>76</v>
      </c>
      <c r="N290" s="821"/>
      <c r="O290" s="821" t="s">
        <v>76</v>
      </c>
      <c r="P290" s="821"/>
      <c r="Q290" s="822" t="s">
        <v>76</v>
      </c>
      <c r="R290" s="823"/>
      <c r="S290" s="824"/>
      <c r="T290" s="825"/>
      <c r="U290" s="826"/>
    </row>
    <row r="291" spans="1:21" ht="22.5" customHeight="1">
      <c r="A291" s="191">
        <v>273</v>
      </c>
      <c r="B291" s="192"/>
      <c r="C291" s="831"/>
      <c r="D291" s="831"/>
      <c r="E291" s="832"/>
      <c r="F291" s="833"/>
      <c r="G291" s="821" t="s">
        <v>76</v>
      </c>
      <c r="H291" s="821"/>
      <c r="I291" s="821" t="s">
        <v>76</v>
      </c>
      <c r="J291" s="821"/>
      <c r="K291" s="821" t="s">
        <v>76</v>
      </c>
      <c r="L291" s="821"/>
      <c r="M291" s="821" t="s">
        <v>76</v>
      </c>
      <c r="N291" s="821"/>
      <c r="O291" s="821" t="s">
        <v>76</v>
      </c>
      <c r="P291" s="821"/>
      <c r="Q291" s="822" t="s">
        <v>76</v>
      </c>
      <c r="R291" s="823"/>
      <c r="S291" s="824"/>
      <c r="T291" s="825"/>
      <c r="U291" s="826"/>
    </row>
    <row r="292" spans="1:21" ht="22.5" customHeight="1">
      <c r="A292" s="191">
        <v>274</v>
      </c>
      <c r="B292" s="192"/>
      <c r="C292" s="831"/>
      <c r="D292" s="831"/>
      <c r="E292" s="832"/>
      <c r="F292" s="833"/>
      <c r="G292" s="821" t="s">
        <v>76</v>
      </c>
      <c r="H292" s="821"/>
      <c r="I292" s="821" t="s">
        <v>76</v>
      </c>
      <c r="J292" s="821"/>
      <c r="K292" s="821" t="s">
        <v>76</v>
      </c>
      <c r="L292" s="821"/>
      <c r="M292" s="821" t="s">
        <v>76</v>
      </c>
      <c r="N292" s="821"/>
      <c r="O292" s="821" t="s">
        <v>76</v>
      </c>
      <c r="P292" s="821"/>
      <c r="Q292" s="822" t="s">
        <v>76</v>
      </c>
      <c r="R292" s="823"/>
      <c r="S292" s="824"/>
      <c r="T292" s="825"/>
      <c r="U292" s="826"/>
    </row>
    <row r="293" spans="1:21" ht="22.5" customHeight="1">
      <c r="A293" s="191">
        <v>275</v>
      </c>
      <c r="B293" s="192"/>
      <c r="C293" s="831"/>
      <c r="D293" s="831"/>
      <c r="E293" s="832"/>
      <c r="F293" s="833"/>
      <c r="G293" s="821" t="s">
        <v>76</v>
      </c>
      <c r="H293" s="821"/>
      <c r="I293" s="821" t="s">
        <v>76</v>
      </c>
      <c r="J293" s="821"/>
      <c r="K293" s="821" t="s">
        <v>76</v>
      </c>
      <c r="L293" s="821"/>
      <c r="M293" s="821" t="s">
        <v>76</v>
      </c>
      <c r="N293" s="821"/>
      <c r="O293" s="821" t="s">
        <v>76</v>
      </c>
      <c r="P293" s="821"/>
      <c r="Q293" s="822" t="s">
        <v>76</v>
      </c>
      <c r="R293" s="823"/>
      <c r="S293" s="824"/>
      <c r="T293" s="825"/>
      <c r="U293" s="826"/>
    </row>
    <row r="294" spans="1:21" ht="22.5" customHeight="1">
      <c r="A294" s="191">
        <v>276</v>
      </c>
      <c r="B294" s="192"/>
      <c r="C294" s="831"/>
      <c r="D294" s="831"/>
      <c r="E294" s="832"/>
      <c r="F294" s="833"/>
      <c r="G294" s="821" t="s">
        <v>76</v>
      </c>
      <c r="H294" s="821"/>
      <c r="I294" s="821" t="s">
        <v>76</v>
      </c>
      <c r="J294" s="821"/>
      <c r="K294" s="821" t="s">
        <v>76</v>
      </c>
      <c r="L294" s="821"/>
      <c r="M294" s="821" t="s">
        <v>76</v>
      </c>
      <c r="N294" s="821"/>
      <c r="O294" s="821" t="s">
        <v>76</v>
      </c>
      <c r="P294" s="821"/>
      <c r="Q294" s="822" t="s">
        <v>76</v>
      </c>
      <c r="R294" s="823"/>
      <c r="S294" s="824"/>
      <c r="T294" s="825"/>
      <c r="U294" s="826"/>
    </row>
    <row r="295" spans="1:21" ht="22.5" customHeight="1">
      <c r="A295" s="191">
        <v>277</v>
      </c>
      <c r="B295" s="192"/>
      <c r="C295" s="831"/>
      <c r="D295" s="831"/>
      <c r="E295" s="832"/>
      <c r="F295" s="833"/>
      <c r="G295" s="821" t="s">
        <v>76</v>
      </c>
      <c r="H295" s="821"/>
      <c r="I295" s="821" t="s">
        <v>76</v>
      </c>
      <c r="J295" s="821"/>
      <c r="K295" s="821" t="s">
        <v>76</v>
      </c>
      <c r="L295" s="821"/>
      <c r="M295" s="821" t="s">
        <v>76</v>
      </c>
      <c r="N295" s="821"/>
      <c r="O295" s="821" t="s">
        <v>76</v>
      </c>
      <c r="P295" s="821"/>
      <c r="Q295" s="822" t="s">
        <v>76</v>
      </c>
      <c r="R295" s="823"/>
      <c r="S295" s="824"/>
      <c r="T295" s="825"/>
      <c r="U295" s="826"/>
    </row>
    <row r="296" spans="1:21" ht="22.5" customHeight="1">
      <c r="A296" s="191">
        <v>278</v>
      </c>
      <c r="B296" s="192"/>
      <c r="C296" s="831"/>
      <c r="D296" s="831"/>
      <c r="E296" s="832"/>
      <c r="F296" s="833"/>
      <c r="G296" s="821" t="s">
        <v>76</v>
      </c>
      <c r="H296" s="821"/>
      <c r="I296" s="821" t="s">
        <v>76</v>
      </c>
      <c r="J296" s="821"/>
      <c r="K296" s="821" t="s">
        <v>76</v>
      </c>
      <c r="L296" s="821"/>
      <c r="M296" s="821" t="s">
        <v>76</v>
      </c>
      <c r="N296" s="821"/>
      <c r="O296" s="821" t="s">
        <v>76</v>
      </c>
      <c r="P296" s="821"/>
      <c r="Q296" s="822" t="s">
        <v>76</v>
      </c>
      <c r="R296" s="823"/>
      <c r="S296" s="824"/>
      <c r="T296" s="825"/>
      <c r="U296" s="826"/>
    </row>
    <row r="297" spans="1:21" ht="22.5" customHeight="1">
      <c r="A297" s="191">
        <v>279</v>
      </c>
      <c r="B297" s="192"/>
      <c r="C297" s="831"/>
      <c r="D297" s="831"/>
      <c r="E297" s="832"/>
      <c r="F297" s="833"/>
      <c r="G297" s="821" t="s">
        <v>76</v>
      </c>
      <c r="H297" s="821"/>
      <c r="I297" s="821" t="s">
        <v>76</v>
      </c>
      <c r="J297" s="821"/>
      <c r="K297" s="821" t="s">
        <v>76</v>
      </c>
      <c r="L297" s="821"/>
      <c r="M297" s="821" t="s">
        <v>76</v>
      </c>
      <c r="N297" s="821"/>
      <c r="O297" s="821" t="s">
        <v>76</v>
      </c>
      <c r="P297" s="821"/>
      <c r="Q297" s="822" t="s">
        <v>76</v>
      </c>
      <c r="R297" s="823"/>
      <c r="S297" s="824"/>
      <c r="T297" s="825"/>
      <c r="U297" s="826"/>
    </row>
    <row r="298" spans="1:21" ht="22.5" customHeight="1">
      <c r="A298" s="191">
        <v>280</v>
      </c>
      <c r="B298" s="193"/>
      <c r="C298" s="834"/>
      <c r="D298" s="834"/>
      <c r="E298" s="832"/>
      <c r="F298" s="833"/>
      <c r="G298" s="821" t="s">
        <v>76</v>
      </c>
      <c r="H298" s="821"/>
      <c r="I298" s="821" t="s">
        <v>76</v>
      </c>
      <c r="J298" s="821"/>
      <c r="K298" s="821" t="s">
        <v>76</v>
      </c>
      <c r="L298" s="821"/>
      <c r="M298" s="821" t="s">
        <v>76</v>
      </c>
      <c r="N298" s="821"/>
      <c r="O298" s="821" t="s">
        <v>76</v>
      </c>
      <c r="P298" s="821"/>
      <c r="Q298" s="822" t="s">
        <v>76</v>
      </c>
      <c r="R298" s="823"/>
      <c r="S298" s="824"/>
      <c r="T298" s="825"/>
      <c r="U298" s="826"/>
    </row>
    <row r="299" spans="1:21" ht="22.5" customHeight="1">
      <c r="A299" s="191">
        <v>281</v>
      </c>
      <c r="B299" s="192"/>
      <c r="C299" s="831"/>
      <c r="D299" s="831"/>
      <c r="E299" s="832"/>
      <c r="F299" s="833"/>
      <c r="G299" s="821" t="s">
        <v>76</v>
      </c>
      <c r="H299" s="821"/>
      <c r="I299" s="821" t="s">
        <v>76</v>
      </c>
      <c r="J299" s="821"/>
      <c r="K299" s="821" t="s">
        <v>76</v>
      </c>
      <c r="L299" s="821"/>
      <c r="M299" s="821" t="s">
        <v>76</v>
      </c>
      <c r="N299" s="821"/>
      <c r="O299" s="821" t="s">
        <v>76</v>
      </c>
      <c r="P299" s="821"/>
      <c r="Q299" s="822" t="s">
        <v>76</v>
      </c>
      <c r="R299" s="823"/>
      <c r="S299" s="824"/>
      <c r="T299" s="825"/>
      <c r="U299" s="826"/>
    </row>
    <row r="300" spans="1:21" ht="22.5" customHeight="1">
      <c r="A300" s="191">
        <v>282</v>
      </c>
      <c r="B300" s="192"/>
      <c r="C300" s="831"/>
      <c r="D300" s="831"/>
      <c r="E300" s="832"/>
      <c r="F300" s="833"/>
      <c r="G300" s="821" t="s">
        <v>76</v>
      </c>
      <c r="H300" s="821"/>
      <c r="I300" s="821" t="s">
        <v>76</v>
      </c>
      <c r="J300" s="821"/>
      <c r="K300" s="821" t="s">
        <v>76</v>
      </c>
      <c r="L300" s="821"/>
      <c r="M300" s="821" t="s">
        <v>76</v>
      </c>
      <c r="N300" s="821"/>
      <c r="O300" s="821" t="s">
        <v>76</v>
      </c>
      <c r="P300" s="821"/>
      <c r="Q300" s="822" t="s">
        <v>76</v>
      </c>
      <c r="R300" s="823"/>
      <c r="S300" s="824"/>
      <c r="T300" s="825"/>
      <c r="U300" s="826"/>
    </row>
    <row r="301" spans="1:21" ht="22.5" customHeight="1">
      <c r="A301" s="191">
        <v>283</v>
      </c>
      <c r="B301" s="192"/>
      <c r="C301" s="831"/>
      <c r="D301" s="831"/>
      <c r="E301" s="832"/>
      <c r="F301" s="833"/>
      <c r="G301" s="821" t="s">
        <v>76</v>
      </c>
      <c r="H301" s="821"/>
      <c r="I301" s="821" t="s">
        <v>76</v>
      </c>
      <c r="J301" s="821"/>
      <c r="K301" s="821" t="s">
        <v>76</v>
      </c>
      <c r="L301" s="821"/>
      <c r="M301" s="821" t="s">
        <v>76</v>
      </c>
      <c r="N301" s="821"/>
      <c r="O301" s="821" t="s">
        <v>76</v>
      </c>
      <c r="P301" s="821"/>
      <c r="Q301" s="822" t="s">
        <v>76</v>
      </c>
      <c r="R301" s="823"/>
      <c r="S301" s="824"/>
      <c r="T301" s="825"/>
      <c r="U301" s="826"/>
    </row>
    <row r="302" spans="1:21" ht="22.5" customHeight="1">
      <c r="A302" s="191">
        <v>284</v>
      </c>
      <c r="B302" s="192"/>
      <c r="C302" s="831"/>
      <c r="D302" s="831"/>
      <c r="E302" s="832"/>
      <c r="F302" s="833"/>
      <c r="G302" s="821" t="s">
        <v>76</v>
      </c>
      <c r="H302" s="821"/>
      <c r="I302" s="821" t="s">
        <v>76</v>
      </c>
      <c r="J302" s="821"/>
      <c r="K302" s="821" t="s">
        <v>76</v>
      </c>
      <c r="L302" s="821"/>
      <c r="M302" s="821" t="s">
        <v>76</v>
      </c>
      <c r="N302" s="821"/>
      <c r="O302" s="821" t="s">
        <v>76</v>
      </c>
      <c r="P302" s="821"/>
      <c r="Q302" s="822" t="s">
        <v>76</v>
      </c>
      <c r="R302" s="823"/>
      <c r="S302" s="824"/>
      <c r="T302" s="825"/>
      <c r="U302" s="826"/>
    </row>
    <row r="303" spans="1:21" ht="22.5" customHeight="1">
      <c r="A303" s="191">
        <v>285</v>
      </c>
      <c r="B303" s="192"/>
      <c r="C303" s="831"/>
      <c r="D303" s="831"/>
      <c r="E303" s="832"/>
      <c r="F303" s="833"/>
      <c r="G303" s="821" t="s">
        <v>76</v>
      </c>
      <c r="H303" s="821"/>
      <c r="I303" s="821" t="s">
        <v>76</v>
      </c>
      <c r="J303" s="821"/>
      <c r="K303" s="821" t="s">
        <v>76</v>
      </c>
      <c r="L303" s="821"/>
      <c r="M303" s="821" t="s">
        <v>76</v>
      </c>
      <c r="N303" s="821"/>
      <c r="O303" s="821" t="s">
        <v>76</v>
      </c>
      <c r="P303" s="821"/>
      <c r="Q303" s="822" t="s">
        <v>76</v>
      </c>
      <c r="R303" s="823"/>
      <c r="S303" s="824"/>
      <c r="T303" s="825"/>
      <c r="U303" s="826"/>
    </row>
    <row r="304" spans="1:21" ht="22.5" customHeight="1">
      <c r="A304" s="191">
        <v>286</v>
      </c>
      <c r="B304" s="192"/>
      <c r="C304" s="831"/>
      <c r="D304" s="831"/>
      <c r="E304" s="832"/>
      <c r="F304" s="833"/>
      <c r="G304" s="821" t="s">
        <v>76</v>
      </c>
      <c r="H304" s="821"/>
      <c r="I304" s="821" t="s">
        <v>76</v>
      </c>
      <c r="J304" s="821"/>
      <c r="K304" s="821" t="s">
        <v>76</v>
      </c>
      <c r="L304" s="821"/>
      <c r="M304" s="821" t="s">
        <v>76</v>
      </c>
      <c r="N304" s="821"/>
      <c r="O304" s="821" t="s">
        <v>76</v>
      </c>
      <c r="P304" s="821"/>
      <c r="Q304" s="822" t="s">
        <v>76</v>
      </c>
      <c r="R304" s="823"/>
      <c r="S304" s="824"/>
      <c r="T304" s="825"/>
      <c r="U304" s="826"/>
    </row>
    <row r="305" spans="1:21" ht="22.5" customHeight="1">
      <c r="A305" s="191">
        <v>287</v>
      </c>
      <c r="B305" s="192"/>
      <c r="C305" s="831"/>
      <c r="D305" s="831"/>
      <c r="E305" s="832"/>
      <c r="F305" s="833"/>
      <c r="G305" s="821" t="s">
        <v>76</v>
      </c>
      <c r="H305" s="821"/>
      <c r="I305" s="821" t="s">
        <v>76</v>
      </c>
      <c r="J305" s="821"/>
      <c r="K305" s="821" t="s">
        <v>76</v>
      </c>
      <c r="L305" s="821"/>
      <c r="M305" s="821" t="s">
        <v>76</v>
      </c>
      <c r="N305" s="821"/>
      <c r="O305" s="821" t="s">
        <v>76</v>
      </c>
      <c r="P305" s="821"/>
      <c r="Q305" s="822" t="s">
        <v>76</v>
      </c>
      <c r="R305" s="823"/>
      <c r="S305" s="824"/>
      <c r="T305" s="825"/>
      <c r="U305" s="826"/>
    </row>
    <row r="306" spans="1:21" ht="22.5" customHeight="1">
      <c r="A306" s="191">
        <v>288</v>
      </c>
      <c r="B306" s="192"/>
      <c r="C306" s="831"/>
      <c r="D306" s="831"/>
      <c r="E306" s="832"/>
      <c r="F306" s="833"/>
      <c r="G306" s="821" t="s">
        <v>76</v>
      </c>
      <c r="H306" s="821"/>
      <c r="I306" s="821" t="s">
        <v>76</v>
      </c>
      <c r="J306" s="821"/>
      <c r="K306" s="821" t="s">
        <v>76</v>
      </c>
      <c r="L306" s="821"/>
      <c r="M306" s="821" t="s">
        <v>76</v>
      </c>
      <c r="N306" s="821"/>
      <c r="O306" s="821" t="s">
        <v>76</v>
      </c>
      <c r="P306" s="821"/>
      <c r="Q306" s="822" t="s">
        <v>76</v>
      </c>
      <c r="R306" s="823"/>
      <c r="S306" s="824"/>
      <c r="T306" s="825"/>
      <c r="U306" s="826"/>
    </row>
    <row r="307" spans="1:21" ht="22.5" customHeight="1">
      <c r="A307" s="191">
        <v>289</v>
      </c>
      <c r="B307" s="192"/>
      <c r="C307" s="831"/>
      <c r="D307" s="831"/>
      <c r="E307" s="832"/>
      <c r="F307" s="833"/>
      <c r="G307" s="821" t="s">
        <v>76</v>
      </c>
      <c r="H307" s="821"/>
      <c r="I307" s="821" t="s">
        <v>76</v>
      </c>
      <c r="J307" s="821"/>
      <c r="K307" s="821" t="s">
        <v>76</v>
      </c>
      <c r="L307" s="821"/>
      <c r="M307" s="821" t="s">
        <v>76</v>
      </c>
      <c r="N307" s="821"/>
      <c r="O307" s="821" t="s">
        <v>76</v>
      </c>
      <c r="P307" s="821"/>
      <c r="Q307" s="822" t="s">
        <v>76</v>
      </c>
      <c r="R307" s="823"/>
      <c r="S307" s="824"/>
      <c r="T307" s="825"/>
      <c r="U307" s="826"/>
    </row>
    <row r="308" spans="1:21" ht="22.5" customHeight="1">
      <c r="A308" s="191">
        <v>290</v>
      </c>
      <c r="B308" s="192"/>
      <c r="C308" s="831"/>
      <c r="D308" s="831"/>
      <c r="E308" s="832"/>
      <c r="F308" s="833"/>
      <c r="G308" s="821" t="s">
        <v>76</v>
      </c>
      <c r="H308" s="821"/>
      <c r="I308" s="821" t="s">
        <v>76</v>
      </c>
      <c r="J308" s="821"/>
      <c r="K308" s="821" t="s">
        <v>76</v>
      </c>
      <c r="L308" s="821"/>
      <c r="M308" s="821" t="s">
        <v>76</v>
      </c>
      <c r="N308" s="821"/>
      <c r="O308" s="821" t="s">
        <v>76</v>
      </c>
      <c r="P308" s="821"/>
      <c r="Q308" s="822" t="s">
        <v>76</v>
      </c>
      <c r="R308" s="823"/>
      <c r="S308" s="824"/>
      <c r="T308" s="825"/>
      <c r="U308" s="826"/>
    </row>
    <row r="309" spans="1:21" ht="22.5" customHeight="1">
      <c r="A309" s="191">
        <v>291</v>
      </c>
      <c r="B309" s="192"/>
      <c r="C309" s="831"/>
      <c r="D309" s="831"/>
      <c r="E309" s="832"/>
      <c r="F309" s="833"/>
      <c r="G309" s="821" t="s">
        <v>76</v>
      </c>
      <c r="H309" s="821"/>
      <c r="I309" s="821" t="s">
        <v>76</v>
      </c>
      <c r="J309" s="821"/>
      <c r="K309" s="821" t="s">
        <v>76</v>
      </c>
      <c r="L309" s="821"/>
      <c r="M309" s="821" t="s">
        <v>76</v>
      </c>
      <c r="N309" s="821"/>
      <c r="O309" s="821" t="s">
        <v>76</v>
      </c>
      <c r="P309" s="821"/>
      <c r="Q309" s="822" t="s">
        <v>76</v>
      </c>
      <c r="R309" s="823"/>
      <c r="S309" s="824"/>
      <c r="T309" s="825"/>
      <c r="U309" s="826"/>
    </row>
    <row r="310" spans="1:21" ht="22.5" customHeight="1">
      <c r="A310" s="191">
        <v>292</v>
      </c>
      <c r="B310" s="192"/>
      <c r="C310" s="831"/>
      <c r="D310" s="831"/>
      <c r="E310" s="832"/>
      <c r="F310" s="833"/>
      <c r="G310" s="821" t="s">
        <v>76</v>
      </c>
      <c r="H310" s="821"/>
      <c r="I310" s="821" t="s">
        <v>76</v>
      </c>
      <c r="J310" s="821"/>
      <c r="K310" s="821" t="s">
        <v>76</v>
      </c>
      <c r="L310" s="821"/>
      <c r="M310" s="821" t="s">
        <v>76</v>
      </c>
      <c r="N310" s="821"/>
      <c r="O310" s="821" t="s">
        <v>76</v>
      </c>
      <c r="P310" s="821"/>
      <c r="Q310" s="822" t="s">
        <v>76</v>
      </c>
      <c r="R310" s="823"/>
      <c r="S310" s="824"/>
      <c r="T310" s="825"/>
      <c r="U310" s="826"/>
    </row>
    <row r="311" spans="1:21" ht="22.5" customHeight="1">
      <c r="A311" s="191">
        <v>293</v>
      </c>
      <c r="B311" s="192"/>
      <c r="C311" s="831"/>
      <c r="D311" s="831"/>
      <c r="E311" s="832"/>
      <c r="F311" s="833"/>
      <c r="G311" s="821" t="s">
        <v>76</v>
      </c>
      <c r="H311" s="821"/>
      <c r="I311" s="821" t="s">
        <v>76</v>
      </c>
      <c r="J311" s="821"/>
      <c r="K311" s="821" t="s">
        <v>76</v>
      </c>
      <c r="L311" s="821"/>
      <c r="M311" s="821" t="s">
        <v>76</v>
      </c>
      <c r="N311" s="821"/>
      <c r="O311" s="821" t="s">
        <v>76</v>
      </c>
      <c r="P311" s="821"/>
      <c r="Q311" s="822" t="s">
        <v>76</v>
      </c>
      <c r="R311" s="823"/>
      <c r="S311" s="824"/>
      <c r="T311" s="825"/>
      <c r="U311" s="826"/>
    </row>
    <row r="312" spans="1:21" ht="22.5" customHeight="1">
      <c r="A312" s="191">
        <v>294</v>
      </c>
      <c r="B312" s="192"/>
      <c r="C312" s="831"/>
      <c r="D312" s="831"/>
      <c r="E312" s="832"/>
      <c r="F312" s="833"/>
      <c r="G312" s="821" t="s">
        <v>76</v>
      </c>
      <c r="H312" s="821"/>
      <c r="I312" s="821" t="s">
        <v>76</v>
      </c>
      <c r="J312" s="821"/>
      <c r="K312" s="821" t="s">
        <v>76</v>
      </c>
      <c r="L312" s="821"/>
      <c r="M312" s="821" t="s">
        <v>76</v>
      </c>
      <c r="N312" s="821"/>
      <c r="O312" s="821" t="s">
        <v>76</v>
      </c>
      <c r="P312" s="821"/>
      <c r="Q312" s="822" t="s">
        <v>76</v>
      </c>
      <c r="R312" s="823"/>
      <c r="S312" s="824"/>
      <c r="T312" s="825"/>
      <c r="U312" s="826"/>
    </row>
    <row r="313" spans="1:21" ht="22.5" customHeight="1">
      <c r="A313" s="191">
        <v>295</v>
      </c>
      <c r="B313" s="192"/>
      <c r="C313" s="831"/>
      <c r="D313" s="831"/>
      <c r="E313" s="832"/>
      <c r="F313" s="833"/>
      <c r="G313" s="821" t="s">
        <v>76</v>
      </c>
      <c r="H313" s="821"/>
      <c r="I313" s="821" t="s">
        <v>76</v>
      </c>
      <c r="J313" s="821"/>
      <c r="K313" s="821" t="s">
        <v>76</v>
      </c>
      <c r="L313" s="821"/>
      <c r="M313" s="821" t="s">
        <v>76</v>
      </c>
      <c r="N313" s="821"/>
      <c r="O313" s="821" t="s">
        <v>76</v>
      </c>
      <c r="P313" s="821"/>
      <c r="Q313" s="822" t="s">
        <v>76</v>
      </c>
      <c r="R313" s="823"/>
      <c r="S313" s="824"/>
      <c r="T313" s="825"/>
      <c r="U313" s="826"/>
    </row>
    <row r="314" spans="1:21" ht="22.5" customHeight="1">
      <c r="A314" s="191">
        <v>296</v>
      </c>
      <c r="B314" s="192"/>
      <c r="C314" s="831"/>
      <c r="D314" s="831"/>
      <c r="E314" s="832"/>
      <c r="F314" s="833"/>
      <c r="G314" s="821" t="s">
        <v>76</v>
      </c>
      <c r="H314" s="821"/>
      <c r="I314" s="821" t="s">
        <v>76</v>
      </c>
      <c r="J314" s="821"/>
      <c r="K314" s="821" t="s">
        <v>76</v>
      </c>
      <c r="L314" s="821"/>
      <c r="M314" s="821" t="s">
        <v>76</v>
      </c>
      <c r="N314" s="821"/>
      <c r="O314" s="821" t="s">
        <v>76</v>
      </c>
      <c r="P314" s="821"/>
      <c r="Q314" s="822" t="s">
        <v>76</v>
      </c>
      <c r="R314" s="823"/>
      <c r="S314" s="824"/>
      <c r="T314" s="825"/>
      <c r="U314" s="826"/>
    </row>
    <row r="315" spans="1:21" ht="22.5" customHeight="1">
      <c r="A315" s="191">
        <v>297</v>
      </c>
      <c r="B315" s="192"/>
      <c r="C315" s="831"/>
      <c r="D315" s="831"/>
      <c r="E315" s="832"/>
      <c r="F315" s="833"/>
      <c r="G315" s="821" t="s">
        <v>76</v>
      </c>
      <c r="H315" s="821"/>
      <c r="I315" s="821" t="s">
        <v>76</v>
      </c>
      <c r="J315" s="821"/>
      <c r="K315" s="821" t="s">
        <v>76</v>
      </c>
      <c r="L315" s="821"/>
      <c r="M315" s="821" t="s">
        <v>76</v>
      </c>
      <c r="N315" s="821"/>
      <c r="O315" s="821" t="s">
        <v>76</v>
      </c>
      <c r="P315" s="821"/>
      <c r="Q315" s="822" t="s">
        <v>76</v>
      </c>
      <c r="R315" s="823"/>
      <c r="S315" s="824"/>
      <c r="T315" s="825"/>
      <c r="U315" s="826"/>
    </row>
    <row r="316" spans="1:21" ht="22.5" customHeight="1">
      <c r="A316" s="191">
        <v>298</v>
      </c>
      <c r="B316" s="192"/>
      <c r="C316" s="831"/>
      <c r="D316" s="831"/>
      <c r="E316" s="832"/>
      <c r="F316" s="833"/>
      <c r="G316" s="821" t="s">
        <v>76</v>
      </c>
      <c r="H316" s="821"/>
      <c r="I316" s="821" t="s">
        <v>76</v>
      </c>
      <c r="J316" s="821"/>
      <c r="K316" s="821" t="s">
        <v>76</v>
      </c>
      <c r="L316" s="821"/>
      <c r="M316" s="821" t="s">
        <v>76</v>
      </c>
      <c r="N316" s="821"/>
      <c r="O316" s="821" t="s">
        <v>76</v>
      </c>
      <c r="P316" s="821"/>
      <c r="Q316" s="822" t="s">
        <v>76</v>
      </c>
      <c r="R316" s="823"/>
      <c r="S316" s="824"/>
      <c r="T316" s="825"/>
      <c r="U316" s="826"/>
    </row>
    <row r="317" spans="1:21" ht="22.5" customHeight="1">
      <c r="A317" s="191">
        <v>299</v>
      </c>
      <c r="B317" s="192"/>
      <c r="C317" s="831"/>
      <c r="D317" s="831"/>
      <c r="E317" s="832"/>
      <c r="F317" s="833"/>
      <c r="G317" s="821" t="s">
        <v>76</v>
      </c>
      <c r="H317" s="821"/>
      <c r="I317" s="821" t="s">
        <v>76</v>
      </c>
      <c r="J317" s="821"/>
      <c r="K317" s="821" t="s">
        <v>76</v>
      </c>
      <c r="L317" s="821"/>
      <c r="M317" s="821" t="s">
        <v>76</v>
      </c>
      <c r="N317" s="821"/>
      <c r="O317" s="821" t="s">
        <v>76</v>
      </c>
      <c r="P317" s="821"/>
      <c r="Q317" s="822" t="s">
        <v>76</v>
      </c>
      <c r="R317" s="823"/>
      <c r="S317" s="824"/>
      <c r="T317" s="825"/>
      <c r="U317" s="826"/>
    </row>
    <row r="318" spans="1:21" ht="22.5" customHeight="1" thickBot="1">
      <c r="A318" s="197">
        <v>300</v>
      </c>
      <c r="B318" s="198"/>
      <c r="C318" s="827"/>
      <c r="D318" s="827"/>
      <c r="E318" s="828"/>
      <c r="F318" s="829"/>
      <c r="G318" s="830" t="s">
        <v>76</v>
      </c>
      <c r="H318" s="830"/>
      <c r="I318" s="830" t="s">
        <v>76</v>
      </c>
      <c r="J318" s="830"/>
      <c r="K318" s="830" t="s">
        <v>76</v>
      </c>
      <c r="L318" s="830"/>
      <c r="M318" s="830" t="s">
        <v>76</v>
      </c>
      <c r="N318" s="830"/>
      <c r="O318" s="830" t="s">
        <v>76</v>
      </c>
      <c r="P318" s="830"/>
      <c r="Q318" s="814" t="s">
        <v>76</v>
      </c>
      <c r="R318" s="815"/>
      <c r="S318" s="816"/>
      <c r="T318" s="817"/>
      <c r="U318" s="818"/>
    </row>
  </sheetData>
  <mergeCells count="2762">
    <mergeCell ref="S9:U9"/>
    <mergeCell ref="Q9:R9"/>
    <mergeCell ref="C10:D11"/>
    <mergeCell ref="E10:F10"/>
    <mergeCell ref="G10:H10"/>
    <mergeCell ref="I10:J10"/>
    <mergeCell ref="K10:L10"/>
    <mergeCell ref="M10:N10"/>
    <mergeCell ref="O10:P10"/>
    <mergeCell ref="Q10:R10"/>
    <mergeCell ref="A1:U1"/>
    <mergeCell ref="A3:B4"/>
    <mergeCell ref="C3:U4"/>
    <mergeCell ref="A9:B13"/>
    <mergeCell ref="C9:F9"/>
    <mergeCell ref="G9:H9"/>
    <mergeCell ref="I9:J9"/>
    <mergeCell ref="K9:L9"/>
    <mergeCell ref="M9:N9"/>
    <mergeCell ref="O9:P9"/>
    <mergeCell ref="G13:H13"/>
    <mergeCell ref="I13:J13"/>
    <mergeCell ref="K13:L13"/>
    <mergeCell ref="M13:N13"/>
    <mergeCell ref="O13:P13"/>
    <mergeCell ref="Q11:R11"/>
    <mergeCell ref="C12:D13"/>
    <mergeCell ref="E12:F12"/>
    <mergeCell ref="G12:H12"/>
    <mergeCell ref="I12:J12"/>
    <mergeCell ref="K12:L12"/>
    <mergeCell ref="M12:N12"/>
    <mergeCell ref="O12:P12"/>
    <mergeCell ref="Q12:R12"/>
    <mergeCell ref="E13:F13"/>
    <mergeCell ref="E11:F11"/>
    <mergeCell ref="G11:H11"/>
    <mergeCell ref="I11:J11"/>
    <mergeCell ref="K11:L11"/>
    <mergeCell ref="M11:N11"/>
    <mergeCell ref="O11:P11"/>
    <mergeCell ref="Q17:R18"/>
    <mergeCell ref="S17:U18"/>
    <mergeCell ref="C19:D19"/>
    <mergeCell ref="E19:F19"/>
    <mergeCell ref="G19:H19"/>
    <mergeCell ref="I19:J19"/>
    <mergeCell ref="K19:L19"/>
    <mergeCell ref="M19:N19"/>
    <mergeCell ref="O19:P19"/>
    <mergeCell ref="Q19:R19"/>
    <mergeCell ref="A15:R16"/>
    <mergeCell ref="A17:A18"/>
    <mergeCell ref="B17:B18"/>
    <mergeCell ref="C17:D18"/>
    <mergeCell ref="E17:F18"/>
    <mergeCell ref="G17:H18"/>
    <mergeCell ref="I17:J18"/>
    <mergeCell ref="K17:L18"/>
    <mergeCell ref="M17:N18"/>
    <mergeCell ref="O17:P18"/>
    <mergeCell ref="S10:U13"/>
    <mergeCell ref="O21:P21"/>
    <mergeCell ref="Q21:R21"/>
    <mergeCell ref="S21:U21"/>
    <mergeCell ref="C22:D22"/>
    <mergeCell ref="E22:F22"/>
    <mergeCell ref="G22:H22"/>
    <mergeCell ref="I22:J22"/>
    <mergeCell ref="K22:L22"/>
    <mergeCell ref="M22:N22"/>
    <mergeCell ref="O22:P22"/>
    <mergeCell ref="C21:D21"/>
    <mergeCell ref="E21:F21"/>
    <mergeCell ref="G21:H21"/>
    <mergeCell ref="I21:J21"/>
    <mergeCell ref="K21:L21"/>
    <mergeCell ref="M21:N21"/>
    <mergeCell ref="S19:U19"/>
    <mergeCell ref="C20:D20"/>
    <mergeCell ref="E20:F20"/>
    <mergeCell ref="G20:H20"/>
    <mergeCell ref="I20:J20"/>
    <mergeCell ref="K20:L20"/>
    <mergeCell ref="M20:N20"/>
    <mergeCell ref="O20:P20"/>
    <mergeCell ref="Q20:R20"/>
    <mergeCell ref="S20:U20"/>
    <mergeCell ref="S23:U23"/>
    <mergeCell ref="C24:D24"/>
    <mergeCell ref="E24:F24"/>
    <mergeCell ref="G24:H24"/>
    <mergeCell ref="I24:J24"/>
    <mergeCell ref="K24:L24"/>
    <mergeCell ref="M24:N24"/>
    <mergeCell ref="O24:P24"/>
    <mergeCell ref="Q24:R24"/>
    <mergeCell ref="S24:U24"/>
    <mergeCell ref="Q22:R22"/>
    <mergeCell ref="S22:U22"/>
    <mergeCell ref="C23:D23"/>
    <mergeCell ref="E23:F23"/>
    <mergeCell ref="G23:H23"/>
    <mergeCell ref="I23:J23"/>
    <mergeCell ref="K23:L23"/>
    <mergeCell ref="M23:N23"/>
    <mergeCell ref="O23:P23"/>
    <mergeCell ref="Q23:R23"/>
    <mergeCell ref="Q26:R26"/>
    <mergeCell ref="S26:U26"/>
    <mergeCell ref="C27:D27"/>
    <mergeCell ref="E27:F27"/>
    <mergeCell ref="G27:H27"/>
    <mergeCell ref="I27:J27"/>
    <mergeCell ref="K27:L27"/>
    <mergeCell ref="M27:N27"/>
    <mergeCell ref="O27:P27"/>
    <mergeCell ref="Q27:R27"/>
    <mergeCell ref="O25:P25"/>
    <mergeCell ref="Q25:R25"/>
    <mergeCell ref="S25:U25"/>
    <mergeCell ref="C26:D26"/>
    <mergeCell ref="E26:F26"/>
    <mergeCell ref="G26:H26"/>
    <mergeCell ref="I26:J26"/>
    <mergeCell ref="K26:L26"/>
    <mergeCell ref="M26:N26"/>
    <mergeCell ref="O26:P26"/>
    <mergeCell ref="C25:D25"/>
    <mergeCell ref="E25:F25"/>
    <mergeCell ref="G25:H25"/>
    <mergeCell ref="I25:J25"/>
    <mergeCell ref="K25:L25"/>
    <mergeCell ref="M25:N25"/>
    <mergeCell ref="O29:P29"/>
    <mergeCell ref="Q29:R29"/>
    <mergeCell ref="S29:U29"/>
    <mergeCell ref="C30:D30"/>
    <mergeCell ref="E30:F30"/>
    <mergeCell ref="G30:H30"/>
    <mergeCell ref="I30:J30"/>
    <mergeCell ref="K30:L30"/>
    <mergeCell ref="M30:N30"/>
    <mergeCell ref="O30:P30"/>
    <mergeCell ref="C29:D29"/>
    <mergeCell ref="E29:F29"/>
    <mergeCell ref="G29:H29"/>
    <mergeCell ref="I29:J29"/>
    <mergeCell ref="K29:L29"/>
    <mergeCell ref="M29:N29"/>
    <mergeCell ref="S27:U27"/>
    <mergeCell ref="C28:D28"/>
    <mergeCell ref="E28:F28"/>
    <mergeCell ref="G28:H28"/>
    <mergeCell ref="I28:J28"/>
    <mergeCell ref="K28:L28"/>
    <mergeCell ref="M28:N28"/>
    <mergeCell ref="O28:P28"/>
    <mergeCell ref="Q28:R28"/>
    <mergeCell ref="S28:U28"/>
    <mergeCell ref="S31:U31"/>
    <mergeCell ref="C32:D32"/>
    <mergeCell ref="E32:F32"/>
    <mergeCell ref="G32:H32"/>
    <mergeCell ref="I32:J32"/>
    <mergeCell ref="K32:L32"/>
    <mergeCell ref="M32:N32"/>
    <mergeCell ref="O32:P32"/>
    <mergeCell ref="Q32:R32"/>
    <mergeCell ref="S32:U32"/>
    <mergeCell ref="Q30:R30"/>
    <mergeCell ref="S30:U30"/>
    <mergeCell ref="C31:D31"/>
    <mergeCell ref="E31:F31"/>
    <mergeCell ref="G31:H31"/>
    <mergeCell ref="I31:J31"/>
    <mergeCell ref="K31:L31"/>
    <mergeCell ref="M31:N31"/>
    <mergeCell ref="O31:P31"/>
    <mergeCell ref="Q31:R31"/>
    <mergeCell ref="Q34:R34"/>
    <mergeCell ref="S34:U34"/>
    <mergeCell ref="C35:D35"/>
    <mergeCell ref="E35:F35"/>
    <mergeCell ref="G35:H35"/>
    <mergeCell ref="I35:J35"/>
    <mergeCell ref="K35:L35"/>
    <mergeCell ref="M35:N35"/>
    <mergeCell ref="O35:P35"/>
    <mergeCell ref="Q35:R35"/>
    <mergeCell ref="O33:P33"/>
    <mergeCell ref="Q33:R33"/>
    <mergeCell ref="S33:U33"/>
    <mergeCell ref="C34:D34"/>
    <mergeCell ref="E34:F34"/>
    <mergeCell ref="G34:H34"/>
    <mergeCell ref="I34:J34"/>
    <mergeCell ref="K34:L34"/>
    <mergeCell ref="M34:N34"/>
    <mergeCell ref="O34:P34"/>
    <mergeCell ref="C33:D33"/>
    <mergeCell ref="E33:F33"/>
    <mergeCell ref="G33:H33"/>
    <mergeCell ref="I33:J33"/>
    <mergeCell ref="K33:L33"/>
    <mergeCell ref="M33:N33"/>
    <mergeCell ref="O37:P37"/>
    <mergeCell ref="Q37:R37"/>
    <mergeCell ref="S37:U37"/>
    <mergeCell ref="C38:D38"/>
    <mergeCell ref="E38:F38"/>
    <mergeCell ref="G38:H38"/>
    <mergeCell ref="I38:J38"/>
    <mergeCell ref="K38:L38"/>
    <mergeCell ref="M38:N38"/>
    <mergeCell ref="O38:P38"/>
    <mergeCell ref="C37:D37"/>
    <mergeCell ref="E37:F37"/>
    <mergeCell ref="G37:H37"/>
    <mergeCell ref="I37:J37"/>
    <mergeCell ref="K37:L37"/>
    <mergeCell ref="M37:N37"/>
    <mergeCell ref="S35:U35"/>
    <mergeCell ref="C36:D36"/>
    <mergeCell ref="E36:F36"/>
    <mergeCell ref="G36:H36"/>
    <mergeCell ref="I36:J36"/>
    <mergeCell ref="K36:L36"/>
    <mergeCell ref="M36:N36"/>
    <mergeCell ref="O36:P36"/>
    <mergeCell ref="Q36:R36"/>
    <mergeCell ref="S36:U36"/>
    <mergeCell ref="S39:U39"/>
    <mergeCell ref="C40:D40"/>
    <mergeCell ref="E40:F40"/>
    <mergeCell ref="G40:H40"/>
    <mergeCell ref="I40:J40"/>
    <mergeCell ref="K40:L40"/>
    <mergeCell ref="M40:N40"/>
    <mergeCell ref="O40:P40"/>
    <mergeCell ref="Q40:R40"/>
    <mergeCell ref="S40:U40"/>
    <mergeCell ref="Q38:R38"/>
    <mergeCell ref="S38:U38"/>
    <mergeCell ref="C39:D39"/>
    <mergeCell ref="E39:F39"/>
    <mergeCell ref="G39:H39"/>
    <mergeCell ref="I39:J39"/>
    <mergeCell ref="K39:L39"/>
    <mergeCell ref="M39:N39"/>
    <mergeCell ref="O39:P39"/>
    <mergeCell ref="Q39:R39"/>
    <mergeCell ref="Q42:R42"/>
    <mergeCell ref="S42:U42"/>
    <mergeCell ref="C43:D43"/>
    <mergeCell ref="E43:F43"/>
    <mergeCell ref="G43:H43"/>
    <mergeCell ref="I43:J43"/>
    <mergeCell ref="K43:L43"/>
    <mergeCell ref="M43:N43"/>
    <mergeCell ref="O43:P43"/>
    <mergeCell ref="Q43:R43"/>
    <mergeCell ref="O41:P41"/>
    <mergeCell ref="Q41:R41"/>
    <mergeCell ref="S41:U41"/>
    <mergeCell ref="C42:D42"/>
    <mergeCell ref="E42:F42"/>
    <mergeCell ref="G42:H42"/>
    <mergeCell ref="I42:J42"/>
    <mergeCell ref="K42:L42"/>
    <mergeCell ref="M42:N42"/>
    <mergeCell ref="O42:P42"/>
    <mergeCell ref="C41:D41"/>
    <mergeCell ref="E41:F41"/>
    <mergeCell ref="G41:H41"/>
    <mergeCell ref="I41:J41"/>
    <mergeCell ref="K41:L41"/>
    <mergeCell ref="M41:N41"/>
    <mergeCell ref="O45:P45"/>
    <mergeCell ref="Q45:R45"/>
    <mergeCell ref="S45:U45"/>
    <mergeCell ref="C46:D46"/>
    <mergeCell ref="E46:F46"/>
    <mergeCell ref="G46:H46"/>
    <mergeCell ref="I46:J46"/>
    <mergeCell ref="K46:L46"/>
    <mergeCell ref="M46:N46"/>
    <mergeCell ref="O46:P46"/>
    <mergeCell ref="C45:D45"/>
    <mergeCell ref="E45:F45"/>
    <mergeCell ref="G45:H45"/>
    <mergeCell ref="I45:J45"/>
    <mergeCell ref="K45:L45"/>
    <mergeCell ref="M45:N45"/>
    <mergeCell ref="S43:U43"/>
    <mergeCell ref="C44:D44"/>
    <mergeCell ref="E44:F44"/>
    <mergeCell ref="G44:H44"/>
    <mergeCell ref="I44:J44"/>
    <mergeCell ref="K44:L44"/>
    <mergeCell ref="M44:N44"/>
    <mergeCell ref="O44:P44"/>
    <mergeCell ref="Q44:R44"/>
    <mergeCell ref="S44:U44"/>
    <mergeCell ref="S47:U47"/>
    <mergeCell ref="C48:D48"/>
    <mergeCell ref="E48:F48"/>
    <mergeCell ref="G48:H48"/>
    <mergeCell ref="I48:J48"/>
    <mergeCell ref="K48:L48"/>
    <mergeCell ref="M48:N48"/>
    <mergeCell ref="O48:P48"/>
    <mergeCell ref="Q48:R48"/>
    <mergeCell ref="S48:U48"/>
    <mergeCell ref="Q46:R46"/>
    <mergeCell ref="S46:U46"/>
    <mergeCell ref="C47:D47"/>
    <mergeCell ref="E47:F47"/>
    <mergeCell ref="G47:H47"/>
    <mergeCell ref="I47:J47"/>
    <mergeCell ref="K47:L47"/>
    <mergeCell ref="M47:N47"/>
    <mergeCell ref="O47:P47"/>
    <mergeCell ref="Q47:R47"/>
    <mergeCell ref="Q50:R50"/>
    <mergeCell ref="S50:U50"/>
    <mergeCell ref="C51:D51"/>
    <mergeCell ref="E51:F51"/>
    <mergeCell ref="G51:H51"/>
    <mergeCell ref="I51:J51"/>
    <mergeCell ref="K51:L51"/>
    <mergeCell ref="M51:N51"/>
    <mergeCell ref="O51:P51"/>
    <mergeCell ref="Q51:R51"/>
    <mergeCell ref="O49:P49"/>
    <mergeCell ref="Q49:R49"/>
    <mergeCell ref="S49:U49"/>
    <mergeCell ref="C50:D50"/>
    <mergeCell ref="E50:F50"/>
    <mergeCell ref="G50:H50"/>
    <mergeCell ref="I50:J50"/>
    <mergeCell ref="K50:L50"/>
    <mergeCell ref="M50:N50"/>
    <mergeCell ref="O50:P50"/>
    <mergeCell ref="C49:D49"/>
    <mergeCell ref="E49:F49"/>
    <mergeCell ref="G49:H49"/>
    <mergeCell ref="I49:J49"/>
    <mergeCell ref="K49:L49"/>
    <mergeCell ref="M49:N49"/>
    <mergeCell ref="O53:P53"/>
    <mergeCell ref="Q53:R53"/>
    <mergeCell ref="S53:U53"/>
    <mergeCell ref="C54:D54"/>
    <mergeCell ref="E54:F54"/>
    <mergeCell ref="G54:H54"/>
    <mergeCell ref="I54:J54"/>
    <mergeCell ref="K54:L54"/>
    <mergeCell ref="M54:N54"/>
    <mergeCell ref="O54:P54"/>
    <mergeCell ref="C53:D53"/>
    <mergeCell ref="E53:F53"/>
    <mergeCell ref="G53:H53"/>
    <mergeCell ref="I53:J53"/>
    <mergeCell ref="K53:L53"/>
    <mergeCell ref="M53:N53"/>
    <mergeCell ref="S51:U51"/>
    <mergeCell ref="C52:D52"/>
    <mergeCell ref="E52:F52"/>
    <mergeCell ref="G52:H52"/>
    <mergeCell ref="I52:J52"/>
    <mergeCell ref="K52:L52"/>
    <mergeCell ref="M52:N52"/>
    <mergeCell ref="O52:P52"/>
    <mergeCell ref="Q52:R52"/>
    <mergeCell ref="S52:U52"/>
    <mergeCell ref="S55:U55"/>
    <mergeCell ref="C56:D56"/>
    <mergeCell ref="E56:F56"/>
    <mergeCell ref="G56:H56"/>
    <mergeCell ref="I56:J56"/>
    <mergeCell ref="K56:L56"/>
    <mergeCell ref="M56:N56"/>
    <mergeCell ref="O56:P56"/>
    <mergeCell ref="Q56:R56"/>
    <mergeCell ref="S56:U56"/>
    <mergeCell ref="Q54:R54"/>
    <mergeCell ref="S54:U54"/>
    <mergeCell ref="C55:D55"/>
    <mergeCell ref="E55:F55"/>
    <mergeCell ref="G55:H55"/>
    <mergeCell ref="I55:J55"/>
    <mergeCell ref="K55:L55"/>
    <mergeCell ref="M55:N55"/>
    <mergeCell ref="O55:P55"/>
    <mergeCell ref="Q55:R55"/>
    <mergeCell ref="Q58:R58"/>
    <mergeCell ref="S58:U58"/>
    <mergeCell ref="C59:D59"/>
    <mergeCell ref="E59:F59"/>
    <mergeCell ref="G59:H59"/>
    <mergeCell ref="I59:J59"/>
    <mergeCell ref="K59:L59"/>
    <mergeCell ref="M59:N59"/>
    <mergeCell ref="O59:P59"/>
    <mergeCell ref="Q59:R59"/>
    <mergeCell ref="O57:P57"/>
    <mergeCell ref="Q57:R57"/>
    <mergeCell ref="S57:U57"/>
    <mergeCell ref="C58:D58"/>
    <mergeCell ref="E58:F58"/>
    <mergeCell ref="G58:H58"/>
    <mergeCell ref="I58:J58"/>
    <mergeCell ref="K58:L58"/>
    <mergeCell ref="M58:N58"/>
    <mergeCell ref="O58:P58"/>
    <mergeCell ref="C57:D57"/>
    <mergeCell ref="E57:F57"/>
    <mergeCell ref="G57:H57"/>
    <mergeCell ref="I57:J57"/>
    <mergeCell ref="K57:L57"/>
    <mergeCell ref="M57:N57"/>
    <mergeCell ref="O61:P61"/>
    <mergeCell ref="Q61:R61"/>
    <mergeCell ref="S61:U61"/>
    <mergeCell ref="C62:D62"/>
    <mergeCell ref="E62:F62"/>
    <mergeCell ref="G62:H62"/>
    <mergeCell ref="I62:J62"/>
    <mergeCell ref="K62:L62"/>
    <mergeCell ref="M62:N62"/>
    <mergeCell ref="O62:P62"/>
    <mergeCell ref="C61:D61"/>
    <mergeCell ref="E61:F61"/>
    <mergeCell ref="G61:H61"/>
    <mergeCell ref="I61:J61"/>
    <mergeCell ref="K61:L61"/>
    <mergeCell ref="M61:N61"/>
    <mergeCell ref="S59:U59"/>
    <mergeCell ref="C60:D60"/>
    <mergeCell ref="E60:F60"/>
    <mergeCell ref="G60:H60"/>
    <mergeCell ref="I60:J60"/>
    <mergeCell ref="K60:L60"/>
    <mergeCell ref="M60:N60"/>
    <mergeCell ref="O60:P60"/>
    <mergeCell ref="Q60:R60"/>
    <mergeCell ref="S60:U60"/>
    <mergeCell ref="S63:U63"/>
    <mergeCell ref="C64:D64"/>
    <mergeCell ref="E64:F64"/>
    <mergeCell ref="G64:H64"/>
    <mergeCell ref="I64:J64"/>
    <mergeCell ref="K64:L64"/>
    <mergeCell ref="M64:N64"/>
    <mergeCell ref="O64:P64"/>
    <mergeCell ref="Q64:R64"/>
    <mergeCell ref="S64:U64"/>
    <mergeCell ref="Q62:R62"/>
    <mergeCell ref="S62:U62"/>
    <mergeCell ref="C63:D63"/>
    <mergeCell ref="E63:F63"/>
    <mergeCell ref="G63:H63"/>
    <mergeCell ref="I63:J63"/>
    <mergeCell ref="K63:L63"/>
    <mergeCell ref="M63:N63"/>
    <mergeCell ref="O63:P63"/>
    <mergeCell ref="Q63:R63"/>
    <mergeCell ref="Q66:R66"/>
    <mergeCell ref="S66:U66"/>
    <mergeCell ref="C67:D67"/>
    <mergeCell ref="E67:F67"/>
    <mergeCell ref="G67:H67"/>
    <mergeCell ref="I67:J67"/>
    <mergeCell ref="K67:L67"/>
    <mergeCell ref="M67:N67"/>
    <mergeCell ref="O67:P67"/>
    <mergeCell ref="Q67:R67"/>
    <mergeCell ref="O65:P65"/>
    <mergeCell ref="Q65:R65"/>
    <mergeCell ref="S65:U65"/>
    <mergeCell ref="C66:D66"/>
    <mergeCell ref="E66:F66"/>
    <mergeCell ref="G66:H66"/>
    <mergeCell ref="I66:J66"/>
    <mergeCell ref="K66:L66"/>
    <mergeCell ref="M66:N66"/>
    <mergeCell ref="O66:P66"/>
    <mergeCell ref="C65:D65"/>
    <mergeCell ref="E65:F65"/>
    <mergeCell ref="G65:H65"/>
    <mergeCell ref="I65:J65"/>
    <mergeCell ref="K65:L65"/>
    <mergeCell ref="M65:N65"/>
    <mergeCell ref="O69:P69"/>
    <mergeCell ref="Q69:R69"/>
    <mergeCell ref="S69:U69"/>
    <mergeCell ref="C70:D70"/>
    <mergeCell ref="E70:F70"/>
    <mergeCell ref="G70:H70"/>
    <mergeCell ref="I70:J70"/>
    <mergeCell ref="K70:L70"/>
    <mergeCell ref="M70:N70"/>
    <mergeCell ref="O70:P70"/>
    <mergeCell ref="C69:D69"/>
    <mergeCell ref="E69:F69"/>
    <mergeCell ref="G69:H69"/>
    <mergeCell ref="I69:J69"/>
    <mergeCell ref="K69:L69"/>
    <mergeCell ref="M69:N69"/>
    <mergeCell ref="S67:U67"/>
    <mergeCell ref="C68:D68"/>
    <mergeCell ref="E68:F68"/>
    <mergeCell ref="G68:H68"/>
    <mergeCell ref="I68:J68"/>
    <mergeCell ref="K68:L68"/>
    <mergeCell ref="M68:N68"/>
    <mergeCell ref="O68:P68"/>
    <mergeCell ref="Q68:R68"/>
    <mergeCell ref="S68:U68"/>
    <mergeCell ref="S71:U71"/>
    <mergeCell ref="C72:D72"/>
    <mergeCell ref="E72:F72"/>
    <mergeCell ref="G72:H72"/>
    <mergeCell ref="I72:J72"/>
    <mergeCell ref="K72:L72"/>
    <mergeCell ref="M72:N72"/>
    <mergeCell ref="O72:P72"/>
    <mergeCell ref="Q72:R72"/>
    <mergeCell ref="S72:U72"/>
    <mergeCell ref="Q70:R70"/>
    <mergeCell ref="S70:U70"/>
    <mergeCell ref="C71:D71"/>
    <mergeCell ref="E71:F71"/>
    <mergeCell ref="G71:H71"/>
    <mergeCell ref="I71:J71"/>
    <mergeCell ref="K71:L71"/>
    <mergeCell ref="M71:N71"/>
    <mergeCell ref="O71:P71"/>
    <mergeCell ref="Q71:R71"/>
    <mergeCell ref="Q74:R74"/>
    <mergeCell ref="S74:U74"/>
    <mergeCell ref="C75:D75"/>
    <mergeCell ref="E75:F75"/>
    <mergeCell ref="G75:H75"/>
    <mergeCell ref="I75:J75"/>
    <mergeCell ref="K75:L75"/>
    <mergeCell ref="M75:N75"/>
    <mergeCell ref="O75:P75"/>
    <mergeCell ref="Q75:R75"/>
    <mergeCell ref="O73:P73"/>
    <mergeCell ref="Q73:R73"/>
    <mergeCell ref="S73:U73"/>
    <mergeCell ref="C74:D74"/>
    <mergeCell ref="E74:F74"/>
    <mergeCell ref="G74:H74"/>
    <mergeCell ref="I74:J74"/>
    <mergeCell ref="K74:L74"/>
    <mergeCell ref="M74:N74"/>
    <mergeCell ref="O74:P74"/>
    <mergeCell ref="C73:D73"/>
    <mergeCell ref="E73:F73"/>
    <mergeCell ref="G73:H73"/>
    <mergeCell ref="I73:J73"/>
    <mergeCell ref="K73:L73"/>
    <mergeCell ref="M73:N73"/>
    <mergeCell ref="O77:P77"/>
    <mergeCell ref="Q77:R77"/>
    <mergeCell ref="S77:U77"/>
    <mergeCell ref="C78:D78"/>
    <mergeCell ref="E78:F78"/>
    <mergeCell ref="G78:H78"/>
    <mergeCell ref="I78:J78"/>
    <mergeCell ref="K78:L78"/>
    <mergeCell ref="M78:N78"/>
    <mergeCell ref="O78:P78"/>
    <mergeCell ref="C77:D77"/>
    <mergeCell ref="E77:F77"/>
    <mergeCell ref="G77:H77"/>
    <mergeCell ref="I77:J77"/>
    <mergeCell ref="K77:L77"/>
    <mergeCell ref="M77:N77"/>
    <mergeCell ref="S75:U75"/>
    <mergeCell ref="C76:D76"/>
    <mergeCell ref="E76:F76"/>
    <mergeCell ref="G76:H76"/>
    <mergeCell ref="I76:J76"/>
    <mergeCell ref="K76:L76"/>
    <mergeCell ref="M76:N76"/>
    <mergeCell ref="O76:P76"/>
    <mergeCell ref="Q76:R76"/>
    <mergeCell ref="S76:U76"/>
    <mergeCell ref="S79:U79"/>
    <mergeCell ref="C80:D80"/>
    <mergeCell ref="E80:F80"/>
    <mergeCell ref="G80:H80"/>
    <mergeCell ref="I80:J80"/>
    <mergeCell ref="K80:L80"/>
    <mergeCell ref="M80:N80"/>
    <mergeCell ref="O80:P80"/>
    <mergeCell ref="Q80:R80"/>
    <mergeCell ref="S80:U80"/>
    <mergeCell ref="Q78:R78"/>
    <mergeCell ref="S78:U78"/>
    <mergeCell ref="C79:D79"/>
    <mergeCell ref="E79:F79"/>
    <mergeCell ref="G79:H79"/>
    <mergeCell ref="I79:J79"/>
    <mergeCell ref="K79:L79"/>
    <mergeCell ref="M79:N79"/>
    <mergeCell ref="O79:P79"/>
    <mergeCell ref="Q79:R79"/>
    <mergeCell ref="Q82:R82"/>
    <mergeCell ref="S82:U82"/>
    <mergeCell ref="C83:D83"/>
    <mergeCell ref="E83:F83"/>
    <mergeCell ref="G83:H83"/>
    <mergeCell ref="I83:J83"/>
    <mergeCell ref="K83:L83"/>
    <mergeCell ref="M83:N83"/>
    <mergeCell ref="O83:P83"/>
    <mergeCell ref="Q83:R83"/>
    <mergeCell ref="O81:P81"/>
    <mergeCell ref="Q81:R81"/>
    <mergeCell ref="S81:U81"/>
    <mergeCell ref="C82:D82"/>
    <mergeCell ref="E82:F82"/>
    <mergeCell ref="G82:H82"/>
    <mergeCell ref="I82:J82"/>
    <mergeCell ref="K82:L82"/>
    <mergeCell ref="M82:N82"/>
    <mergeCell ref="O82:P82"/>
    <mergeCell ref="C81:D81"/>
    <mergeCell ref="E81:F81"/>
    <mergeCell ref="G81:H81"/>
    <mergeCell ref="I81:J81"/>
    <mergeCell ref="K81:L81"/>
    <mergeCell ref="M81:N81"/>
    <mergeCell ref="O85:P85"/>
    <mergeCell ref="Q85:R85"/>
    <mergeCell ref="S85:U85"/>
    <mergeCell ref="C86:D86"/>
    <mergeCell ref="E86:F86"/>
    <mergeCell ref="G86:H86"/>
    <mergeCell ref="I86:J86"/>
    <mergeCell ref="K86:L86"/>
    <mergeCell ref="M86:N86"/>
    <mergeCell ref="O86:P86"/>
    <mergeCell ref="C85:D85"/>
    <mergeCell ref="E85:F85"/>
    <mergeCell ref="G85:H85"/>
    <mergeCell ref="I85:J85"/>
    <mergeCell ref="K85:L85"/>
    <mergeCell ref="M85:N85"/>
    <mergeCell ref="S83:U83"/>
    <mergeCell ref="C84:D84"/>
    <mergeCell ref="E84:F84"/>
    <mergeCell ref="G84:H84"/>
    <mergeCell ref="I84:J84"/>
    <mergeCell ref="K84:L84"/>
    <mergeCell ref="M84:N84"/>
    <mergeCell ref="O84:P84"/>
    <mergeCell ref="Q84:R84"/>
    <mergeCell ref="S84:U84"/>
    <mergeCell ref="S87:U87"/>
    <mergeCell ref="C88:D88"/>
    <mergeCell ref="E88:F88"/>
    <mergeCell ref="G88:H88"/>
    <mergeCell ref="I88:J88"/>
    <mergeCell ref="K88:L88"/>
    <mergeCell ref="M88:N88"/>
    <mergeCell ref="O88:P88"/>
    <mergeCell ref="Q88:R88"/>
    <mergeCell ref="S88:U88"/>
    <mergeCell ref="Q86:R86"/>
    <mergeCell ref="S86:U86"/>
    <mergeCell ref="C87:D87"/>
    <mergeCell ref="E87:F87"/>
    <mergeCell ref="G87:H87"/>
    <mergeCell ref="I87:J87"/>
    <mergeCell ref="K87:L87"/>
    <mergeCell ref="M87:N87"/>
    <mergeCell ref="O87:P87"/>
    <mergeCell ref="Q87:R87"/>
    <mergeCell ref="Q90:R90"/>
    <mergeCell ref="S90:U90"/>
    <mergeCell ref="C91:D91"/>
    <mergeCell ref="E91:F91"/>
    <mergeCell ref="G91:H91"/>
    <mergeCell ref="I91:J91"/>
    <mergeCell ref="K91:L91"/>
    <mergeCell ref="M91:N91"/>
    <mergeCell ref="O91:P91"/>
    <mergeCell ref="Q91:R91"/>
    <mergeCell ref="O89:P89"/>
    <mergeCell ref="Q89:R89"/>
    <mergeCell ref="S89:U89"/>
    <mergeCell ref="C90:D90"/>
    <mergeCell ref="E90:F90"/>
    <mergeCell ref="G90:H90"/>
    <mergeCell ref="I90:J90"/>
    <mergeCell ref="K90:L90"/>
    <mergeCell ref="M90:N90"/>
    <mergeCell ref="O90:P90"/>
    <mergeCell ref="C89:D89"/>
    <mergeCell ref="E89:F89"/>
    <mergeCell ref="G89:H89"/>
    <mergeCell ref="I89:J89"/>
    <mergeCell ref="K89:L89"/>
    <mergeCell ref="M89:N89"/>
    <mergeCell ref="O93:P93"/>
    <mergeCell ref="Q93:R93"/>
    <mergeCell ref="S93:U93"/>
    <mergeCell ref="C94:D94"/>
    <mergeCell ref="E94:F94"/>
    <mergeCell ref="G94:H94"/>
    <mergeCell ref="I94:J94"/>
    <mergeCell ref="K94:L94"/>
    <mergeCell ref="M94:N94"/>
    <mergeCell ref="O94:P94"/>
    <mergeCell ref="C93:D93"/>
    <mergeCell ref="E93:F93"/>
    <mergeCell ref="G93:H93"/>
    <mergeCell ref="I93:J93"/>
    <mergeCell ref="K93:L93"/>
    <mergeCell ref="M93:N93"/>
    <mergeCell ref="S91:U91"/>
    <mergeCell ref="C92:D92"/>
    <mergeCell ref="E92:F92"/>
    <mergeCell ref="G92:H92"/>
    <mergeCell ref="I92:J92"/>
    <mergeCell ref="K92:L92"/>
    <mergeCell ref="M92:N92"/>
    <mergeCell ref="O92:P92"/>
    <mergeCell ref="Q92:R92"/>
    <mergeCell ref="S92:U92"/>
    <mergeCell ref="S95:U95"/>
    <mergeCell ref="C96:D96"/>
    <mergeCell ref="E96:F96"/>
    <mergeCell ref="G96:H96"/>
    <mergeCell ref="I96:J96"/>
    <mergeCell ref="K96:L96"/>
    <mergeCell ref="M96:N96"/>
    <mergeCell ref="O96:P96"/>
    <mergeCell ref="Q96:R96"/>
    <mergeCell ref="S96:U96"/>
    <mergeCell ref="Q94:R94"/>
    <mergeCell ref="S94:U94"/>
    <mergeCell ref="C95:D95"/>
    <mergeCell ref="E95:F95"/>
    <mergeCell ref="G95:H95"/>
    <mergeCell ref="I95:J95"/>
    <mergeCell ref="K95:L95"/>
    <mergeCell ref="M95:N95"/>
    <mergeCell ref="O95:P95"/>
    <mergeCell ref="Q95:R95"/>
    <mergeCell ref="Q98:R98"/>
    <mergeCell ref="S98:U98"/>
    <mergeCell ref="C99:D99"/>
    <mergeCell ref="E99:F99"/>
    <mergeCell ref="G99:H99"/>
    <mergeCell ref="I99:J99"/>
    <mergeCell ref="K99:L99"/>
    <mergeCell ref="M99:N99"/>
    <mergeCell ref="O99:P99"/>
    <mergeCell ref="Q99:R99"/>
    <mergeCell ref="O97:P97"/>
    <mergeCell ref="Q97:R97"/>
    <mergeCell ref="S97:U97"/>
    <mergeCell ref="C98:D98"/>
    <mergeCell ref="E98:F98"/>
    <mergeCell ref="G98:H98"/>
    <mergeCell ref="I98:J98"/>
    <mergeCell ref="K98:L98"/>
    <mergeCell ref="M98:N98"/>
    <mergeCell ref="O98:P98"/>
    <mergeCell ref="C97:D97"/>
    <mergeCell ref="E97:F97"/>
    <mergeCell ref="G97:H97"/>
    <mergeCell ref="I97:J97"/>
    <mergeCell ref="K97:L97"/>
    <mergeCell ref="M97:N97"/>
    <mergeCell ref="O101:P101"/>
    <mergeCell ref="Q101:R101"/>
    <mergeCell ref="S101:U101"/>
    <mergeCell ref="C102:D102"/>
    <mergeCell ref="E102:F102"/>
    <mergeCell ref="G102:H102"/>
    <mergeCell ref="I102:J102"/>
    <mergeCell ref="K102:L102"/>
    <mergeCell ref="M102:N102"/>
    <mergeCell ref="O102:P102"/>
    <mergeCell ref="C101:D101"/>
    <mergeCell ref="E101:F101"/>
    <mergeCell ref="G101:H101"/>
    <mergeCell ref="I101:J101"/>
    <mergeCell ref="K101:L101"/>
    <mergeCell ref="M101:N101"/>
    <mergeCell ref="S99:U99"/>
    <mergeCell ref="C100:D100"/>
    <mergeCell ref="E100:F100"/>
    <mergeCell ref="G100:H100"/>
    <mergeCell ref="I100:J100"/>
    <mergeCell ref="K100:L100"/>
    <mergeCell ref="M100:N100"/>
    <mergeCell ref="O100:P100"/>
    <mergeCell ref="Q100:R100"/>
    <mergeCell ref="S100:U100"/>
    <mergeCell ref="S103:U103"/>
    <mergeCell ref="C104:D104"/>
    <mergeCell ref="E104:F104"/>
    <mergeCell ref="G104:H104"/>
    <mergeCell ref="I104:J104"/>
    <mergeCell ref="K104:L104"/>
    <mergeCell ref="M104:N104"/>
    <mergeCell ref="O104:P104"/>
    <mergeCell ref="Q104:R104"/>
    <mergeCell ref="S104:U104"/>
    <mergeCell ref="Q102:R102"/>
    <mergeCell ref="S102:U102"/>
    <mergeCell ref="C103:D103"/>
    <mergeCell ref="E103:F103"/>
    <mergeCell ref="G103:H103"/>
    <mergeCell ref="I103:J103"/>
    <mergeCell ref="K103:L103"/>
    <mergeCell ref="M103:N103"/>
    <mergeCell ref="O103:P103"/>
    <mergeCell ref="Q103:R103"/>
    <mergeCell ref="Q106:R106"/>
    <mergeCell ref="S106:U106"/>
    <mergeCell ref="C107:D107"/>
    <mergeCell ref="E107:F107"/>
    <mergeCell ref="G107:H107"/>
    <mergeCell ref="I107:J107"/>
    <mergeCell ref="K107:L107"/>
    <mergeCell ref="M107:N107"/>
    <mergeCell ref="O107:P107"/>
    <mergeCell ref="Q107:R107"/>
    <mergeCell ref="O105:P105"/>
    <mergeCell ref="Q105:R105"/>
    <mergeCell ref="S105:U105"/>
    <mergeCell ref="C106:D106"/>
    <mergeCell ref="E106:F106"/>
    <mergeCell ref="G106:H106"/>
    <mergeCell ref="I106:J106"/>
    <mergeCell ref="K106:L106"/>
    <mergeCell ref="M106:N106"/>
    <mergeCell ref="O106:P106"/>
    <mergeCell ref="C105:D105"/>
    <mergeCell ref="E105:F105"/>
    <mergeCell ref="G105:H105"/>
    <mergeCell ref="I105:J105"/>
    <mergeCell ref="K105:L105"/>
    <mergeCell ref="M105:N105"/>
    <mergeCell ref="O109:P109"/>
    <mergeCell ref="Q109:R109"/>
    <mergeCell ref="S109:U109"/>
    <mergeCell ref="C110:D110"/>
    <mergeCell ref="E110:F110"/>
    <mergeCell ref="G110:H110"/>
    <mergeCell ref="I110:J110"/>
    <mergeCell ref="K110:L110"/>
    <mergeCell ref="M110:N110"/>
    <mergeCell ref="O110:P110"/>
    <mergeCell ref="C109:D109"/>
    <mergeCell ref="E109:F109"/>
    <mergeCell ref="G109:H109"/>
    <mergeCell ref="I109:J109"/>
    <mergeCell ref="K109:L109"/>
    <mergeCell ref="M109:N109"/>
    <mergeCell ref="S107:U107"/>
    <mergeCell ref="C108:D108"/>
    <mergeCell ref="E108:F108"/>
    <mergeCell ref="G108:H108"/>
    <mergeCell ref="I108:J108"/>
    <mergeCell ref="K108:L108"/>
    <mergeCell ref="M108:N108"/>
    <mergeCell ref="O108:P108"/>
    <mergeCell ref="Q108:R108"/>
    <mergeCell ref="S108:U108"/>
    <mergeCell ref="S111:U111"/>
    <mergeCell ref="C112:D112"/>
    <mergeCell ref="E112:F112"/>
    <mergeCell ref="G112:H112"/>
    <mergeCell ref="I112:J112"/>
    <mergeCell ref="K112:L112"/>
    <mergeCell ref="M112:N112"/>
    <mergeCell ref="O112:P112"/>
    <mergeCell ref="Q112:R112"/>
    <mergeCell ref="S112:U112"/>
    <mergeCell ref="Q110:R110"/>
    <mergeCell ref="S110:U110"/>
    <mergeCell ref="C111:D111"/>
    <mergeCell ref="E111:F111"/>
    <mergeCell ref="G111:H111"/>
    <mergeCell ref="I111:J111"/>
    <mergeCell ref="K111:L111"/>
    <mergeCell ref="M111:N111"/>
    <mergeCell ref="O111:P111"/>
    <mergeCell ref="Q111:R111"/>
    <mergeCell ref="Q114:R114"/>
    <mergeCell ref="S114:U114"/>
    <mergeCell ref="C115:D115"/>
    <mergeCell ref="E115:F115"/>
    <mergeCell ref="G115:H115"/>
    <mergeCell ref="I115:J115"/>
    <mergeCell ref="K115:L115"/>
    <mergeCell ref="M115:N115"/>
    <mergeCell ref="O115:P115"/>
    <mergeCell ref="Q115:R115"/>
    <mergeCell ref="O113:P113"/>
    <mergeCell ref="Q113:R113"/>
    <mergeCell ref="S113:U113"/>
    <mergeCell ref="C114:D114"/>
    <mergeCell ref="E114:F114"/>
    <mergeCell ref="G114:H114"/>
    <mergeCell ref="I114:J114"/>
    <mergeCell ref="K114:L114"/>
    <mergeCell ref="M114:N114"/>
    <mergeCell ref="O114:P114"/>
    <mergeCell ref="C113:D113"/>
    <mergeCell ref="E113:F113"/>
    <mergeCell ref="G113:H113"/>
    <mergeCell ref="I113:J113"/>
    <mergeCell ref="K113:L113"/>
    <mergeCell ref="M113:N113"/>
    <mergeCell ref="O117:P117"/>
    <mergeCell ref="Q117:R117"/>
    <mergeCell ref="S117:U117"/>
    <mergeCell ref="C118:D118"/>
    <mergeCell ref="E118:F118"/>
    <mergeCell ref="G118:H118"/>
    <mergeCell ref="I118:J118"/>
    <mergeCell ref="K118:L118"/>
    <mergeCell ref="M118:N118"/>
    <mergeCell ref="O118:P118"/>
    <mergeCell ref="C117:D117"/>
    <mergeCell ref="E117:F117"/>
    <mergeCell ref="G117:H117"/>
    <mergeCell ref="I117:J117"/>
    <mergeCell ref="K117:L117"/>
    <mergeCell ref="M117:N117"/>
    <mergeCell ref="S115:U115"/>
    <mergeCell ref="C116:D116"/>
    <mergeCell ref="E116:F116"/>
    <mergeCell ref="G116:H116"/>
    <mergeCell ref="I116:J116"/>
    <mergeCell ref="K116:L116"/>
    <mergeCell ref="M116:N116"/>
    <mergeCell ref="O116:P116"/>
    <mergeCell ref="Q116:R116"/>
    <mergeCell ref="S116:U116"/>
    <mergeCell ref="S119:U119"/>
    <mergeCell ref="C120:D120"/>
    <mergeCell ref="E120:F120"/>
    <mergeCell ref="G120:H120"/>
    <mergeCell ref="I120:J120"/>
    <mergeCell ref="K120:L120"/>
    <mergeCell ref="M120:N120"/>
    <mergeCell ref="O120:P120"/>
    <mergeCell ref="Q120:R120"/>
    <mergeCell ref="S120:U120"/>
    <mergeCell ref="Q118:R118"/>
    <mergeCell ref="S118:U118"/>
    <mergeCell ref="C119:D119"/>
    <mergeCell ref="E119:F119"/>
    <mergeCell ref="G119:H119"/>
    <mergeCell ref="I119:J119"/>
    <mergeCell ref="K119:L119"/>
    <mergeCell ref="M119:N119"/>
    <mergeCell ref="O119:P119"/>
    <mergeCell ref="Q119:R119"/>
    <mergeCell ref="Q122:R122"/>
    <mergeCell ref="S122:U122"/>
    <mergeCell ref="C123:D123"/>
    <mergeCell ref="E123:F123"/>
    <mergeCell ref="G123:H123"/>
    <mergeCell ref="I123:J123"/>
    <mergeCell ref="K123:L123"/>
    <mergeCell ref="M123:N123"/>
    <mergeCell ref="O123:P123"/>
    <mergeCell ref="Q123:R123"/>
    <mergeCell ref="O121:P121"/>
    <mergeCell ref="Q121:R121"/>
    <mergeCell ref="S121:U121"/>
    <mergeCell ref="C122:D122"/>
    <mergeCell ref="E122:F122"/>
    <mergeCell ref="G122:H122"/>
    <mergeCell ref="I122:J122"/>
    <mergeCell ref="K122:L122"/>
    <mergeCell ref="M122:N122"/>
    <mergeCell ref="O122:P122"/>
    <mergeCell ref="C121:D121"/>
    <mergeCell ref="E121:F121"/>
    <mergeCell ref="G121:H121"/>
    <mergeCell ref="I121:J121"/>
    <mergeCell ref="K121:L121"/>
    <mergeCell ref="M121:N121"/>
    <mergeCell ref="O125:P125"/>
    <mergeCell ref="Q125:R125"/>
    <mergeCell ref="S125:U125"/>
    <mergeCell ref="C126:D126"/>
    <mergeCell ref="E126:F126"/>
    <mergeCell ref="G126:H126"/>
    <mergeCell ref="I126:J126"/>
    <mergeCell ref="K126:L126"/>
    <mergeCell ref="M126:N126"/>
    <mergeCell ref="O126:P126"/>
    <mergeCell ref="C125:D125"/>
    <mergeCell ref="E125:F125"/>
    <mergeCell ref="G125:H125"/>
    <mergeCell ref="I125:J125"/>
    <mergeCell ref="K125:L125"/>
    <mergeCell ref="M125:N125"/>
    <mergeCell ref="S123:U123"/>
    <mergeCell ref="C124:D124"/>
    <mergeCell ref="E124:F124"/>
    <mergeCell ref="G124:H124"/>
    <mergeCell ref="I124:J124"/>
    <mergeCell ref="K124:L124"/>
    <mergeCell ref="M124:N124"/>
    <mergeCell ref="O124:P124"/>
    <mergeCell ref="Q124:R124"/>
    <mergeCell ref="S124:U124"/>
    <mergeCell ref="S127:U127"/>
    <mergeCell ref="C128:D128"/>
    <mergeCell ref="E128:F128"/>
    <mergeCell ref="G128:H128"/>
    <mergeCell ref="I128:J128"/>
    <mergeCell ref="K128:L128"/>
    <mergeCell ref="M128:N128"/>
    <mergeCell ref="O128:P128"/>
    <mergeCell ref="Q128:R128"/>
    <mergeCell ref="S128:U128"/>
    <mergeCell ref="Q126:R126"/>
    <mergeCell ref="S126:U126"/>
    <mergeCell ref="C127:D127"/>
    <mergeCell ref="E127:F127"/>
    <mergeCell ref="G127:H127"/>
    <mergeCell ref="I127:J127"/>
    <mergeCell ref="K127:L127"/>
    <mergeCell ref="M127:N127"/>
    <mergeCell ref="O127:P127"/>
    <mergeCell ref="Q127:R127"/>
    <mergeCell ref="Q130:R130"/>
    <mergeCell ref="S130:U130"/>
    <mergeCell ref="C131:D131"/>
    <mergeCell ref="E131:F131"/>
    <mergeCell ref="G131:H131"/>
    <mergeCell ref="I131:J131"/>
    <mergeCell ref="K131:L131"/>
    <mergeCell ref="M131:N131"/>
    <mergeCell ref="O131:P131"/>
    <mergeCell ref="Q131:R131"/>
    <mergeCell ref="O129:P129"/>
    <mergeCell ref="Q129:R129"/>
    <mergeCell ref="S129:U129"/>
    <mergeCell ref="C130:D130"/>
    <mergeCell ref="E130:F130"/>
    <mergeCell ref="G130:H130"/>
    <mergeCell ref="I130:J130"/>
    <mergeCell ref="K130:L130"/>
    <mergeCell ref="M130:N130"/>
    <mergeCell ref="O130:P130"/>
    <mergeCell ref="C129:D129"/>
    <mergeCell ref="E129:F129"/>
    <mergeCell ref="G129:H129"/>
    <mergeCell ref="I129:J129"/>
    <mergeCell ref="K129:L129"/>
    <mergeCell ref="M129:N129"/>
    <mergeCell ref="O133:P133"/>
    <mergeCell ref="Q133:R133"/>
    <mergeCell ref="S133:U133"/>
    <mergeCell ref="C134:D134"/>
    <mergeCell ref="E134:F134"/>
    <mergeCell ref="G134:H134"/>
    <mergeCell ref="I134:J134"/>
    <mergeCell ref="K134:L134"/>
    <mergeCell ref="M134:N134"/>
    <mergeCell ref="O134:P134"/>
    <mergeCell ref="C133:D133"/>
    <mergeCell ref="E133:F133"/>
    <mergeCell ref="G133:H133"/>
    <mergeCell ref="I133:J133"/>
    <mergeCell ref="K133:L133"/>
    <mergeCell ref="M133:N133"/>
    <mergeCell ref="S131:U131"/>
    <mergeCell ref="C132:D132"/>
    <mergeCell ref="E132:F132"/>
    <mergeCell ref="G132:H132"/>
    <mergeCell ref="I132:J132"/>
    <mergeCell ref="K132:L132"/>
    <mergeCell ref="M132:N132"/>
    <mergeCell ref="O132:P132"/>
    <mergeCell ref="Q132:R132"/>
    <mergeCell ref="S132:U132"/>
    <mergeCell ref="S135:U135"/>
    <mergeCell ref="C136:D136"/>
    <mergeCell ref="E136:F136"/>
    <mergeCell ref="G136:H136"/>
    <mergeCell ref="I136:J136"/>
    <mergeCell ref="K136:L136"/>
    <mergeCell ref="M136:N136"/>
    <mergeCell ref="O136:P136"/>
    <mergeCell ref="Q136:R136"/>
    <mergeCell ref="S136:U136"/>
    <mergeCell ref="Q134:R134"/>
    <mergeCell ref="S134:U134"/>
    <mergeCell ref="C135:D135"/>
    <mergeCell ref="E135:F135"/>
    <mergeCell ref="G135:H135"/>
    <mergeCell ref="I135:J135"/>
    <mergeCell ref="K135:L135"/>
    <mergeCell ref="M135:N135"/>
    <mergeCell ref="O135:P135"/>
    <mergeCell ref="Q135:R135"/>
    <mergeCell ref="Q138:R138"/>
    <mergeCell ref="S138:U138"/>
    <mergeCell ref="C139:D139"/>
    <mergeCell ref="E139:F139"/>
    <mergeCell ref="G139:H139"/>
    <mergeCell ref="I139:J139"/>
    <mergeCell ref="K139:L139"/>
    <mergeCell ref="M139:N139"/>
    <mergeCell ref="O139:P139"/>
    <mergeCell ref="Q139:R139"/>
    <mergeCell ref="O137:P137"/>
    <mergeCell ref="Q137:R137"/>
    <mergeCell ref="S137:U137"/>
    <mergeCell ref="C138:D138"/>
    <mergeCell ref="E138:F138"/>
    <mergeCell ref="G138:H138"/>
    <mergeCell ref="I138:J138"/>
    <mergeCell ref="K138:L138"/>
    <mergeCell ref="M138:N138"/>
    <mergeCell ref="O138:P138"/>
    <mergeCell ref="C137:D137"/>
    <mergeCell ref="E137:F137"/>
    <mergeCell ref="G137:H137"/>
    <mergeCell ref="I137:J137"/>
    <mergeCell ref="K137:L137"/>
    <mergeCell ref="M137:N137"/>
    <mergeCell ref="O141:P141"/>
    <mergeCell ref="Q141:R141"/>
    <mergeCell ref="S141:U141"/>
    <mergeCell ref="C142:D142"/>
    <mergeCell ref="E142:F142"/>
    <mergeCell ref="G142:H142"/>
    <mergeCell ref="I142:J142"/>
    <mergeCell ref="K142:L142"/>
    <mergeCell ref="M142:N142"/>
    <mergeCell ref="O142:P142"/>
    <mergeCell ref="C141:D141"/>
    <mergeCell ref="E141:F141"/>
    <mergeCell ref="G141:H141"/>
    <mergeCell ref="I141:J141"/>
    <mergeCell ref="K141:L141"/>
    <mergeCell ref="M141:N141"/>
    <mergeCell ref="S139:U139"/>
    <mergeCell ref="C140:D140"/>
    <mergeCell ref="E140:F140"/>
    <mergeCell ref="G140:H140"/>
    <mergeCell ref="I140:J140"/>
    <mergeCell ref="K140:L140"/>
    <mergeCell ref="M140:N140"/>
    <mergeCell ref="O140:P140"/>
    <mergeCell ref="Q140:R140"/>
    <mergeCell ref="S140:U140"/>
    <mergeCell ref="S143:U143"/>
    <mergeCell ref="C144:D144"/>
    <mergeCell ref="E144:F144"/>
    <mergeCell ref="G144:H144"/>
    <mergeCell ref="I144:J144"/>
    <mergeCell ref="K144:L144"/>
    <mergeCell ref="M144:N144"/>
    <mergeCell ref="O144:P144"/>
    <mergeCell ref="Q144:R144"/>
    <mergeCell ref="S144:U144"/>
    <mergeCell ref="Q142:R142"/>
    <mergeCell ref="S142:U142"/>
    <mergeCell ref="C143:D143"/>
    <mergeCell ref="E143:F143"/>
    <mergeCell ref="G143:H143"/>
    <mergeCell ref="I143:J143"/>
    <mergeCell ref="K143:L143"/>
    <mergeCell ref="M143:N143"/>
    <mergeCell ref="O143:P143"/>
    <mergeCell ref="Q143:R143"/>
    <mergeCell ref="Q146:R146"/>
    <mergeCell ref="S146:U146"/>
    <mergeCell ref="C147:D147"/>
    <mergeCell ref="E147:F147"/>
    <mergeCell ref="G147:H147"/>
    <mergeCell ref="I147:J147"/>
    <mergeCell ref="K147:L147"/>
    <mergeCell ref="M147:N147"/>
    <mergeCell ref="O147:P147"/>
    <mergeCell ref="Q147:R147"/>
    <mergeCell ref="O145:P145"/>
    <mergeCell ref="Q145:R145"/>
    <mergeCell ref="S145:U145"/>
    <mergeCell ref="C146:D146"/>
    <mergeCell ref="E146:F146"/>
    <mergeCell ref="G146:H146"/>
    <mergeCell ref="I146:J146"/>
    <mergeCell ref="K146:L146"/>
    <mergeCell ref="M146:N146"/>
    <mergeCell ref="O146:P146"/>
    <mergeCell ref="C145:D145"/>
    <mergeCell ref="E145:F145"/>
    <mergeCell ref="G145:H145"/>
    <mergeCell ref="I145:J145"/>
    <mergeCell ref="K145:L145"/>
    <mergeCell ref="M145:N145"/>
    <mergeCell ref="O149:P149"/>
    <mergeCell ref="Q149:R149"/>
    <mergeCell ref="S149:U149"/>
    <mergeCell ref="C150:D150"/>
    <mergeCell ref="E150:F150"/>
    <mergeCell ref="G150:H150"/>
    <mergeCell ref="I150:J150"/>
    <mergeCell ref="K150:L150"/>
    <mergeCell ref="M150:N150"/>
    <mergeCell ref="O150:P150"/>
    <mergeCell ref="C149:D149"/>
    <mergeCell ref="E149:F149"/>
    <mergeCell ref="G149:H149"/>
    <mergeCell ref="I149:J149"/>
    <mergeCell ref="K149:L149"/>
    <mergeCell ref="M149:N149"/>
    <mergeCell ref="S147:U147"/>
    <mergeCell ref="C148:D148"/>
    <mergeCell ref="E148:F148"/>
    <mergeCell ref="G148:H148"/>
    <mergeCell ref="I148:J148"/>
    <mergeCell ref="K148:L148"/>
    <mergeCell ref="M148:N148"/>
    <mergeCell ref="O148:P148"/>
    <mergeCell ref="Q148:R148"/>
    <mergeCell ref="S148:U148"/>
    <mergeCell ref="S151:U151"/>
    <mergeCell ref="C152:D152"/>
    <mergeCell ref="E152:F152"/>
    <mergeCell ref="G152:H152"/>
    <mergeCell ref="I152:J152"/>
    <mergeCell ref="K152:L152"/>
    <mergeCell ref="M152:N152"/>
    <mergeCell ref="O152:P152"/>
    <mergeCell ref="Q152:R152"/>
    <mergeCell ref="S152:U152"/>
    <mergeCell ref="Q150:R150"/>
    <mergeCell ref="S150:U150"/>
    <mergeCell ref="C151:D151"/>
    <mergeCell ref="E151:F151"/>
    <mergeCell ref="G151:H151"/>
    <mergeCell ref="I151:J151"/>
    <mergeCell ref="K151:L151"/>
    <mergeCell ref="M151:N151"/>
    <mergeCell ref="O151:P151"/>
    <mergeCell ref="Q151:R151"/>
    <mergeCell ref="Q154:R154"/>
    <mergeCell ref="S154:U154"/>
    <mergeCell ref="C155:D155"/>
    <mergeCell ref="E155:F155"/>
    <mergeCell ref="G155:H155"/>
    <mergeCell ref="I155:J155"/>
    <mergeCell ref="K155:L155"/>
    <mergeCell ref="M155:N155"/>
    <mergeCell ref="O155:P155"/>
    <mergeCell ref="Q155:R155"/>
    <mergeCell ref="O153:P153"/>
    <mergeCell ref="Q153:R153"/>
    <mergeCell ref="S153:U153"/>
    <mergeCell ref="C154:D154"/>
    <mergeCell ref="E154:F154"/>
    <mergeCell ref="G154:H154"/>
    <mergeCell ref="I154:J154"/>
    <mergeCell ref="K154:L154"/>
    <mergeCell ref="M154:N154"/>
    <mergeCell ref="O154:P154"/>
    <mergeCell ref="C153:D153"/>
    <mergeCell ref="E153:F153"/>
    <mergeCell ref="G153:H153"/>
    <mergeCell ref="I153:J153"/>
    <mergeCell ref="K153:L153"/>
    <mergeCell ref="M153:N153"/>
    <mergeCell ref="O157:P157"/>
    <mergeCell ref="Q157:R157"/>
    <mergeCell ref="S157:U157"/>
    <mergeCell ref="C158:D158"/>
    <mergeCell ref="E158:F158"/>
    <mergeCell ref="G158:H158"/>
    <mergeCell ref="I158:J158"/>
    <mergeCell ref="K158:L158"/>
    <mergeCell ref="M158:N158"/>
    <mergeCell ref="O158:P158"/>
    <mergeCell ref="C157:D157"/>
    <mergeCell ref="E157:F157"/>
    <mergeCell ref="G157:H157"/>
    <mergeCell ref="I157:J157"/>
    <mergeCell ref="K157:L157"/>
    <mergeCell ref="M157:N157"/>
    <mergeCell ref="S155:U155"/>
    <mergeCell ref="C156:D156"/>
    <mergeCell ref="E156:F156"/>
    <mergeCell ref="G156:H156"/>
    <mergeCell ref="I156:J156"/>
    <mergeCell ref="K156:L156"/>
    <mergeCell ref="M156:N156"/>
    <mergeCell ref="O156:P156"/>
    <mergeCell ref="Q156:R156"/>
    <mergeCell ref="S156:U156"/>
    <mergeCell ref="S159:U159"/>
    <mergeCell ref="C160:D160"/>
    <mergeCell ref="E160:F160"/>
    <mergeCell ref="G160:H160"/>
    <mergeCell ref="I160:J160"/>
    <mergeCell ref="K160:L160"/>
    <mergeCell ref="M160:N160"/>
    <mergeCell ref="O160:P160"/>
    <mergeCell ref="Q160:R160"/>
    <mergeCell ref="S160:U160"/>
    <mergeCell ref="Q158:R158"/>
    <mergeCell ref="S158:U158"/>
    <mergeCell ref="C159:D159"/>
    <mergeCell ref="E159:F159"/>
    <mergeCell ref="G159:H159"/>
    <mergeCell ref="I159:J159"/>
    <mergeCell ref="K159:L159"/>
    <mergeCell ref="M159:N159"/>
    <mergeCell ref="O159:P159"/>
    <mergeCell ref="Q159:R159"/>
    <mergeCell ref="Q162:R162"/>
    <mergeCell ref="S162:U162"/>
    <mergeCell ref="C163:D163"/>
    <mergeCell ref="E163:F163"/>
    <mergeCell ref="G163:H163"/>
    <mergeCell ref="I163:J163"/>
    <mergeCell ref="K163:L163"/>
    <mergeCell ref="M163:N163"/>
    <mergeCell ref="O163:P163"/>
    <mergeCell ref="Q163:R163"/>
    <mergeCell ref="O161:P161"/>
    <mergeCell ref="Q161:R161"/>
    <mergeCell ref="S161:U161"/>
    <mergeCell ref="C162:D162"/>
    <mergeCell ref="E162:F162"/>
    <mergeCell ref="G162:H162"/>
    <mergeCell ref="I162:J162"/>
    <mergeCell ref="K162:L162"/>
    <mergeCell ref="M162:N162"/>
    <mergeCell ref="O162:P162"/>
    <mergeCell ref="C161:D161"/>
    <mergeCell ref="E161:F161"/>
    <mergeCell ref="G161:H161"/>
    <mergeCell ref="I161:J161"/>
    <mergeCell ref="K161:L161"/>
    <mergeCell ref="M161:N161"/>
    <mergeCell ref="O165:P165"/>
    <mergeCell ref="Q165:R165"/>
    <mergeCell ref="S165:U165"/>
    <mergeCell ref="C166:D166"/>
    <mergeCell ref="E166:F166"/>
    <mergeCell ref="G166:H166"/>
    <mergeCell ref="I166:J166"/>
    <mergeCell ref="K166:L166"/>
    <mergeCell ref="M166:N166"/>
    <mergeCell ref="O166:P166"/>
    <mergeCell ref="C165:D165"/>
    <mergeCell ref="E165:F165"/>
    <mergeCell ref="G165:H165"/>
    <mergeCell ref="I165:J165"/>
    <mergeCell ref="K165:L165"/>
    <mergeCell ref="M165:N165"/>
    <mergeCell ref="S163:U163"/>
    <mergeCell ref="C164:D164"/>
    <mergeCell ref="E164:F164"/>
    <mergeCell ref="G164:H164"/>
    <mergeCell ref="I164:J164"/>
    <mergeCell ref="K164:L164"/>
    <mergeCell ref="M164:N164"/>
    <mergeCell ref="O164:P164"/>
    <mergeCell ref="Q164:R164"/>
    <mergeCell ref="S164:U164"/>
    <mergeCell ref="S167:U167"/>
    <mergeCell ref="C168:D168"/>
    <mergeCell ref="E168:F168"/>
    <mergeCell ref="G168:H168"/>
    <mergeCell ref="I168:J168"/>
    <mergeCell ref="K168:L168"/>
    <mergeCell ref="M168:N168"/>
    <mergeCell ref="O168:P168"/>
    <mergeCell ref="Q168:R168"/>
    <mergeCell ref="S168:U168"/>
    <mergeCell ref="Q166:R166"/>
    <mergeCell ref="S166:U166"/>
    <mergeCell ref="C167:D167"/>
    <mergeCell ref="E167:F167"/>
    <mergeCell ref="G167:H167"/>
    <mergeCell ref="I167:J167"/>
    <mergeCell ref="K167:L167"/>
    <mergeCell ref="M167:N167"/>
    <mergeCell ref="O167:P167"/>
    <mergeCell ref="Q167:R167"/>
    <mergeCell ref="Q170:R170"/>
    <mergeCell ref="S170:U170"/>
    <mergeCell ref="C171:D171"/>
    <mergeCell ref="E171:F171"/>
    <mergeCell ref="G171:H171"/>
    <mergeCell ref="I171:J171"/>
    <mergeCell ref="K171:L171"/>
    <mergeCell ref="M171:N171"/>
    <mergeCell ref="O171:P171"/>
    <mergeCell ref="Q171:R171"/>
    <mergeCell ref="O169:P169"/>
    <mergeCell ref="Q169:R169"/>
    <mergeCell ref="S169:U169"/>
    <mergeCell ref="C170:D170"/>
    <mergeCell ref="E170:F170"/>
    <mergeCell ref="G170:H170"/>
    <mergeCell ref="I170:J170"/>
    <mergeCell ref="K170:L170"/>
    <mergeCell ref="M170:N170"/>
    <mergeCell ref="O170:P170"/>
    <mergeCell ref="C169:D169"/>
    <mergeCell ref="E169:F169"/>
    <mergeCell ref="G169:H169"/>
    <mergeCell ref="I169:J169"/>
    <mergeCell ref="K169:L169"/>
    <mergeCell ref="M169:N169"/>
    <mergeCell ref="O173:P173"/>
    <mergeCell ref="Q173:R173"/>
    <mergeCell ref="S173:U173"/>
    <mergeCell ref="C174:D174"/>
    <mergeCell ref="E174:F174"/>
    <mergeCell ref="G174:H174"/>
    <mergeCell ref="I174:J174"/>
    <mergeCell ref="K174:L174"/>
    <mergeCell ref="M174:N174"/>
    <mergeCell ref="O174:P174"/>
    <mergeCell ref="C173:D173"/>
    <mergeCell ref="E173:F173"/>
    <mergeCell ref="G173:H173"/>
    <mergeCell ref="I173:J173"/>
    <mergeCell ref="K173:L173"/>
    <mergeCell ref="M173:N173"/>
    <mergeCell ref="S171:U171"/>
    <mergeCell ref="C172:D172"/>
    <mergeCell ref="E172:F172"/>
    <mergeCell ref="G172:H172"/>
    <mergeCell ref="I172:J172"/>
    <mergeCell ref="K172:L172"/>
    <mergeCell ref="M172:N172"/>
    <mergeCell ref="O172:P172"/>
    <mergeCell ref="Q172:R172"/>
    <mergeCell ref="S172:U172"/>
    <mergeCell ref="S175:U175"/>
    <mergeCell ref="C176:D176"/>
    <mergeCell ref="E176:F176"/>
    <mergeCell ref="G176:H176"/>
    <mergeCell ref="I176:J176"/>
    <mergeCell ref="K176:L176"/>
    <mergeCell ref="M176:N176"/>
    <mergeCell ref="O176:P176"/>
    <mergeCell ref="Q176:R176"/>
    <mergeCell ref="S176:U176"/>
    <mergeCell ref="Q174:R174"/>
    <mergeCell ref="S174:U174"/>
    <mergeCell ref="C175:D175"/>
    <mergeCell ref="E175:F175"/>
    <mergeCell ref="G175:H175"/>
    <mergeCell ref="I175:J175"/>
    <mergeCell ref="K175:L175"/>
    <mergeCell ref="M175:N175"/>
    <mergeCell ref="O175:P175"/>
    <mergeCell ref="Q175:R175"/>
    <mergeCell ref="Q178:R178"/>
    <mergeCell ref="S178:U178"/>
    <mergeCell ref="C179:D179"/>
    <mergeCell ref="E179:F179"/>
    <mergeCell ref="G179:H179"/>
    <mergeCell ref="I179:J179"/>
    <mergeCell ref="K179:L179"/>
    <mergeCell ref="M179:N179"/>
    <mergeCell ref="O179:P179"/>
    <mergeCell ref="Q179:R179"/>
    <mergeCell ref="O177:P177"/>
    <mergeCell ref="Q177:R177"/>
    <mergeCell ref="S177:U177"/>
    <mergeCell ref="C178:D178"/>
    <mergeCell ref="E178:F178"/>
    <mergeCell ref="G178:H178"/>
    <mergeCell ref="I178:J178"/>
    <mergeCell ref="K178:L178"/>
    <mergeCell ref="M178:N178"/>
    <mergeCell ref="O178:P178"/>
    <mergeCell ref="C177:D177"/>
    <mergeCell ref="E177:F177"/>
    <mergeCell ref="G177:H177"/>
    <mergeCell ref="I177:J177"/>
    <mergeCell ref="K177:L177"/>
    <mergeCell ref="M177:N177"/>
    <mergeCell ref="O181:P181"/>
    <mergeCell ref="Q181:R181"/>
    <mergeCell ref="S181:U181"/>
    <mergeCell ref="C182:D182"/>
    <mergeCell ref="E182:F182"/>
    <mergeCell ref="G182:H182"/>
    <mergeCell ref="I182:J182"/>
    <mergeCell ref="K182:L182"/>
    <mergeCell ref="M182:N182"/>
    <mergeCell ref="O182:P182"/>
    <mergeCell ref="C181:D181"/>
    <mergeCell ref="E181:F181"/>
    <mergeCell ref="G181:H181"/>
    <mergeCell ref="I181:J181"/>
    <mergeCell ref="K181:L181"/>
    <mergeCell ref="M181:N181"/>
    <mergeCell ref="S179:U179"/>
    <mergeCell ref="C180:D180"/>
    <mergeCell ref="E180:F180"/>
    <mergeCell ref="G180:H180"/>
    <mergeCell ref="I180:J180"/>
    <mergeCell ref="K180:L180"/>
    <mergeCell ref="M180:N180"/>
    <mergeCell ref="O180:P180"/>
    <mergeCell ref="Q180:R180"/>
    <mergeCell ref="S180:U180"/>
    <mergeCell ref="S183:U183"/>
    <mergeCell ref="C184:D184"/>
    <mergeCell ref="E184:F184"/>
    <mergeCell ref="G184:H184"/>
    <mergeCell ref="I184:J184"/>
    <mergeCell ref="K184:L184"/>
    <mergeCell ref="M184:N184"/>
    <mergeCell ref="O184:P184"/>
    <mergeCell ref="Q184:R184"/>
    <mergeCell ref="S184:U184"/>
    <mergeCell ref="Q182:R182"/>
    <mergeCell ref="S182:U182"/>
    <mergeCell ref="C183:D183"/>
    <mergeCell ref="E183:F183"/>
    <mergeCell ref="G183:H183"/>
    <mergeCell ref="I183:J183"/>
    <mergeCell ref="K183:L183"/>
    <mergeCell ref="M183:N183"/>
    <mergeCell ref="O183:P183"/>
    <mergeCell ref="Q183:R183"/>
    <mergeCell ref="Q186:R186"/>
    <mergeCell ref="S186:U186"/>
    <mergeCell ref="C187:D187"/>
    <mergeCell ref="E187:F187"/>
    <mergeCell ref="G187:H187"/>
    <mergeCell ref="I187:J187"/>
    <mergeCell ref="K187:L187"/>
    <mergeCell ref="M187:N187"/>
    <mergeCell ref="O187:P187"/>
    <mergeCell ref="Q187:R187"/>
    <mergeCell ref="O185:P185"/>
    <mergeCell ref="Q185:R185"/>
    <mergeCell ref="S185:U185"/>
    <mergeCell ref="C186:D186"/>
    <mergeCell ref="E186:F186"/>
    <mergeCell ref="G186:H186"/>
    <mergeCell ref="I186:J186"/>
    <mergeCell ref="K186:L186"/>
    <mergeCell ref="M186:N186"/>
    <mergeCell ref="O186:P186"/>
    <mergeCell ref="C185:D185"/>
    <mergeCell ref="E185:F185"/>
    <mergeCell ref="G185:H185"/>
    <mergeCell ref="I185:J185"/>
    <mergeCell ref="K185:L185"/>
    <mergeCell ref="M185:N185"/>
    <mergeCell ref="O189:P189"/>
    <mergeCell ref="Q189:R189"/>
    <mergeCell ref="S189:U189"/>
    <mergeCell ref="C190:D190"/>
    <mergeCell ref="E190:F190"/>
    <mergeCell ref="G190:H190"/>
    <mergeCell ref="I190:J190"/>
    <mergeCell ref="K190:L190"/>
    <mergeCell ref="M190:N190"/>
    <mergeCell ref="O190:P190"/>
    <mergeCell ref="C189:D189"/>
    <mergeCell ref="E189:F189"/>
    <mergeCell ref="G189:H189"/>
    <mergeCell ref="I189:J189"/>
    <mergeCell ref="K189:L189"/>
    <mergeCell ref="M189:N189"/>
    <mergeCell ref="S187:U187"/>
    <mergeCell ref="C188:D188"/>
    <mergeCell ref="E188:F188"/>
    <mergeCell ref="G188:H188"/>
    <mergeCell ref="I188:J188"/>
    <mergeCell ref="K188:L188"/>
    <mergeCell ref="M188:N188"/>
    <mergeCell ref="O188:P188"/>
    <mergeCell ref="Q188:R188"/>
    <mergeCell ref="S188:U188"/>
    <mergeCell ref="S191:U191"/>
    <mergeCell ref="C192:D192"/>
    <mergeCell ref="E192:F192"/>
    <mergeCell ref="G192:H192"/>
    <mergeCell ref="I192:J192"/>
    <mergeCell ref="K192:L192"/>
    <mergeCell ref="M192:N192"/>
    <mergeCell ref="O192:P192"/>
    <mergeCell ref="Q192:R192"/>
    <mergeCell ref="S192:U192"/>
    <mergeCell ref="Q190:R190"/>
    <mergeCell ref="S190:U190"/>
    <mergeCell ref="C191:D191"/>
    <mergeCell ref="E191:F191"/>
    <mergeCell ref="G191:H191"/>
    <mergeCell ref="I191:J191"/>
    <mergeCell ref="K191:L191"/>
    <mergeCell ref="M191:N191"/>
    <mergeCell ref="O191:P191"/>
    <mergeCell ref="Q191:R191"/>
    <mergeCell ref="Q194:R194"/>
    <mergeCell ref="S194:U194"/>
    <mergeCell ref="C195:D195"/>
    <mergeCell ref="E195:F195"/>
    <mergeCell ref="G195:H195"/>
    <mergeCell ref="I195:J195"/>
    <mergeCell ref="K195:L195"/>
    <mergeCell ref="M195:N195"/>
    <mergeCell ref="O195:P195"/>
    <mergeCell ref="Q195:R195"/>
    <mergeCell ref="O193:P193"/>
    <mergeCell ref="Q193:R193"/>
    <mergeCell ref="S193:U193"/>
    <mergeCell ref="C194:D194"/>
    <mergeCell ref="E194:F194"/>
    <mergeCell ref="G194:H194"/>
    <mergeCell ref="I194:J194"/>
    <mergeCell ref="K194:L194"/>
    <mergeCell ref="M194:N194"/>
    <mergeCell ref="O194:P194"/>
    <mergeCell ref="C193:D193"/>
    <mergeCell ref="E193:F193"/>
    <mergeCell ref="G193:H193"/>
    <mergeCell ref="I193:J193"/>
    <mergeCell ref="K193:L193"/>
    <mergeCell ref="M193:N193"/>
    <mergeCell ref="O197:P197"/>
    <mergeCell ref="Q197:R197"/>
    <mergeCell ref="S197:U197"/>
    <mergeCell ref="C198:D198"/>
    <mergeCell ref="E198:F198"/>
    <mergeCell ref="G198:H198"/>
    <mergeCell ref="I198:J198"/>
    <mergeCell ref="K198:L198"/>
    <mergeCell ref="M198:N198"/>
    <mergeCell ref="O198:P198"/>
    <mergeCell ref="C197:D197"/>
    <mergeCell ref="E197:F197"/>
    <mergeCell ref="G197:H197"/>
    <mergeCell ref="I197:J197"/>
    <mergeCell ref="K197:L197"/>
    <mergeCell ref="M197:N197"/>
    <mergeCell ref="S195:U195"/>
    <mergeCell ref="C196:D196"/>
    <mergeCell ref="E196:F196"/>
    <mergeCell ref="G196:H196"/>
    <mergeCell ref="I196:J196"/>
    <mergeCell ref="K196:L196"/>
    <mergeCell ref="M196:N196"/>
    <mergeCell ref="O196:P196"/>
    <mergeCell ref="Q196:R196"/>
    <mergeCell ref="S196:U196"/>
    <mergeCell ref="S199:U199"/>
    <mergeCell ref="C200:D200"/>
    <mergeCell ref="E200:F200"/>
    <mergeCell ref="G200:H200"/>
    <mergeCell ref="I200:J200"/>
    <mergeCell ref="K200:L200"/>
    <mergeCell ref="M200:N200"/>
    <mergeCell ref="O200:P200"/>
    <mergeCell ref="Q200:R200"/>
    <mergeCell ref="S200:U200"/>
    <mergeCell ref="Q198:R198"/>
    <mergeCell ref="S198:U198"/>
    <mergeCell ref="C199:D199"/>
    <mergeCell ref="E199:F199"/>
    <mergeCell ref="G199:H199"/>
    <mergeCell ref="I199:J199"/>
    <mergeCell ref="K199:L199"/>
    <mergeCell ref="M199:N199"/>
    <mergeCell ref="O199:P199"/>
    <mergeCell ref="Q199:R199"/>
    <mergeCell ref="Q202:R202"/>
    <mergeCell ref="S202:U202"/>
    <mergeCell ref="C203:D203"/>
    <mergeCell ref="E203:F203"/>
    <mergeCell ref="G203:H203"/>
    <mergeCell ref="I203:J203"/>
    <mergeCell ref="K203:L203"/>
    <mergeCell ref="M203:N203"/>
    <mergeCell ref="O203:P203"/>
    <mergeCell ref="Q203:R203"/>
    <mergeCell ref="O201:P201"/>
    <mergeCell ref="Q201:R201"/>
    <mergeCell ref="S201:U201"/>
    <mergeCell ref="C202:D202"/>
    <mergeCell ref="E202:F202"/>
    <mergeCell ref="G202:H202"/>
    <mergeCell ref="I202:J202"/>
    <mergeCell ref="K202:L202"/>
    <mergeCell ref="M202:N202"/>
    <mergeCell ref="O202:P202"/>
    <mergeCell ref="C201:D201"/>
    <mergeCell ref="E201:F201"/>
    <mergeCell ref="G201:H201"/>
    <mergeCell ref="I201:J201"/>
    <mergeCell ref="K201:L201"/>
    <mergeCell ref="M201:N201"/>
    <mergeCell ref="O205:P205"/>
    <mergeCell ref="Q205:R205"/>
    <mergeCell ref="S205:U205"/>
    <mergeCell ref="C206:D206"/>
    <mergeCell ref="E206:F206"/>
    <mergeCell ref="G206:H206"/>
    <mergeCell ref="I206:J206"/>
    <mergeCell ref="K206:L206"/>
    <mergeCell ref="M206:N206"/>
    <mergeCell ref="O206:P206"/>
    <mergeCell ref="C205:D205"/>
    <mergeCell ref="E205:F205"/>
    <mergeCell ref="G205:H205"/>
    <mergeCell ref="I205:J205"/>
    <mergeCell ref="K205:L205"/>
    <mergeCell ref="M205:N205"/>
    <mergeCell ref="S203:U203"/>
    <mergeCell ref="C204:D204"/>
    <mergeCell ref="E204:F204"/>
    <mergeCell ref="G204:H204"/>
    <mergeCell ref="I204:J204"/>
    <mergeCell ref="K204:L204"/>
    <mergeCell ref="M204:N204"/>
    <mergeCell ref="O204:P204"/>
    <mergeCell ref="Q204:R204"/>
    <mergeCell ref="S204:U204"/>
    <mergeCell ref="S207:U207"/>
    <mergeCell ref="C208:D208"/>
    <mergeCell ref="E208:F208"/>
    <mergeCell ref="G208:H208"/>
    <mergeCell ref="I208:J208"/>
    <mergeCell ref="K208:L208"/>
    <mergeCell ref="M208:N208"/>
    <mergeCell ref="O208:P208"/>
    <mergeCell ref="Q208:R208"/>
    <mergeCell ref="S208:U208"/>
    <mergeCell ref="Q206:R206"/>
    <mergeCell ref="S206:U206"/>
    <mergeCell ref="C207:D207"/>
    <mergeCell ref="E207:F207"/>
    <mergeCell ref="G207:H207"/>
    <mergeCell ref="I207:J207"/>
    <mergeCell ref="K207:L207"/>
    <mergeCell ref="M207:N207"/>
    <mergeCell ref="O207:P207"/>
    <mergeCell ref="Q207:R207"/>
    <mergeCell ref="Q210:R210"/>
    <mergeCell ref="S210:U210"/>
    <mergeCell ref="C211:D211"/>
    <mergeCell ref="E211:F211"/>
    <mergeCell ref="G211:H211"/>
    <mergeCell ref="I211:J211"/>
    <mergeCell ref="K211:L211"/>
    <mergeCell ref="M211:N211"/>
    <mergeCell ref="O211:P211"/>
    <mergeCell ref="Q211:R211"/>
    <mergeCell ref="O209:P209"/>
    <mergeCell ref="Q209:R209"/>
    <mergeCell ref="S209:U209"/>
    <mergeCell ref="C210:D210"/>
    <mergeCell ref="E210:F210"/>
    <mergeCell ref="G210:H210"/>
    <mergeCell ref="I210:J210"/>
    <mergeCell ref="K210:L210"/>
    <mergeCell ref="M210:N210"/>
    <mergeCell ref="O210:P210"/>
    <mergeCell ref="C209:D209"/>
    <mergeCell ref="E209:F209"/>
    <mergeCell ref="G209:H209"/>
    <mergeCell ref="I209:J209"/>
    <mergeCell ref="K209:L209"/>
    <mergeCell ref="M209:N209"/>
    <mergeCell ref="O213:P213"/>
    <mergeCell ref="Q213:R213"/>
    <mergeCell ref="S213:U213"/>
    <mergeCell ref="C214:D214"/>
    <mergeCell ref="E214:F214"/>
    <mergeCell ref="G214:H214"/>
    <mergeCell ref="I214:J214"/>
    <mergeCell ref="K214:L214"/>
    <mergeCell ref="M214:N214"/>
    <mergeCell ref="O214:P214"/>
    <mergeCell ref="C213:D213"/>
    <mergeCell ref="E213:F213"/>
    <mergeCell ref="G213:H213"/>
    <mergeCell ref="I213:J213"/>
    <mergeCell ref="K213:L213"/>
    <mergeCell ref="M213:N213"/>
    <mergeCell ref="S211:U211"/>
    <mergeCell ref="C212:D212"/>
    <mergeCell ref="E212:F212"/>
    <mergeCell ref="G212:H212"/>
    <mergeCell ref="I212:J212"/>
    <mergeCell ref="K212:L212"/>
    <mergeCell ref="M212:N212"/>
    <mergeCell ref="O212:P212"/>
    <mergeCell ref="Q212:R212"/>
    <mergeCell ref="S212:U212"/>
    <mergeCell ref="S215:U215"/>
    <mergeCell ref="C216:D216"/>
    <mergeCell ref="E216:F216"/>
    <mergeCell ref="G216:H216"/>
    <mergeCell ref="I216:J216"/>
    <mergeCell ref="K216:L216"/>
    <mergeCell ref="M216:N216"/>
    <mergeCell ref="O216:P216"/>
    <mergeCell ref="Q216:R216"/>
    <mergeCell ref="S216:U216"/>
    <mergeCell ref="Q214:R214"/>
    <mergeCell ref="S214:U214"/>
    <mergeCell ref="C215:D215"/>
    <mergeCell ref="E215:F215"/>
    <mergeCell ref="G215:H215"/>
    <mergeCell ref="I215:J215"/>
    <mergeCell ref="K215:L215"/>
    <mergeCell ref="M215:N215"/>
    <mergeCell ref="O215:P215"/>
    <mergeCell ref="Q215:R215"/>
    <mergeCell ref="Q218:R218"/>
    <mergeCell ref="S218:U218"/>
    <mergeCell ref="C219:D219"/>
    <mergeCell ref="E219:F219"/>
    <mergeCell ref="G219:H219"/>
    <mergeCell ref="I219:J219"/>
    <mergeCell ref="K219:L219"/>
    <mergeCell ref="M219:N219"/>
    <mergeCell ref="O219:P219"/>
    <mergeCell ref="Q219:R219"/>
    <mergeCell ref="O217:P217"/>
    <mergeCell ref="Q217:R217"/>
    <mergeCell ref="S217:U217"/>
    <mergeCell ref="C218:D218"/>
    <mergeCell ref="E218:F218"/>
    <mergeCell ref="G218:H218"/>
    <mergeCell ref="I218:J218"/>
    <mergeCell ref="K218:L218"/>
    <mergeCell ref="M218:N218"/>
    <mergeCell ref="O218:P218"/>
    <mergeCell ref="C217:D217"/>
    <mergeCell ref="E217:F217"/>
    <mergeCell ref="G217:H217"/>
    <mergeCell ref="I217:J217"/>
    <mergeCell ref="K217:L217"/>
    <mergeCell ref="M217:N217"/>
    <mergeCell ref="O221:P221"/>
    <mergeCell ref="Q221:R221"/>
    <mergeCell ref="S221:U221"/>
    <mergeCell ref="C222:D222"/>
    <mergeCell ref="E222:F222"/>
    <mergeCell ref="G222:H222"/>
    <mergeCell ref="I222:J222"/>
    <mergeCell ref="K222:L222"/>
    <mergeCell ref="M222:N222"/>
    <mergeCell ref="O222:P222"/>
    <mergeCell ref="C221:D221"/>
    <mergeCell ref="E221:F221"/>
    <mergeCell ref="G221:H221"/>
    <mergeCell ref="I221:J221"/>
    <mergeCell ref="K221:L221"/>
    <mergeCell ref="M221:N221"/>
    <mergeCell ref="S219:U219"/>
    <mergeCell ref="C220:D220"/>
    <mergeCell ref="E220:F220"/>
    <mergeCell ref="G220:H220"/>
    <mergeCell ref="I220:J220"/>
    <mergeCell ref="K220:L220"/>
    <mergeCell ref="M220:N220"/>
    <mergeCell ref="O220:P220"/>
    <mergeCell ref="Q220:R220"/>
    <mergeCell ref="S220:U220"/>
    <mergeCell ref="S223:U223"/>
    <mergeCell ref="C224:D224"/>
    <mergeCell ref="E224:F224"/>
    <mergeCell ref="G224:H224"/>
    <mergeCell ref="I224:J224"/>
    <mergeCell ref="K224:L224"/>
    <mergeCell ref="M224:N224"/>
    <mergeCell ref="O224:P224"/>
    <mergeCell ref="Q224:R224"/>
    <mergeCell ref="S224:U224"/>
    <mergeCell ref="Q222:R222"/>
    <mergeCell ref="S222:U222"/>
    <mergeCell ref="C223:D223"/>
    <mergeCell ref="E223:F223"/>
    <mergeCell ref="G223:H223"/>
    <mergeCell ref="I223:J223"/>
    <mergeCell ref="K223:L223"/>
    <mergeCell ref="M223:N223"/>
    <mergeCell ref="O223:P223"/>
    <mergeCell ref="Q223:R223"/>
    <mergeCell ref="Q226:R226"/>
    <mergeCell ref="S226:U226"/>
    <mergeCell ref="C227:D227"/>
    <mergeCell ref="E227:F227"/>
    <mergeCell ref="G227:H227"/>
    <mergeCell ref="I227:J227"/>
    <mergeCell ref="K227:L227"/>
    <mergeCell ref="M227:N227"/>
    <mergeCell ref="O227:P227"/>
    <mergeCell ref="Q227:R227"/>
    <mergeCell ref="O225:P225"/>
    <mergeCell ref="Q225:R225"/>
    <mergeCell ref="S225:U225"/>
    <mergeCell ref="C226:D226"/>
    <mergeCell ref="E226:F226"/>
    <mergeCell ref="G226:H226"/>
    <mergeCell ref="I226:J226"/>
    <mergeCell ref="K226:L226"/>
    <mergeCell ref="M226:N226"/>
    <mergeCell ref="O226:P226"/>
    <mergeCell ref="C225:D225"/>
    <mergeCell ref="E225:F225"/>
    <mergeCell ref="G225:H225"/>
    <mergeCell ref="I225:J225"/>
    <mergeCell ref="K225:L225"/>
    <mergeCell ref="M225:N225"/>
    <mergeCell ref="O229:P229"/>
    <mergeCell ref="Q229:R229"/>
    <mergeCell ref="S229:U229"/>
    <mergeCell ref="C230:D230"/>
    <mergeCell ref="E230:F230"/>
    <mergeCell ref="G230:H230"/>
    <mergeCell ref="I230:J230"/>
    <mergeCell ref="K230:L230"/>
    <mergeCell ref="M230:N230"/>
    <mergeCell ref="O230:P230"/>
    <mergeCell ref="C229:D229"/>
    <mergeCell ref="E229:F229"/>
    <mergeCell ref="G229:H229"/>
    <mergeCell ref="I229:J229"/>
    <mergeCell ref="K229:L229"/>
    <mergeCell ref="M229:N229"/>
    <mergeCell ref="S227:U227"/>
    <mergeCell ref="C228:D228"/>
    <mergeCell ref="E228:F228"/>
    <mergeCell ref="G228:H228"/>
    <mergeCell ref="I228:J228"/>
    <mergeCell ref="K228:L228"/>
    <mergeCell ref="M228:N228"/>
    <mergeCell ref="O228:P228"/>
    <mergeCell ref="Q228:R228"/>
    <mergeCell ref="S228:U228"/>
    <mergeCell ref="S231:U231"/>
    <mergeCell ref="C232:D232"/>
    <mergeCell ref="E232:F232"/>
    <mergeCell ref="G232:H232"/>
    <mergeCell ref="I232:J232"/>
    <mergeCell ref="K232:L232"/>
    <mergeCell ref="M232:N232"/>
    <mergeCell ref="O232:P232"/>
    <mergeCell ref="Q232:R232"/>
    <mergeCell ref="S232:U232"/>
    <mergeCell ref="Q230:R230"/>
    <mergeCell ref="S230:U230"/>
    <mergeCell ref="C231:D231"/>
    <mergeCell ref="E231:F231"/>
    <mergeCell ref="G231:H231"/>
    <mergeCell ref="I231:J231"/>
    <mergeCell ref="K231:L231"/>
    <mergeCell ref="M231:N231"/>
    <mergeCell ref="O231:P231"/>
    <mergeCell ref="Q231:R231"/>
    <mergeCell ref="Q234:R234"/>
    <mergeCell ref="S234:U234"/>
    <mergeCell ref="C235:D235"/>
    <mergeCell ref="E235:F235"/>
    <mergeCell ref="G235:H235"/>
    <mergeCell ref="I235:J235"/>
    <mergeCell ref="K235:L235"/>
    <mergeCell ref="M235:N235"/>
    <mergeCell ref="O235:P235"/>
    <mergeCell ref="Q235:R235"/>
    <mergeCell ref="O233:P233"/>
    <mergeCell ref="Q233:R233"/>
    <mergeCell ref="S233:U233"/>
    <mergeCell ref="C234:D234"/>
    <mergeCell ref="E234:F234"/>
    <mergeCell ref="G234:H234"/>
    <mergeCell ref="I234:J234"/>
    <mergeCell ref="K234:L234"/>
    <mergeCell ref="M234:N234"/>
    <mergeCell ref="O234:P234"/>
    <mergeCell ref="C233:D233"/>
    <mergeCell ref="E233:F233"/>
    <mergeCell ref="G233:H233"/>
    <mergeCell ref="I233:J233"/>
    <mergeCell ref="K233:L233"/>
    <mergeCell ref="M233:N233"/>
    <mergeCell ref="O237:P237"/>
    <mergeCell ref="Q237:R237"/>
    <mergeCell ref="S237:U237"/>
    <mergeCell ref="C238:D238"/>
    <mergeCell ref="E238:F238"/>
    <mergeCell ref="G238:H238"/>
    <mergeCell ref="I238:J238"/>
    <mergeCell ref="K238:L238"/>
    <mergeCell ref="M238:N238"/>
    <mergeCell ref="O238:P238"/>
    <mergeCell ref="C237:D237"/>
    <mergeCell ref="E237:F237"/>
    <mergeCell ref="G237:H237"/>
    <mergeCell ref="I237:J237"/>
    <mergeCell ref="K237:L237"/>
    <mergeCell ref="M237:N237"/>
    <mergeCell ref="S235:U235"/>
    <mergeCell ref="C236:D236"/>
    <mergeCell ref="E236:F236"/>
    <mergeCell ref="G236:H236"/>
    <mergeCell ref="I236:J236"/>
    <mergeCell ref="K236:L236"/>
    <mergeCell ref="M236:N236"/>
    <mergeCell ref="O236:P236"/>
    <mergeCell ref="Q236:R236"/>
    <mergeCell ref="S236:U236"/>
    <mergeCell ref="S239:U239"/>
    <mergeCell ref="C240:D240"/>
    <mergeCell ref="E240:F240"/>
    <mergeCell ref="G240:H240"/>
    <mergeCell ref="I240:J240"/>
    <mergeCell ref="K240:L240"/>
    <mergeCell ref="M240:N240"/>
    <mergeCell ref="O240:P240"/>
    <mergeCell ref="Q240:R240"/>
    <mergeCell ref="S240:U240"/>
    <mergeCell ref="Q238:R238"/>
    <mergeCell ref="S238:U238"/>
    <mergeCell ref="C239:D239"/>
    <mergeCell ref="E239:F239"/>
    <mergeCell ref="G239:H239"/>
    <mergeCell ref="I239:J239"/>
    <mergeCell ref="K239:L239"/>
    <mergeCell ref="M239:N239"/>
    <mergeCell ref="O239:P239"/>
    <mergeCell ref="Q239:R239"/>
    <mergeCell ref="Q242:R242"/>
    <mergeCell ref="S242:U242"/>
    <mergeCell ref="C243:D243"/>
    <mergeCell ref="E243:F243"/>
    <mergeCell ref="G243:H243"/>
    <mergeCell ref="I243:J243"/>
    <mergeCell ref="K243:L243"/>
    <mergeCell ref="M243:N243"/>
    <mergeCell ref="O243:P243"/>
    <mergeCell ref="Q243:R243"/>
    <mergeCell ref="O241:P241"/>
    <mergeCell ref="Q241:R241"/>
    <mergeCell ref="S241:U241"/>
    <mergeCell ref="C242:D242"/>
    <mergeCell ref="E242:F242"/>
    <mergeCell ref="G242:H242"/>
    <mergeCell ref="I242:J242"/>
    <mergeCell ref="K242:L242"/>
    <mergeCell ref="M242:N242"/>
    <mergeCell ref="O242:P242"/>
    <mergeCell ref="C241:D241"/>
    <mergeCell ref="E241:F241"/>
    <mergeCell ref="G241:H241"/>
    <mergeCell ref="I241:J241"/>
    <mergeCell ref="K241:L241"/>
    <mergeCell ref="M241:N241"/>
    <mergeCell ref="O245:P245"/>
    <mergeCell ref="Q245:R245"/>
    <mergeCell ref="S245:U245"/>
    <mergeCell ref="C246:D246"/>
    <mergeCell ref="E246:F246"/>
    <mergeCell ref="G246:H246"/>
    <mergeCell ref="I246:J246"/>
    <mergeCell ref="K246:L246"/>
    <mergeCell ref="M246:N246"/>
    <mergeCell ref="O246:P246"/>
    <mergeCell ref="C245:D245"/>
    <mergeCell ref="E245:F245"/>
    <mergeCell ref="G245:H245"/>
    <mergeCell ref="I245:J245"/>
    <mergeCell ref="K245:L245"/>
    <mergeCell ref="M245:N245"/>
    <mergeCell ref="S243:U243"/>
    <mergeCell ref="C244:D244"/>
    <mergeCell ref="E244:F244"/>
    <mergeCell ref="G244:H244"/>
    <mergeCell ref="I244:J244"/>
    <mergeCell ref="K244:L244"/>
    <mergeCell ref="M244:N244"/>
    <mergeCell ref="O244:P244"/>
    <mergeCell ref="Q244:R244"/>
    <mergeCell ref="S244:U244"/>
    <mergeCell ref="S247:U247"/>
    <mergeCell ref="C248:D248"/>
    <mergeCell ref="E248:F248"/>
    <mergeCell ref="G248:H248"/>
    <mergeCell ref="I248:J248"/>
    <mergeCell ref="K248:L248"/>
    <mergeCell ref="M248:N248"/>
    <mergeCell ref="O248:P248"/>
    <mergeCell ref="Q248:R248"/>
    <mergeCell ref="S248:U248"/>
    <mergeCell ref="Q246:R246"/>
    <mergeCell ref="S246:U246"/>
    <mergeCell ref="C247:D247"/>
    <mergeCell ref="E247:F247"/>
    <mergeCell ref="G247:H247"/>
    <mergeCell ref="I247:J247"/>
    <mergeCell ref="K247:L247"/>
    <mergeCell ref="M247:N247"/>
    <mergeCell ref="O247:P247"/>
    <mergeCell ref="Q247:R247"/>
    <mergeCell ref="Q250:R250"/>
    <mergeCell ref="S250:U250"/>
    <mergeCell ref="C251:D251"/>
    <mergeCell ref="E251:F251"/>
    <mergeCell ref="G251:H251"/>
    <mergeCell ref="I251:J251"/>
    <mergeCell ref="K251:L251"/>
    <mergeCell ref="M251:N251"/>
    <mergeCell ref="O251:P251"/>
    <mergeCell ref="Q251:R251"/>
    <mergeCell ref="O249:P249"/>
    <mergeCell ref="Q249:R249"/>
    <mergeCell ref="S249:U249"/>
    <mergeCell ref="C250:D250"/>
    <mergeCell ref="E250:F250"/>
    <mergeCell ref="G250:H250"/>
    <mergeCell ref="I250:J250"/>
    <mergeCell ref="K250:L250"/>
    <mergeCell ref="M250:N250"/>
    <mergeCell ref="O250:P250"/>
    <mergeCell ref="C249:D249"/>
    <mergeCell ref="E249:F249"/>
    <mergeCell ref="G249:H249"/>
    <mergeCell ref="I249:J249"/>
    <mergeCell ref="K249:L249"/>
    <mergeCell ref="M249:N249"/>
    <mergeCell ref="O253:P253"/>
    <mergeCell ref="Q253:R253"/>
    <mergeCell ref="S253:U253"/>
    <mergeCell ref="C254:D254"/>
    <mergeCell ref="E254:F254"/>
    <mergeCell ref="G254:H254"/>
    <mergeCell ref="I254:J254"/>
    <mergeCell ref="K254:L254"/>
    <mergeCell ref="M254:N254"/>
    <mergeCell ref="O254:P254"/>
    <mergeCell ref="C253:D253"/>
    <mergeCell ref="E253:F253"/>
    <mergeCell ref="G253:H253"/>
    <mergeCell ref="I253:J253"/>
    <mergeCell ref="K253:L253"/>
    <mergeCell ref="M253:N253"/>
    <mergeCell ref="S251:U251"/>
    <mergeCell ref="C252:D252"/>
    <mergeCell ref="E252:F252"/>
    <mergeCell ref="G252:H252"/>
    <mergeCell ref="I252:J252"/>
    <mergeCell ref="K252:L252"/>
    <mergeCell ref="M252:N252"/>
    <mergeCell ref="O252:P252"/>
    <mergeCell ref="Q252:R252"/>
    <mergeCell ref="S252:U252"/>
    <mergeCell ref="S255:U255"/>
    <mergeCell ref="C256:D256"/>
    <mergeCell ref="E256:F256"/>
    <mergeCell ref="G256:H256"/>
    <mergeCell ref="I256:J256"/>
    <mergeCell ref="K256:L256"/>
    <mergeCell ref="M256:N256"/>
    <mergeCell ref="O256:P256"/>
    <mergeCell ref="Q256:R256"/>
    <mergeCell ref="S256:U256"/>
    <mergeCell ref="Q254:R254"/>
    <mergeCell ref="S254:U254"/>
    <mergeCell ref="C255:D255"/>
    <mergeCell ref="E255:F255"/>
    <mergeCell ref="G255:H255"/>
    <mergeCell ref="I255:J255"/>
    <mergeCell ref="K255:L255"/>
    <mergeCell ref="M255:N255"/>
    <mergeCell ref="O255:P255"/>
    <mergeCell ref="Q255:R255"/>
    <mergeCell ref="Q258:R258"/>
    <mergeCell ref="S258:U258"/>
    <mergeCell ref="C259:D259"/>
    <mergeCell ref="E259:F259"/>
    <mergeCell ref="G259:H259"/>
    <mergeCell ref="I259:J259"/>
    <mergeCell ref="K259:L259"/>
    <mergeCell ref="M259:N259"/>
    <mergeCell ref="O259:P259"/>
    <mergeCell ref="Q259:R259"/>
    <mergeCell ref="O257:P257"/>
    <mergeCell ref="Q257:R257"/>
    <mergeCell ref="S257:U257"/>
    <mergeCell ref="C258:D258"/>
    <mergeCell ref="E258:F258"/>
    <mergeCell ref="G258:H258"/>
    <mergeCell ref="I258:J258"/>
    <mergeCell ref="K258:L258"/>
    <mergeCell ref="M258:N258"/>
    <mergeCell ref="O258:P258"/>
    <mergeCell ref="C257:D257"/>
    <mergeCell ref="E257:F257"/>
    <mergeCell ref="G257:H257"/>
    <mergeCell ref="I257:J257"/>
    <mergeCell ref="K257:L257"/>
    <mergeCell ref="M257:N257"/>
    <mergeCell ref="O261:P261"/>
    <mergeCell ref="Q261:R261"/>
    <mergeCell ref="S261:U261"/>
    <mergeCell ref="C262:D262"/>
    <mergeCell ref="E262:F262"/>
    <mergeCell ref="G262:H262"/>
    <mergeCell ref="I262:J262"/>
    <mergeCell ref="K262:L262"/>
    <mergeCell ref="M262:N262"/>
    <mergeCell ref="O262:P262"/>
    <mergeCell ref="C261:D261"/>
    <mergeCell ref="E261:F261"/>
    <mergeCell ref="G261:H261"/>
    <mergeCell ref="I261:J261"/>
    <mergeCell ref="K261:L261"/>
    <mergeCell ref="M261:N261"/>
    <mergeCell ref="S259:U259"/>
    <mergeCell ref="C260:D260"/>
    <mergeCell ref="E260:F260"/>
    <mergeCell ref="G260:H260"/>
    <mergeCell ref="I260:J260"/>
    <mergeCell ref="K260:L260"/>
    <mergeCell ref="M260:N260"/>
    <mergeCell ref="O260:P260"/>
    <mergeCell ref="Q260:R260"/>
    <mergeCell ref="S260:U260"/>
    <mergeCell ref="S263:U263"/>
    <mergeCell ref="C264:D264"/>
    <mergeCell ref="E264:F264"/>
    <mergeCell ref="G264:H264"/>
    <mergeCell ref="I264:J264"/>
    <mergeCell ref="K264:L264"/>
    <mergeCell ref="M264:N264"/>
    <mergeCell ref="O264:P264"/>
    <mergeCell ref="Q264:R264"/>
    <mergeCell ref="S264:U264"/>
    <mergeCell ref="Q262:R262"/>
    <mergeCell ref="S262:U262"/>
    <mergeCell ref="C263:D263"/>
    <mergeCell ref="E263:F263"/>
    <mergeCell ref="G263:H263"/>
    <mergeCell ref="I263:J263"/>
    <mergeCell ref="K263:L263"/>
    <mergeCell ref="M263:N263"/>
    <mergeCell ref="O263:P263"/>
    <mergeCell ref="Q263:R263"/>
    <mergeCell ref="Q266:R266"/>
    <mergeCell ref="S266:U266"/>
    <mergeCell ref="C267:D267"/>
    <mergeCell ref="E267:F267"/>
    <mergeCell ref="G267:H267"/>
    <mergeCell ref="I267:J267"/>
    <mergeCell ref="K267:L267"/>
    <mergeCell ref="M267:N267"/>
    <mergeCell ref="O267:P267"/>
    <mergeCell ref="Q267:R267"/>
    <mergeCell ref="O265:P265"/>
    <mergeCell ref="Q265:R265"/>
    <mergeCell ref="S265:U265"/>
    <mergeCell ref="C266:D266"/>
    <mergeCell ref="E266:F266"/>
    <mergeCell ref="G266:H266"/>
    <mergeCell ref="I266:J266"/>
    <mergeCell ref="K266:L266"/>
    <mergeCell ref="M266:N266"/>
    <mergeCell ref="O266:P266"/>
    <mergeCell ref="C265:D265"/>
    <mergeCell ref="E265:F265"/>
    <mergeCell ref="G265:H265"/>
    <mergeCell ref="I265:J265"/>
    <mergeCell ref="K265:L265"/>
    <mergeCell ref="M265:N265"/>
    <mergeCell ref="O269:P269"/>
    <mergeCell ref="Q269:R269"/>
    <mergeCell ref="S269:U269"/>
    <mergeCell ref="C270:D270"/>
    <mergeCell ref="E270:F270"/>
    <mergeCell ref="G270:H270"/>
    <mergeCell ref="I270:J270"/>
    <mergeCell ref="K270:L270"/>
    <mergeCell ref="M270:N270"/>
    <mergeCell ref="O270:P270"/>
    <mergeCell ref="C269:D269"/>
    <mergeCell ref="E269:F269"/>
    <mergeCell ref="G269:H269"/>
    <mergeCell ref="I269:J269"/>
    <mergeCell ref="K269:L269"/>
    <mergeCell ref="M269:N269"/>
    <mergeCell ref="S267:U267"/>
    <mergeCell ref="C268:D268"/>
    <mergeCell ref="E268:F268"/>
    <mergeCell ref="G268:H268"/>
    <mergeCell ref="I268:J268"/>
    <mergeCell ref="K268:L268"/>
    <mergeCell ref="M268:N268"/>
    <mergeCell ref="O268:P268"/>
    <mergeCell ref="Q268:R268"/>
    <mergeCell ref="S268:U268"/>
    <mergeCell ref="S271:U271"/>
    <mergeCell ref="C272:D272"/>
    <mergeCell ref="E272:F272"/>
    <mergeCell ref="G272:H272"/>
    <mergeCell ref="I272:J272"/>
    <mergeCell ref="K272:L272"/>
    <mergeCell ref="M272:N272"/>
    <mergeCell ref="O272:P272"/>
    <mergeCell ref="Q272:R272"/>
    <mergeCell ref="S272:U272"/>
    <mergeCell ref="Q270:R270"/>
    <mergeCell ref="S270:U270"/>
    <mergeCell ref="C271:D271"/>
    <mergeCell ref="E271:F271"/>
    <mergeCell ref="G271:H271"/>
    <mergeCell ref="I271:J271"/>
    <mergeCell ref="K271:L271"/>
    <mergeCell ref="M271:N271"/>
    <mergeCell ref="O271:P271"/>
    <mergeCell ref="Q271:R271"/>
    <mergeCell ref="Q274:R274"/>
    <mergeCell ref="S274:U274"/>
    <mergeCell ref="C275:D275"/>
    <mergeCell ref="E275:F275"/>
    <mergeCell ref="G275:H275"/>
    <mergeCell ref="I275:J275"/>
    <mergeCell ref="K275:L275"/>
    <mergeCell ref="M275:N275"/>
    <mergeCell ref="O275:P275"/>
    <mergeCell ref="Q275:R275"/>
    <mergeCell ref="O273:P273"/>
    <mergeCell ref="Q273:R273"/>
    <mergeCell ref="S273:U273"/>
    <mergeCell ref="C274:D274"/>
    <mergeCell ref="E274:F274"/>
    <mergeCell ref="G274:H274"/>
    <mergeCell ref="I274:J274"/>
    <mergeCell ref="K274:L274"/>
    <mergeCell ref="M274:N274"/>
    <mergeCell ref="O274:P274"/>
    <mergeCell ref="C273:D273"/>
    <mergeCell ref="E273:F273"/>
    <mergeCell ref="G273:H273"/>
    <mergeCell ref="I273:J273"/>
    <mergeCell ref="K273:L273"/>
    <mergeCell ref="M273:N273"/>
    <mergeCell ref="O277:P277"/>
    <mergeCell ref="Q277:R277"/>
    <mergeCell ref="S277:U277"/>
    <mergeCell ref="C278:D278"/>
    <mergeCell ref="E278:F278"/>
    <mergeCell ref="G278:H278"/>
    <mergeCell ref="I278:J278"/>
    <mergeCell ref="K278:L278"/>
    <mergeCell ref="M278:N278"/>
    <mergeCell ref="O278:P278"/>
    <mergeCell ref="C277:D277"/>
    <mergeCell ref="E277:F277"/>
    <mergeCell ref="G277:H277"/>
    <mergeCell ref="I277:J277"/>
    <mergeCell ref="K277:L277"/>
    <mergeCell ref="M277:N277"/>
    <mergeCell ref="S275:U275"/>
    <mergeCell ref="C276:D276"/>
    <mergeCell ref="E276:F276"/>
    <mergeCell ref="G276:H276"/>
    <mergeCell ref="I276:J276"/>
    <mergeCell ref="K276:L276"/>
    <mergeCell ref="M276:N276"/>
    <mergeCell ref="O276:P276"/>
    <mergeCell ref="Q276:R276"/>
    <mergeCell ref="S276:U276"/>
    <mergeCell ref="S279:U279"/>
    <mergeCell ref="C280:D280"/>
    <mergeCell ref="E280:F280"/>
    <mergeCell ref="G280:H280"/>
    <mergeCell ref="I280:J280"/>
    <mergeCell ref="K280:L280"/>
    <mergeCell ref="M280:N280"/>
    <mergeCell ref="O280:P280"/>
    <mergeCell ref="Q280:R280"/>
    <mergeCell ref="S280:U280"/>
    <mergeCell ref="Q278:R278"/>
    <mergeCell ref="S278:U278"/>
    <mergeCell ref="C279:D279"/>
    <mergeCell ref="E279:F279"/>
    <mergeCell ref="G279:H279"/>
    <mergeCell ref="I279:J279"/>
    <mergeCell ref="K279:L279"/>
    <mergeCell ref="M279:N279"/>
    <mergeCell ref="O279:P279"/>
    <mergeCell ref="Q279:R279"/>
    <mergeCell ref="Q282:R282"/>
    <mergeCell ref="S282:U282"/>
    <mergeCell ref="C283:D283"/>
    <mergeCell ref="E283:F283"/>
    <mergeCell ref="G283:H283"/>
    <mergeCell ref="I283:J283"/>
    <mergeCell ref="K283:L283"/>
    <mergeCell ref="M283:N283"/>
    <mergeCell ref="O283:P283"/>
    <mergeCell ref="Q283:R283"/>
    <mergeCell ref="O281:P281"/>
    <mergeCell ref="Q281:R281"/>
    <mergeCell ref="S281:U281"/>
    <mergeCell ref="C282:D282"/>
    <mergeCell ref="E282:F282"/>
    <mergeCell ref="G282:H282"/>
    <mergeCell ref="I282:J282"/>
    <mergeCell ref="K282:L282"/>
    <mergeCell ref="M282:N282"/>
    <mergeCell ref="O282:P282"/>
    <mergeCell ref="C281:D281"/>
    <mergeCell ref="E281:F281"/>
    <mergeCell ref="G281:H281"/>
    <mergeCell ref="I281:J281"/>
    <mergeCell ref="K281:L281"/>
    <mergeCell ref="M281:N281"/>
    <mergeCell ref="O285:P285"/>
    <mergeCell ref="Q285:R285"/>
    <mergeCell ref="S285:U285"/>
    <mergeCell ref="C286:D286"/>
    <mergeCell ref="E286:F286"/>
    <mergeCell ref="G286:H286"/>
    <mergeCell ref="I286:J286"/>
    <mergeCell ref="K286:L286"/>
    <mergeCell ref="M286:N286"/>
    <mergeCell ref="O286:P286"/>
    <mergeCell ref="C285:D285"/>
    <mergeCell ref="E285:F285"/>
    <mergeCell ref="G285:H285"/>
    <mergeCell ref="I285:J285"/>
    <mergeCell ref="K285:L285"/>
    <mergeCell ref="M285:N285"/>
    <mergeCell ref="S283:U283"/>
    <mergeCell ref="C284:D284"/>
    <mergeCell ref="E284:F284"/>
    <mergeCell ref="G284:H284"/>
    <mergeCell ref="I284:J284"/>
    <mergeCell ref="K284:L284"/>
    <mergeCell ref="M284:N284"/>
    <mergeCell ref="O284:P284"/>
    <mergeCell ref="Q284:R284"/>
    <mergeCell ref="S284:U284"/>
    <mergeCell ref="S287:U287"/>
    <mergeCell ref="C288:D288"/>
    <mergeCell ref="E288:F288"/>
    <mergeCell ref="G288:H288"/>
    <mergeCell ref="I288:J288"/>
    <mergeCell ref="K288:L288"/>
    <mergeCell ref="M288:N288"/>
    <mergeCell ref="O288:P288"/>
    <mergeCell ref="Q288:R288"/>
    <mergeCell ref="S288:U288"/>
    <mergeCell ref="Q286:R286"/>
    <mergeCell ref="S286:U286"/>
    <mergeCell ref="C287:D287"/>
    <mergeCell ref="E287:F287"/>
    <mergeCell ref="G287:H287"/>
    <mergeCell ref="I287:J287"/>
    <mergeCell ref="K287:L287"/>
    <mergeCell ref="M287:N287"/>
    <mergeCell ref="O287:P287"/>
    <mergeCell ref="Q287:R287"/>
    <mergeCell ref="Q290:R290"/>
    <mergeCell ref="S290:U290"/>
    <mergeCell ref="C291:D291"/>
    <mergeCell ref="E291:F291"/>
    <mergeCell ref="G291:H291"/>
    <mergeCell ref="I291:J291"/>
    <mergeCell ref="K291:L291"/>
    <mergeCell ref="M291:N291"/>
    <mergeCell ref="O291:P291"/>
    <mergeCell ref="Q291:R291"/>
    <mergeCell ref="O289:P289"/>
    <mergeCell ref="Q289:R289"/>
    <mergeCell ref="S289:U289"/>
    <mergeCell ref="C290:D290"/>
    <mergeCell ref="E290:F290"/>
    <mergeCell ref="G290:H290"/>
    <mergeCell ref="I290:J290"/>
    <mergeCell ref="K290:L290"/>
    <mergeCell ref="M290:N290"/>
    <mergeCell ref="O290:P290"/>
    <mergeCell ref="C289:D289"/>
    <mergeCell ref="E289:F289"/>
    <mergeCell ref="G289:H289"/>
    <mergeCell ref="I289:J289"/>
    <mergeCell ref="K289:L289"/>
    <mergeCell ref="M289:N289"/>
    <mergeCell ref="O293:P293"/>
    <mergeCell ref="Q293:R293"/>
    <mergeCell ref="S293:U293"/>
    <mergeCell ref="C294:D294"/>
    <mergeCell ref="E294:F294"/>
    <mergeCell ref="G294:H294"/>
    <mergeCell ref="I294:J294"/>
    <mergeCell ref="K294:L294"/>
    <mergeCell ref="M294:N294"/>
    <mergeCell ref="O294:P294"/>
    <mergeCell ref="C293:D293"/>
    <mergeCell ref="E293:F293"/>
    <mergeCell ref="G293:H293"/>
    <mergeCell ref="I293:J293"/>
    <mergeCell ref="K293:L293"/>
    <mergeCell ref="M293:N293"/>
    <mergeCell ref="S291:U291"/>
    <mergeCell ref="C292:D292"/>
    <mergeCell ref="E292:F292"/>
    <mergeCell ref="G292:H292"/>
    <mergeCell ref="I292:J292"/>
    <mergeCell ref="K292:L292"/>
    <mergeCell ref="M292:N292"/>
    <mergeCell ref="O292:P292"/>
    <mergeCell ref="Q292:R292"/>
    <mergeCell ref="S292:U292"/>
    <mergeCell ref="S295:U295"/>
    <mergeCell ref="C296:D296"/>
    <mergeCell ref="E296:F296"/>
    <mergeCell ref="G296:H296"/>
    <mergeCell ref="I296:J296"/>
    <mergeCell ref="K296:L296"/>
    <mergeCell ref="M296:N296"/>
    <mergeCell ref="O296:P296"/>
    <mergeCell ref="Q296:R296"/>
    <mergeCell ref="S296:U296"/>
    <mergeCell ref="Q294:R294"/>
    <mergeCell ref="S294:U294"/>
    <mergeCell ref="C295:D295"/>
    <mergeCell ref="E295:F295"/>
    <mergeCell ref="G295:H295"/>
    <mergeCell ref="I295:J295"/>
    <mergeCell ref="K295:L295"/>
    <mergeCell ref="M295:N295"/>
    <mergeCell ref="O295:P295"/>
    <mergeCell ref="Q295:R295"/>
    <mergeCell ref="Q298:R298"/>
    <mergeCell ref="S298:U298"/>
    <mergeCell ref="C299:D299"/>
    <mergeCell ref="E299:F299"/>
    <mergeCell ref="G299:H299"/>
    <mergeCell ref="I299:J299"/>
    <mergeCell ref="K299:L299"/>
    <mergeCell ref="M299:N299"/>
    <mergeCell ref="O299:P299"/>
    <mergeCell ref="Q299:R299"/>
    <mergeCell ref="O297:P297"/>
    <mergeCell ref="Q297:R297"/>
    <mergeCell ref="S297:U297"/>
    <mergeCell ref="C298:D298"/>
    <mergeCell ref="E298:F298"/>
    <mergeCell ref="G298:H298"/>
    <mergeCell ref="I298:J298"/>
    <mergeCell ref="K298:L298"/>
    <mergeCell ref="M298:N298"/>
    <mergeCell ref="O298:P298"/>
    <mergeCell ref="C297:D297"/>
    <mergeCell ref="E297:F297"/>
    <mergeCell ref="G297:H297"/>
    <mergeCell ref="I297:J297"/>
    <mergeCell ref="K297:L297"/>
    <mergeCell ref="M297:N297"/>
    <mergeCell ref="O301:P301"/>
    <mergeCell ref="Q301:R301"/>
    <mergeCell ref="S301:U301"/>
    <mergeCell ref="C302:D302"/>
    <mergeCell ref="E302:F302"/>
    <mergeCell ref="G302:H302"/>
    <mergeCell ref="I302:J302"/>
    <mergeCell ref="K302:L302"/>
    <mergeCell ref="M302:N302"/>
    <mergeCell ref="O302:P302"/>
    <mergeCell ref="C301:D301"/>
    <mergeCell ref="E301:F301"/>
    <mergeCell ref="G301:H301"/>
    <mergeCell ref="I301:J301"/>
    <mergeCell ref="K301:L301"/>
    <mergeCell ref="M301:N301"/>
    <mergeCell ref="S299:U299"/>
    <mergeCell ref="C300:D300"/>
    <mergeCell ref="E300:F300"/>
    <mergeCell ref="G300:H300"/>
    <mergeCell ref="I300:J300"/>
    <mergeCell ref="K300:L300"/>
    <mergeCell ref="M300:N300"/>
    <mergeCell ref="O300:P300"/>
    <mergeCell ref="Q300:R300"/>
    <mergeCell ref="S300:U300"/>
    <mergeCell ref="S303:U303"/>
    <mergeCell ref="C304:D304"/>
    <mergeCell ref="E304:F304"/>
    <mergeCell ref="G304:H304"/>
    <mergeCell ref="I304:J304"/>
    <mergeCell ref="K304:L304"/>
    <mergeCell ref="M304:N304"/>
    <mergeCell ref="O304:P304"/>
    <mergeCell ref="Q304:R304"/>
    <mergeCell ref="S304:U304"/>
    <mergeCell ref="Q302:R302"/>
    <mergeCell ref="S302:U302"/>
    <mergeCell ref="C303:D303"/>
    <mergeCell ref="E303:F303"/>
    <mergeCell ref="G303:H303"/>
    <mergeCell ref="I303:J303"/>
    <mergeCell ref="K303:L303"/>
    <mergeCell ref="M303:N303"/>
    <mergeCell ref="O303:P303"/>
    <mergeCell ref="Q303:R303"/>
    <mergeCell ref="Q306:R306"/>
    <mergeCell ref="S306:U306"/>
    <mergeCell ref="C307:D307"/>
    <mergeCell ref="E307:F307"/>
    <mergeCell ref="G307:H307"/>
    <mergeCell ref="I307:J307"/>
    <mergeCell ref="K307:L307"/>
    <mergeCell ref="M307:N307"/>
    <mergeCell ref="O307:P307"/>
    <mergeCell ref="Q307:R307"/>
    <mergeCell ref="O305:P305"/>
    <mergeCell ref="Q305:R305"/>
    <mergeCell ref="S305:U305"/>
    <mergeCell ref="C306:D306"/>
    <mergeCell ref="E306:F306"/>
    <mergeCell ref="G306:H306"/>
    <mergeCell ref="I306:J306"/>
    <mergeCell ref="K306:L306"/>
    <mergeCell ref="M306:N306"/>
    <mergeCell ref="O306:P306"/>
    <mergeCell ref="C305:D305"/>
    <mergeCell ref="E305:F305"/>
    <mergeCell ref="G305:H305"/>
    <mergeCell ref="I305:J305"/>
    <mergeCell ref="K305:L305"/>
    <mergeCell ref="M305:N305"/>
    <mergeCell ref="O309:P309"/>
    <mergeCell ref="Q309:R309"/>
    <mergeCell ref="S309:U309"/>
    <mergeCell ref="C310:D310"/>
    <mergeCell ref="E310:F310"/>
    <mergeCell ref="G310:H310"/>
    <mergeCell ref="I310:J310"/>
    <mergeCell ref="K310:L310"/>
    <mergeCell ref="M310:N310"/>
    <mergeCell ref="O310:P310"/>
    <mergeCell ref="C309:D309"/>
    <mergeCell ref="E309:F309"/>
    <mergeCell ref="G309:H309"/>
    <mergeCell ref="I309:J309"/>
    <mergeCell ref="K309:L309"/>
    <mergeCell ref="M309:N309"/>
    <mergeCell ref="S307:U307"/>
    <mergeCell ref="C308:D308"/>
    <mergeCell ref="E308:F308"/>
    <mergeCell ref="G308:H308"/>
    <mergeCell ref="I308:J308"/>
    <mergeCell ref="K308:L308"/>
    <mergeCell ref="M308:N308"/>
    <mergeCell ref="O308:P308"/>
    <mergeCell ref="Q308:R308"/>
    <mergeCell ref="S308:U308"/>
    <mergeCell ref="S311:U311"/>
    <mergeCell ref="C312:D312"/>
    <mergeCell ref="E312:F312"/>
    <mergeCell ref="G312:H312"/>
    <mergeCell ref="I312:J312"/>
    <mergeCell ref="K312:L312"/>
    <mergeCell ref="M312:N312"/>
    <mergeCell ref="O312:P312"/>
    <mergeCell ref="Q312:R312"/>
    <mergeCell ref="S312:U312"/>
    <mergeCell ref="Q310:R310"/>
    <mergeCell ref="S310:U310"/>
    <mergeCell ref="C311:D311"/>
    <mergeCell ref="E311:F311"/>
    <mergeCell ref="G311:H311"/>
    <mergeCell ref="I311:J311"/>
    <mergeCell ref="K311:L311"/>
    <mergeCell ref="M311:N311"/>
    <mergeCell ref="O311:P311"/>
    <mergeCell ref="Q311:R311"/>
    <mergeCell ref="M316:N316"/>
    <mergeCell ref="O316:P316"/>
    <mergeCell ref="Q316:R316"/>
    <mergeCell ref="S316:U316"/>
    <mergeCell ref="Q314:R314"/>
    <mergeCell ref="S314:U314"/>
    <mergeCell ref="C315:D315"/>
    <mergeCell ref="E315:F315"/>
    <mergeCell ref="G315:H315"/>
    <mergeCell ref="I315:J315"/>
    <mergeCell ref="K315:L315"/>
    <mergeCell ref="M315:N315"/>
    <mergeCell ref="O315:P315"/>
    <mergeCell ref="Q315:R315"/>
    <mergeCell ref="O313:P313"/>
    <mergeCell ref="Q313:R313"/>
    <mergeCell ref="S313:U313"/>
    <mergeCell ref="C314:D314"/>
    <mergeCell ref="E314:F314"/>
    <mergeCell ref="G314:H314"/>
    <mergeCell ref="I314:J314"/>
    <mergeCell ref="K314:L314"/>
    <mergeCell ref="M314:N314"/>
    <mergeCell ref="O314:P314"/>
    <mergeCell ref="C313:D313"/>
    <mergeCell ref="E313:F313"/>
    <mergeCell ref="G313:H313"/>
    <mergeCell ref="I313:J313"/>
    <mergeCell ref="K313:L313"/>
    <mergeCell ref="M313:N313"/>
    <mergeCell ref="A5:B5"/>
    <mergeCell ref="A6:B6"/>
    <mergeCell ref="A7:B7"/>
    <mergeCell ref="C5:U5"/>
    <mergeCell ref="C6:U6"/>
    <mergeCell ref="C7:U7"/>
    <mergeCell ref="W17:X18"/>
    <mergeCell ref="Q318:R318"/>
    <mergeCell ref="S318:U318"/>
    <mergeCell ref="Q13:R13"/>
    <mergeCell ref="O317:P317"/>
    <mergeCell ref="Q317:R317"/>
    <mergeCell ref="S317:U317"/>
    <mergeCell ref="C318:D318"/>
    <mergeCell ref="E318:F318"/>
    <mergeCell ref="G318:H318"/>
    <mergeCell ref="I318:J318"/>
    <mergeCell ref="K318:L318"/>
    <mergeCell ref="M318:N318"/>
    <mergeCell ref="O318:P318"/>
    <mergeCell ref="C317:D317"/>
    <mergeCell ref="E317:F317"/>
    <mergeCell ref="G317:H317"/>
    <mergeCell ref="I317:J317"/>
    <mergeCell ref="K317:L317"/>
    <mergeCell ref="M317:N317"/>
    <mergeCell ref="S315:U315"/>
    <mergeCell ref="C316:D316"/>
    <mergeCell ref="E316:F316"/>
    <mergeCell ref="G316:H316"/>
    <mergeCell ref="I316:J316"/>
    <mergeCell ref="K316:L316"/>
  </mergeCells>
  <phoneticPr fontId="25"/>
  <dataValidations count="4">
    <dataValidation type="list" allowBlank="1" showInputMessage="1" showErrorMessage="1" sqref="G220:R318 G120:R218 K20:R118 I23:J118 G27:H118" xr:uid="{1551D41B-DFA3-4241-A7C3-6DFE4BAEA6A5}">
      <formula1>"○,△,　　"</formula1>
    </dataValidation>
    <dataValidation type="list" allowBlank="1" showInputMessage="1" showErrorMessage="1" sqref="E19:F318" xr:uid="{47E5ACD6-A86E-4585-995D-9F4F644147C7}">
      <formula1>"男, 女"</formula1>
    </dataValidation>
    <dataValidation type="list" allowBlank="1" showInputMessage="1" showErrorMessage="1" sqref="G19:R19 G119:R119 G219:R219 I20:J22 G20:H26" xr:uid="{B8A683FE-AC53-4D6D-A453-571E72A82C07}">
      <formula1>"○,△"</formula1>
    </dataValidation>
    <dataValidation allowBlank="1" showInputMessage="1" showErrorMessage="1" promptTitle="入力不要です" prompt="名簿に必要情報を記入すると自動で算出されます。" sqref="G10:R13" xr:uid="{869AF3FF-5207-4E31-8741-C8A611EEECDC}"/>
  </dataValidations>
  <hyperlinks>
    <hyperlink ref="W17:X18" location="【記入例】利用者名簿!A1" display="【記入例】利用者名簿!A1" xr:uid="{AB7F0EDC-D38E-44CF-8EEF-B39A4D4596B7}"/>
  </hyperlinks>
  <pageMargins left="0.78740157480314965" right="0.39370078740157483" top="0.39370078740157483" bottom="0.31496062992125984" header="0.27559055118110237" footer="0.11811023622047245"/>
  <pageSetup paperSize="9" scale="84" fitToHeight="0" orientation="portrait" r:id="rId1"/>
  <headerFooter alignWithMargins="0"/>
  <rowBreaks count="9" manualBreakCount="9">
    <brk id="48" max="13" man="1"/>
    <brk id="78" max="13" man="1"/>
    <brk id="108" max="13" man="1"/>
    <brk id="138" max="13" man="1"/>
    <brk id="168" max="13" man="1"/>
    <brk id="198" max="13" man="1"/>
    <brk id="228" max="13" man="1"/>
    <brk id="258" max="13" man="1"/>
    <brk id="288" max="13"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CDA91-C138-4177-925B-529B6362373E}">
  <sheetPr codeName="Sheet1">
    <tabColor rgb="FF92D050"/>
    <pageSetUpPr fitToPage="1"/>
  </sheetPr>
  <dimension ref="A1:FA1048576"/>
  <sheetViews>
    <sheetView zoomScaleNormal="100" workbookViewId="0"/>
  </sheetViews>
  <sheetFormatPr defaultColWidth="9" defaultRowHeight="12.6"/>
  <cols>
    <col min="1" max="1" width="0.44140625" style="3" customWidth="1"/>
    <col min="2" max="2" width="1.33203125" style="3" customWidth="1"/>
    <col min="3" max="8" width="1.6640625" style="3" customWidth="1"/>
    <col min="9" max="127" width="1.21875" style="3" customWidth="1"/>
    <col min="128" max="128" width="9.44140625" style="3" bestFit="1" customWidth="1"/>
    <col min="129" max="130" width="9" style="3"/>
    <col min="131" max="131" width="9.44140625" style="3" bestFit="1" customWidth="1"/>
    <col min="132" max="16384" width="9" style="3"/>
  </cols>
  <sheetData>
    <row r="1" spans="1:133" ht="27.75" customHeight="1">
      <c r="A1" s="23"/>
      <c r="C1" s="1095" t="s">
        <v>293</v>
      </c>
      <c r="D1" s="1095"/>
      <c r="E1" s="1095"/>
      <c r="F1" s="1095"/>
      <c r="G1" s="1095"/>
      <c r="H1" s="1095"/>
      <c r="I1" s="1095"/>
      <c r="J1" s="1095"/>
      <c r="K1" s="1095"/>
      <c r="L1" s="1095"/>
      <c r="M1" s="1095"/>
      <c r="N1" s="1095"/>
      <c r="O1" s="1095"/>
      <c r="P1" s="1095"/>
      <c r="Q1" s="1095"/>
      <c r="R1" s="1095"/>
      <c r="S1" s="1095"/>
      <c r="T1" s="1095"/>
      <c r="V1" s="113"/>
      <c r="W1" s="1061" t="s">
        <v>267</v>
      </c>
      <c r="X1" s="1062"/>
      <c r="Y1" s="1062"/>
      <c r="Z1" s="1062"/>
      <c r="AA1" s="1062"/>
      <c r="AB1" s="1062"/>
      <c r="AC1" s="1062"/>
      <c r="AD1" s="1062"/>
      <c r="AE1" s="1062"/>
      <c r="AF1" s="1062"/>
      <c r="AG1" s="1062"/>
      <c r="AH1" s="1062"/>
      <c r="AI1" s="1062"/>
      <c r="AJ1" s="1062"/>
      <c r="AK1" s="1062"/>
      <c r="AL1" s="1062"/>
      <c r="AM1" s="1062"/>
      <c r="AN1" s="1062"/>
      <c r="AO1" s="1062"/>
      <c r="AP1" s="1062"/>
      <c r="AQ1" s="1062"/>
      <c r="AR1" s="1062"/>
      <c r="AS1" s="1062"/>
      <c r="AT1" s="1062"/>
      <c r="AU1" s="1062"/>
      <c r="AV1" s="1063"/>
      <c r="AX1" s="113"/>
      <c r="AY1" s="1072" t="s">
        <v>112</v>
      </c>
      <c r="AZ1" s="1073"/>
      <c r="BA1" s="1073"/>
      <c r="BB1" s="1073"/>
      <c r="BC1" s="1073"/>
      <c r="BD1" s="1073"/>
      <c r="BE1" s="1073"/>
      <c r="BF1" s="1073"/>
      <c r="BG1" s="1073"/>
      <c r="BH1" s="1073"/>
      <c r="BI1" s="1073"/>
      <c r="BJ1" s="1074"/>
      <c r="BK1" s="1058"/>
      <c r="BL1" s="1058"/>
      <c r="BM1" s="1058"/>
      <c r="BN1" s="1059" t="s">
        <v>273</v>
      </c>
      <c r="BO1" s="1059"/>
      <c r="BP1" s="1059"/>
      <c r="BQ1" s="1059"/>
      <c r="BR1" s="1059"/>
      <c r="BS1" s="1059"/>
      <c r="BT1" s="1058"/>
      <c r="BU1" s="1058"/>
      <c r="BV1" s="1058"/>
      <c r="BW1" s="1059" t="s">
        <v>274</v>
      </c>
      <c r="BX1" s="1059"/>
      <c r="BY1" s="1059"/>
      <c r="BZ1" s="1059"/>
      <c r="CA1" s="1059"/>
      <c r="CB1" s="1060"/>
      <c r="CC1" s="114"/>
    </row>
    <row r="2" spans="1:133" ht="23.25" customHeight="1">
      <c r="A2" s="23"/>
      <c r="C2" s="1095"/>
      <c r="D2" s="1095"/>
      <c r="E2" s="1095"/>
      <c r="F2" s="1095"/>
      <c r="G2" s="1095"/>
      <c r="H2" s="1095"/>
      <c r="I2" s="1095"/>
      <c r="J2" s="1095"/>
      <c r="K2" s="1095"/>
      <c r="L2" s="1095"/>
      <c r="M2" s="1095"/>
      <c r="N2" s="1095"/>
      <c r="O2" s="1095"/>
      <c r="P2" s="1095"/>
      <c r="Q2" s="1095"/>
      <c r="R2" s="1095"/>
      <c r="S2" s="1095"/>
      <c r="T2" s="1095"/>
      <c r="V2" s="115"/>
      <c r="W2" s="1064"/>
      <c r="X2" s="1065"/>
      <c r="Y2" s="1065"/>
      <c r="Z2" s="363" t="s">
        <v>525</v>
      </c>
      <c r="AA2" s="363"/>
      <c r="AB2" s="363"/>
      <c r="AC2" s="363"/>
      <c r="AD2" s="363"/>
      <c r="AE2" s="363"/>
      <c r="AF2" s="363"/>
      <c r="AG2" s="363"/>
      <c r="AH2" s="363"/>
      <c r="AI2" s="363"/>
      <c r="AJ2" s="1065"/>
      <c r="AK2" s="1065"/>
      <c r="AL2" s="1065"/>
      <c r="AM2" s="1066" t="s">
        <v>526</v>
      </c>
      <c r="AN2" s="1066"/>
      <c r="AO2" s="1066"/>
      <c r="AP2" s="1066"/>
      <c r="AQ2" s="1066"/>
      <c r="AR2" s="1066"/>
      <c r="AS2" s="1066"/>
      <c r="AT2" s="1066"/>
      <c r="AU2" s="1066"/>
      <c r="AV2" s="1067"/>
      <c r="AX2" s="115"/>
      <c r="AY2" s="1068" t="s">
        <v>539</v>
      </c>
      <c r="AZ2" s="1069"/>
      <c r="BA2" s="1069"/>
      <c r="BB2" s="1069"/>
      <c r="BC2" s="1069"/>
      <c r="BD2" s="1069"/>
      <c r="BE2" s="1069"/>
      <c r="BF2" s="1069"/>
      <c r="BG2" s="1069"/>
      <c r="BH2" s="1069"/>
      <c r="BI2" s="1069"/>
      <c r="BJ2" s="1069"/>
      <c r="BK2" s="1069"/>
      <c r="BL2" s="1069"/>
      <c r="BM2" s="1069"/>
      <c r="BN2" s="1069"/>
      <c r="BO2" s="1069"/>
      <c r="BP2" s="1069"/>
      <c r="BQ2" s="1069"/>
      <c r="BR2" s="1069"/>
      <c r="BS2" s="1069"/>
      <c r="BT2" s="1069"/>
      <c r="BU2" s="1069"/>
      <c r="BV2" s="1069"/>
      <c r="BW2" s="1069"/>
      <c r="BX2" s="1069"/>
      <c r="BY2" s="1069"/>
      <c r="BZ2" s="1069"/>
      <c r="CA2" s="1069"/>
      <c r="CB2" s="1070"/>
      <c r="CC2" s="116"/>
    </row>
    <row r="3" spans="1:133" ht="23.25" customHeight="1" thickBot="1">
      <c r="A3" s="23"/>
      <c r="C3" s="172" t="s">
        <v>276</v>
      </c>
      <c r="D3" s="173"/>
      <c r="E3" s="173"/>
      <c r="F3" s="173"/>
      <c r="G3" s="173"/>
      <c r="H3" s="173"/>
      <c r="I3" s="173"/>
      <c r="J3" s="173"/>
      <c r="K3" s="173"/>
      <c r="L3" s="173"/>
      <c r="M3" s="173"/>
      <c r="N3" s="173"/>
      <c r="O3" s="173"/>
      <c r="P3" s="173"/>
      <c r="Q3" s="223"/>
      <c r="R3" s="224" t="s">
        <v>272</v>
      </c>
      <c r="S3" s="223"/>
      <c r="T3" s="223"/>
      <c r="U3" s="223"/>
      <c r="V3" s="223"/>
      <c r="W3" s="223"/>
      <c r="X3" s="223"/>
      <c r="Y3" s="223"/>
      <c r="Z3" s="223"/>
      <c r="AA3" s="223"/>
      <c r="AB3" s="223"/>
      <c r="AC3" s="223"/>
      <c r="AD3" s="223"/>
      <c r="AE3" s="223"/>
      <c r="AF3" s="223"/>
      <c r="AG3" s="223"/>
      <c r="AH3" s="223"/>
      <c r="AI3" s="223"/>
      <c r="AJ3" s="223"/>
      <c r="AK3" s="223"/>
      <c r="AL3" s="223"/>
      <c r="AN3" s="115"/>
      <c r="AP3" s="115"/>
      <c r="AR3" s="115"/>
      <c r="AT3" s="115"/>
      <c r="AV3" s="115"/>
      <c r="AX3" s="115"/>
      <c r="AY3" s="1064"/>
      <c r="AZ3" s="1065"/>
      <c r="BA3" s="1065"/>
      <c r="BB3" s="1065"/>
      <c r="BC3" s="1065"/>
      <c r="BD3" s="1065"/>
      <c r="BE3" s="1065"/>
      <c r="BF3" s="1065"/>
      <c r="BG3" s="1065"/>
      <c r="BH3" s="1065"/>
      <c r="BI3" s="1065"/>
      <c r="BJ3" s="1065"/>
      <c r="BK3" s="1065"/>
      <c r="BL3" s="1065"/>
      <c r="BM3" s="1065"/>
      <c r="BN3" s="1065"/>
      <c r="BO3" s="1065"/>
      <c r="BP3" s="1065"/>
      <c r="BQ3" s="1065"/>
      <c r="BR3" s="1065"/>
      <c r="BS3" s="1065"/>
      <c r="BT3" s="1065"/>
      <c r="BU3" s="1065"/>
      <c r="BV3" s="1065"/>
      <c r="BW3" s="1065"/>
      <c r="BX3" s="1065"/>
      <c r="BY3" s="1065"/>
      <c r="BZ3" s="1065"/>
      <c r="CA3" s="1065"/>
      <c r="CB3" s="1071"/>
      <c r="CC3" s="112"/>
      <c r="CD3" s="112"/>
    </row>
    <row r="4" spans="1:133" ht="17.25" customHeight="1" thickTop="1">
      <c r="A4" s="23"/>
      <c r="C4" s="170" t="s">
        <v>270</v>
      </c>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12"/>
      <c r="AY4" s="112"/>
      <c r="AZ4" s="112"/>
      <c r="BA4" s="112"/>
      <c r="BB4" s="112"/>
      <c r="BC4" s="112"/>
      <c r="BD4" s="112"/>
      <c r="BE4" s="112"/>
      <c r="BF4" s="112"/>
      <c r="BG4" s="112"/>
      <c r="BH4" s="112"/>
      <c r="BI4" s="112"/>
      <c r="BJ4" s="112"/>
      <c r="BK4" s="112"/>
      <c r="BL4" s="112"/>
      <c r="BM4" s="112"/>
      <c r="BN4" s="112"/>
      <c r="BO4" s="112"/>
      <c r="BP4" s="112"/>
      <c r="BQ4" s="112"/>
      <c r="BR4" s="112"/>
      <c r="BS4" s="112"/>
      <c r="BT4" s="112"/>
      <c r="BU4" s="112"/>
      <c r="BV4" s="112"/>
      <c r="BW4" s="112"/>
      <c r="BX4" s="112"/>
      <c r="BY4" s="112"/>
      <c r="BZ4" s="112"/>
      <c r="CA4" s="112"/>
      <c r="CB4" s="112"/>
      <c r="CC4" s="117"/>
      <c r="CD4" s="117"/>
      <c r="CE4" s="117"/>
      <c r="CH4" s="350" t="s">
        <v>379</v>
      </c>
      <c r="CI4" s="351"/>
      <c r="CJ4" s="351"/>
      <c r="CK4" s="351"/>
      <c r="CL4" s="351"/>
      <c r="CM4" s="351"/>
      <c r="CN4" s="351"/>
      <c r="CO4" s="351"/>
      <c r="CP4" s="351"/>
      <c r="CQ4" s="351"/>
      <c r="CR4" s="351"/>
      <c r="CS4" s="351"/>
      <c r="CT4" s="351"/>
      <c r="CU4" s="351"/>
      <c r="CV4" s="352"/>
      <c r="DX4" s="3" t="s">
        <v>162</v>
      </c>
    </row>
    <row r="5" spans="1:133" ht="17.25" customHeight="1" thickBot="1">
      <c r="A5" s="23"/>
      <c r="C5" s="171" t="s">
        <v>534</v>
      </c>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6"/>
      <c r="BB5" s="909" t="s">
        <v>34</v>
      </c>
      <c r="BC5" s="909"/>
      <c r="BD5" s="910"/>
      <c r="BE5" s="910"/>
      <c r="BF5" s="910"/>
      <c r="BG5" s="910"/>
      <c r="BH5" s="910"/>
      <c r="BI5" s="911" t="str">
        <f>IF('利用申込書 '!CG5=0,"",'利用申込書 '!CG6)</f>
        <v/>
      </c>
      <c r="BJ5" s="911"/>
      <c r="BK5" s="911"/>
      <c r="BL5" s="911"/>
      <c r="BM5" s="911"/>
      <c r="BN5" s="911"/>
      <c r="BO5" s="911"/>
      <c r="BP5" s="911"/>
      <c r="BQ5" s="911"/>
      <c r="BR5" s="911"/>
      <c r="BS5" s="911"/>
      <c r="BT5" s="911"/>
      <c r="BU5" s="911"/>
      <c r="BV5" s="911"/>
      <c r="BW5" s="911"/>
      <c r="BX5" s="911"/>
      <c r="BY5" s="911"/>
      <c r="BZ5" s="911"/>
      <c r="CA5" s="911"/>
      <c r="CB5" s="911"/>
      <c r="CH5" s="353"/>
      <c r="CI5" s="354"/>
      <c r="CJ5" s="354"/>
      <c r="CK5" s="354"/>
      <c r="CL5" s="354"/>
      <c r="CM5" s="354"/>
      <c r="CN5" s="354"/>
      <c r="CO5" s="354"/>
      <c r="CP5" s="354"/>
      <c r="CQ5" s="354"/>
      <c r="CR5" s="354"/>
      <c r="CS5" s="354"/>
      <c r="CT5" s="354"/>
      <c r="CU5" s="354"/>
      <c r="CV5" s="355"/>
      <c r="DX5" s="3">
        <f>'利用申込書 '!K10</f>
        <v>0</v>
      </c>
      <c r="EA5" s="118"/>
    </row>
    <row r="6" spans="1:133" ht="30" customHeight="1" thickTop="1">
      <c r="A6" s="11"/>
      <c r="B6" s="7"/>
      <c r="C6" s="938" t="s">
        <v>35</v>
      </c>
      <c r="D6" s="938"/>
      <c r="E6" s="938"/>
      <c r="F6" s="938"/>
      <c r="G6" s="938"/>
      <c r="H6" s="938"/>
      <c r="I6" s="938"/>
      <c r="J6" s="938"/>
      <c r="K6" s="938"/>
      <c r="L6" s="938"/>
      <c r="M6" s="938"/>
      <c r="N6" s="939" t="str">
        <f>IF('利用申込書 '!K9=0,"",'利用申込書 '!K9)</f>
        <v/>
      </c>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39"/>
      <c r="AY6" s="939"/>
      <c r="AZ6" s="939"/>
      <c r="BA6" s="939"/>
      <c r="BB6" s="939"/>
      <c r="BC6" s="939"/>
      <c r="BD6" s="940" t="s">
        <v>67</v>
      </c>
      <c r="BE6" s="941"/>
      <c r="BF6" s="941"/>
      <c r="BG6" s="941"/>
      <c r="BH6" s="941"/>
      <c r="BI6" s="941"/>
      <c r="BJ6" s="941"/>
      <c r="BK6" s="942"/>
      <c r="BL6" s="943" t="str">
        <f>IF('利用申込書 '!K16=0,"",'利用申込書 '!K16)</f>
        <v/>
      </c>
      <c r="BM6" s="944"/>
      <c r="BN6" s="944"/>
      <c r="BO6" s="944"/>
      <c r="BP6" s="944"/>
      <c r="BQ6" s="944"/>
      <c r="BR6" s="944"/>
      <c r="BS6" s="944"/>
      <c r="BT6" s="944"/>
      <c r="BU6" s="944"/>
      <c r="BV6" s="944"/>
      <c r="BW6" s="944"/>
      <c r="BX6" s="944"/>
      <c r="BY6" s="944"/>
      <c r="BZ6" s="944"/>
      <c r="CA6" s="944"/>
      <c r="CB6" s="945"/>
      <c r="CK6" s="48"/>
      <c r="DX6" s="119">
        <f>U9</f>
        <v>0</v>
      </c>
      <c r="DY6" s="119">
        <f>Z9</f>
        <v>0</v>
      </c>
    </row>
    <row r="7" spans="1:133" ht="22.5" customHeight="1">
      <c r="A7" s="23"/>
      <c r="C7" s="946" t="s">
        <v>51</v>
      </c>
      <c r="D7" s="947"/>
      <c r="E7" s="947"/>
      <c r="F7" s="947"/>
      <c r="G7" s="947"/>
      <c r="H7" s="947"/>
      <c r="I7" s="947"/>
      <c r="J7" s="947"/>
      <c r="K7" s="947"/>
      <c r="L7" s="947"/>
      <c r="M7" s="948"/>
      <c r="N7" s="949" t="str">
        <f>IF('利用申込書 '!O18=0,"",'利用申込書 '!O18)</f>
        <v/>
      </c>
      <c r="O7" s="950"/>
      <c r="P7" s="950"/>
      <c r="Q7" s="950"/>
      <c r="R7" s="950"/>
      <c r="S7" s="950"/>
      <c r="T7" s="950"/>
      <c r="U7" s="950"/>
      <c r="V7" s="950"/>
      <c r="W7" s="950"/>
      <c r="X7" s="950"/>
      <c r="Y7" s="950"/>
      <c r="Z7" s="950"/>
      <c r="AA7" s="950"/>
      <c r="AB7" s="950"/>
      <c r="AC7" s="950"/>
      <c r="AD7" s="951"/>
      <c r="AE7" s="711" t="s">
        <v>68</v>
      </c>
      <c r="AF7" s="712"/>
      <c r="AG7" s="712"/>
      <c r="AH7" s="712"/>
      <c r="AI7" s="712"/>
      <c r="AJ7" s="712"/>
      <c r="AK7" s="712"/>
      <c r="AL7" s="722"/>
      <c r="AM7" s="949" t="str">
        <f>IF('利用申込書 '!AW18=0,"",'利用申込書 '!AW18)</f>
        <v/>
      </c>
      <c r="AN7" s="950"/>
      <c r="AO7" s="950"/>
      <c r="AP7" s="950"/>
      <c r="AQ7" s="950"/>
      <c r="AR7" s="950"/>
      <c r="AS7" s="950"/>
      <c r="AT7" s="950"/>
      <c r="AU7" s="950"/>
      <c r="AV7" s="950"/>
      <c r="AW7" s="950"/>
      <c r="AX7" s="950"/>
      <c r="AY7" s="950"/>
      <c r="AZ7" s="950"/>
      <c r="BA7" s="950"/>
      <c r="BB7" s="950"/>
      <c r="BC7" s="951"/>
      <c r="BD7" s="120"/>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DX7" s="122" t="str">
        <f>DX5&amp;DX4&amp;DX6&amp;DX4&amp;DY6</f>
        <v>0/0/0</v>
      </c>
      <c r="DY7" s="3" t="str">
        <f>IF(DX7="0/0/0","",TEXT(DX7,"aaa"))</f>
        <v/>
      </c>
    </row>
    <row r="8" spans="1:133" ht="19.5" customHeight="1">
      <c r="A8" s="23"/>
      <c r="C8" s="924" t="s">
        <v>541</v>
      </c>
      <c r="D8" s="924"/>
      <c r="E8" s="924"/>
      <c r="F8" s="924"/>
      <c r="G8" s="924"/>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4"/>
      <c r="AY8" s="924"/>
      <c r="AZ8" s="924"/>
      <c r="BA8" s="924"/>
      <c r="BB8" s="924"/>
      <c r="BC8" s="924"/>
      <c r="BD8" s="925"/>
      <c r="BE8" s="925"/>
      <c r="BF8" s="925"/>
      <c r="BG8" s="925"/>
      <c r="BH8" s="925"/>
      <c r="BI8" s="925"/>
      <c r="BJ8" s="925"/>
      <c r="BK8" s="925"/>
      <c r="BL8" s="925"/>
      <c r="BM8" s="925"/>
      <c r="BN8" s="925"/>
      <c r="BO8" s="925"/>
      <c r="BP8" s="925"/>
      <c r="BQ8" s="925"/>
      <c r="BR8" s="925"/>
      <c r="BS8" s="925"/>
      <c r="BT8" s="925"/>
      <c r="BU8" s="925"/>
      <c r="BV8" s="925"/>
      <c r="BW8" s="925"/>
      <c r="BX8" s="925"/>
      <c r="BY8" s="925"/>
      <c r="BZ8" s="925"/>
      <c r="CA8" s="925"/>
      <c r="CB8" s="925"/>
      <c r="DX8" s="119">
        <f>AJ9</f>
        <v>0</v>
      </c>
      <c r="DY8" s="119">
        <f>AO9</f>
        <v>0</v>
      </c>
    </row>
    <row r="9" spans="1:133" ht="18.75" customHeight="1">
      <c r="A9" s="23"/>
      <c r="C9" s="926" t="s">
        <v>37</v>
      </c>
      <c r="D9" s="927"/>
      <c r="E9" s="927"/>
      <c r="F9" s="927"/>
      <c r="G9" s="927"/>
      <c r="H9" s="927"/>
      <c r="I9" s="927"/>
      <c r="J9" s="927"/>
      <c r="K9" s="927"/>
      <c r="L9" s="927"/>
      <c r="M9" s="927"/>
      <c r="N9" s="927"/>
      <c r="O9" s="927"/>
      <c r="P9" s="927"/>
      <c r="Q9" s="927"/>
      <c r="R9" s="927"/>
      <c r="S9" s="927"/>
      <c r="T9" s="928"/>
      <c r="U9" s="912"/>
      <c r="V9" s="913"/>
      <c r="W9" s="913"/>
      <c r="X9" s="913" t="s">
        <v>38</v>
      </c>
      <c r="Y9" s="913"/>
      <c r="Z9" s="913"/>
      <c r="AA9" s="913"/>
      <c r="AB9" s="913"/>
      <c r="AC9" s="913" t="s">
        <v>15</v>
      </c>
      <c r="AD9" s="913"/>
      <c r="AE9" s="913" t="str">
        <f>IF(DY6=0,"",DY7)</f>
        <v/>
      </c>
      <c r="AF9" s="913"/>
      <c r="AG9" s="913"/>
      <c r="AH9" s="913"/>
      <c r="AI9" s="929"/>
      <c r="AJ9" s="912"/>
      <c r="AK9" s="913"/>
      <c r="AL9" s="913"/>
      <c r="AM9" s="913" t="s">
        <v>38</v>
      </c>
      <c r="AN9" s="913"/>
      <c r="AO9" s="913"/>
      <c r="AP9" s="913"/>
      <c r="AQ9" s="913"/>
      <c r="AR9" s="913" t="s">
        <v>15</v>
      </c>
      <c r="AS9" s="913"/>
      <c r="AT9" s="913" t="str">
        <f>IF(DY8=0,"",DY9)</f>
        <v/>
      </c>
      <c r="AU9" s="913"/>
      <c r="AV9" s="913"/>
      <c r="AW9" s="913"/>
      <c r="AX9" s="929"/>
      <c r="AY9" s="912"/>
      <c r="AZ9" s="913"/>
      <c r="BA9" s="913"/>
      <c r="BB9" s="913" t="s">
        <v>38</v>
      </c>
      <c r="BC9" s="913"/>
      <c r="BD9" s="913"/>
      <c r="BE9" s="913"/>
      <c r="BF9" s="913"/>
      <c r="BG9" s="913" t="s">
        <v>15</v>
      </c>
      <c r="BH9" s="913"/>
      <c r="BI9" s="913" t="str">
        <f>IF(DY11=0,"",DY12)</f>
        <v/>
      </c>
      <c r="BJ9" s="913"/>
      <c r="BK9" s="913"/>
      <c r="BL9" s="913"/>
      <c r="BM9" s="929"/>
      <c r="BN9" s="912"/>
      <c r="BO9" s="913"/>
      <c r="BP9" s="913"/>
      <c r="BQ9" s="913" t="s">
        <v>38</v>
      </c>
      <c r="BR9" s="913"/>
      <c r="BS9" s="913"/>
      <c r="BT9" s="913"/>
      <c r="BU9" s="913"/>
      <c r="BV9" s="913" t="s">
        <v>15</v>
      </c>
      <c r="BW9" s="913"/>
      <c r="BX9" s="913" t="str">
        <f>IF(DY14=0,"",DY16)</f>
        <v/>
      </c>
      <c r="BY9" s="913"/>
      <c r="BZ9" s="913"/>
      <c r="CA9" s="913"/>
      <c r="CB9" s="929"/>
      <c r="DX9" s="122" t="str">
        <f>DX5&amp;DX4&amp;DX8&amp;DX4&amp;DY8</f>
        <v>0/0/0</v>
      </c>
      <c r="DY9" s="3" t="str">
        <f>IF(DX9="0/0/0","",TEXT(DX9,"aaa"))</f>
        <v/>
      </c>
    </row>
    <row r="10" spans="1:133" ht="14.25" customHeight="1">
      <c r="A10" s="23"/>
      <c r="C10" s="961"/>
      <c r="D10" s="962"/>
      <c r="E10" s="962"/>
      <c r="F10" s="962"/>
      <c r="G10" s="962"/>
      <c r="H10" s="962"/>
      <c r="I10" s="962"/>
      <c r="J10" s="962"/>
      <c r="K10" s="962"/>
      <c r="L10" s="962"/>
      <c r="M10" s="962"/>
      <c r="N10" s="962"/>
      <c r="O10" s="962"/>
      <c r="P10" s="962"/>
      <c r="Q10" s="962"/>
      <c r="R10" s="962"/>
      <c r="S10" s="962"/>
      <c r="T10" s="963"/>
      <c r="U10" s="952" t="s">
        <v>26</v>
      </c>
      <c r="V10" s="953"/>
      <c r="W10" s="953"/>
      <c r="X10" s="953"/>
      <c r="Y10" s="960"/>
      <c r="Z10" s="952" t="s">
        <v>23</v>
      </c>
      <c r="AA10" s="953"/>
      <c r="AB10" s="953"/>
      <c r="AC10" s="953"/>
      <c r="AD10" s="960"/>
      <c r="AE10" s="952" t="s">
        <v>39</v>
      </c>
      <c r="AF10" s="953"/>
      <c r="AG10" s="953"/>
      <c r="AH10" s="953"/>
      <c r="AI10" s="954"/>
      <c r="AJ10" s="952" t="s">
        <v>26</v>
      </c>
      <c r="AK10" s="953"/>
      <c r="AL10" s="953"/>
      <c r="AM10" s="953"/>
      <c r="AN10" s="960"/>
      <c r="AO10" s="952" t="s">
        <v>23</v>
      </c>
      <c r="AP10" s="953"/>
      <c r="AQ10" s="953"/>
      <c r="AR10" s="953"/>
      <c r="AS10" s="960"/>
      <c r="AT10" s="952" t="s">
        <v>39</v>
      </c>
      <c r="AU10" s="953"/>
      <c r="AV10" s="953"/>
      <c r="AW10" s="953"/>
      <c r="AX10" s="954"/>
      <c r="AY10" s="952" t="s">
        <v>26</v>
      </c>
      <c r="AZ10" s="953"/>
      <c r="BA10" s="953"/>
      <c r="BB10" s="953"/>
      <c r="BC10" s="960"/>
      <c r="BD10" s="952" t="s">
        <v>23</v>
      </c>
      <c r="BE10" s="953"/>
      <c r="BF10" s="953"/>
      <c r="BG10" s="953"/>
      <c r="BH10" s="960"/>
      <c r="BI10" s="952" t="s">
        <v>128</v>
      </c>
      <c r="BJ10" s="953"/>
      <c r="BK10" s="953"/>
      <c r="BL10" s="953"/>
      <c r="BM10" s="954"/>
      <c r="BN10" s="952" t="s">
        <v>26</v>
      </c>
      <c r="BO10" s="953"/>
      <c r="BP10" s="953"/>
      <c r="BQ10" s="953"/>
      <c r="BR10" s="960"/>
      <c r="BS10" s="952" t="s">
        <v>23</v>
      </c>
      <c r="BT10" s="953"/>
      <c r="BU10" s="953"/>
      <c r="BV10" s="953"/>
      <c r="BW10" s="960"/>
      <c r="BX10" s="952" t="s">
        <v>39</v>
      </c>
      <c r="BY10" s="953"/>
      <c r="BZ10" s="953"/>
      <c r="CA10" s="953"/>
      <c r="CB10" s="954"/>
    </row>
    <row r="11" spans="1:133" ht="19.5" customHeight="1">
      <c r="A11" s="23"/>
      <c r="C11" s="926" t="s">
        <v>40</v>
      </c>
      <c r="D11" s="927"/>
      <c r="E11" s="927"/>
      <c r="F11" s="927"/>
      <c r="G11" s="927"/>
      <c r="H11" s="927"/>
      <c r="I11" s="927"/>
      <c r="J11" s="927"/>
      <c r="K11" s="927"/>
      <c r="L11" s="927"/>
      <c r="M11" s="927"/>
      <c r="N11" s="927"/>
      <c r="O11" s="927"/>
      <c r="P11" s="927"/>
      <c r="Q11" s="927"/>
      <c r="R11" s="927"/>
      <c r="S11" s="927"/>
      <c r="T11" s="928"/>
      <c r="U11" s="955"/>
      <c r="V11" s="956"/>
      <c r="W11" s="956"/>
      <c r="X11" s="956"/>
      <c r="Y11" s="957"/>
      <c r="Z11" s="955"/>
      <c r="AA11" s="956"/>
      <c r="AB11" s="956"/>
      <c r="AC11" s="956"/>
      <c r="AD11" s="957"/>
      <c r="AE11" s="955"/>
      <c r="AF11" s="956"/>
      <c r="AG11" s="956"/>
      <c r="AH11" s="956"/>
      <c r="AI11" s="958"/>
      <c r="AJ11" s="959"/>
      <c r="AK11" s="956"/>
      <c r="AL11" s="956"/>
      <c r="AM11" s="956"/>
      <c r="AN11" s="956"/>
      <c r="AO11" s="955"/>
      <c r="AP11" s="956"/>
      <c r="AQ11" s="956"/>
      <c r="AR11" s="956"/>
      <c r="AS11" s="956"/>
      <c r="AT11" s="955"/>
      <c r="AU11" s="956"/>
      <c r="AV11" s="956"/>
      <c r="AW11" s="956"/>
      <c r="AX11" s="958"/>
      <c r="AY11" s="959"/>
      <c r="AZ11" s="956"/>
      <c r="BA11" s="956"/>
      <c r="BB11" s="956"/>
      <c r="BC11" s="956"/>
      <c r="BD11" s="955"/>
      <c r="BE11" s="956"/>
      <c r="BF11" s="956"/>
      <c r="BG11" s="956"/>
      <c r="BH11" s="956"/>
      <c r="BI11" s="955"/>
      <c r="BJ11" s="956"/>
      <c r="BK11" s="956"/>
      <c r="BL11" s="956"/>
      <c r="BM11" s="958"/>
      <c r="BN11" s="956"/>
      <c r="BO11" s="956"/>
      <c r="BP11" s="956"/>
      <c r="BQ11" s="956"/>
      <c r="BR11" s="956"/>
      <c r="BS11" s="955"/>
      <c r="BT11" s="956"/>
      <c r="BU11" s="956"/>
      <c r="BV11" s="956"/>
      <c r="BW11" s="956"/>
      <c r="BX11" s="955"/>
      <c r="BY11" s="956"/>
      <c r="BZ11" s="956"/>
      <c r="CA11" s="956"/>
      <c r="CB11" s="958"/>
      <c r="DX11" s="119">
        <f>AY9</f>
        <v>0</v>
      </c>
      <c r="DY11" s="119">
        <f>BD9</f>
        <v>0</v>
      </c>
    </row>
    <row r="12" spans="1:133" ht="19.5" customHeight="1">
      <c r="A12" s="23"/>
      <c r="C12" s="926" t="s">
        <v>41</v>
      </c>
      <c r="D12" s="927"/>
      <c r="E12" s="927"/>
      <c r="F12" s="927"/>
      <c r="G12" s="927"/>
      <c r="H12" s="927"/>
      <c r="I12" s="927"/>
      <c r="J12" s="927"/>
      <c r="K12" s="927"/>
      <c r="L12" s="927"/>
      <c r="M12" s="927"/>
      <c r="N12" s="927"/>
      <c r="O12" s="927"/>
      <c r="P12" s="927"/>
      <c r="Q12" s="927"/>
      <c r="R12" s="927"/>
      <c r="S12" s="927"/>
      <c r="T12" s="928"/>
      <c r="U12" s="955"/>
      <c r="V12" s="956"/>
      <c r="W12" s="956"/>
      <c r="X12" s="956"/>
      <c r="Y12" s="957"/>
      <c r="Z12" s="955"/>
      <c r="AA12" s="956"/>
      <c r="AB12" s="956"/>
      <c r="AC12" s="956"/>
      <c r="AD12" s="957"/>
      <c r="AE12" s="955"/>
      <c r="AF12" s="956"/>
      <c r="AG12" s="956"/>
      <c r="AH12" s="956"/>
      <c r="AI12" s="958"/>
      <c r="AJ12" s="959"/>
      <c r="AK12" s="956"/>
      <c r="AL12" s="956"/>
      <c r="AM12" s="956"/>
      <c r="AN12" s="956"/>
      <c r="AO12" s="955"/>
      <c r="AP12" s="956"/>
      <c r="AQ12" s="956"/>
      <c r="AR12" s="956"/>
      <c r="AS12" s="956"/>
      <c r="AT12" s="955"/>
      <c r="AU12" s="956"/>
      <c r="AV12" s="956"/>
      <c r="AW12" s="956"/>
      <c r="AX12" s="958"/>
      <c r="AY12" s="959"/>
      <c r="AZ12" s="956"/>
      <c r="BA12" s="956"/>
      <c r="BB12" s="956"/>
      <c r="BC12" s="956"/>
      <c r="BD12" s="955"/>
      <c r="BE12" s="956"/>
      <c r="BF12" s="956"/>
      <c r="BG12" s="956"/>
      <c r="BH12" s="956"/>
      <c r="BI12" s="955"/>
      <c r="BJ12" s="956"/>
      <c r="BK12" s="956"/>
      <c r="BL12" s="956"/>
      <c r="BM12" s="958"/>
      <c r="BN12" s="956"/>
      <c r="BO12" s="956"/>
      <c r="BP12" s="956"/>
      <c r="BQ12" s="956"/>
      <c r="BR12" s="956"/>
      <c r="BS12" s="955"/>
      <c r="BT12" s="956"/>
      <c r="BU12" s="956"/>
      <c r="BV12" s="956"/>
      <c r="BW12" s="956"/>
      <c r="BX12" s="955"/>
      <c r="BY12" s="956"/>
      <c r="BZ12" s="956"/>
      <c r="CA12" s="956"/>
      <c r="CB12" s="958"/>
      <c r="DX12" s="122" t="str">
        <f>DX5&amp;DX4&amp;DX11&amp;DX4&amp;DY11</f>
        <v>0/0/0</v>
      </c>
      <c r="DY12" s="3" t="str">
        <f>IF(DX12="0/0/0","",TEXT(DX12,"aaa"))</f>
        <v/>
      </c>
    </row>
    <row r="13" spans="1:133" ht="19.5" customHeight="1" thickBot="1">
      <c r="A13" s="23"/>
      <c r="C13" s="1006" t="s">
        <v>152</v>
      </c>
      <c r="D13" s="1007"/>
      <c r="E13" s="1007"/>
      <c r="F13" s="1007"/>
      <c r="G13" s="1007"/>
      <c r="H13" s="1007"/>
      <c r="I13" s="1007"/>
      <c r="J13" s="1007"/>
      <c r="K13" s="1007"/>
      <c r="L13" s="1007"/>
      <c r="M13" s="1007"/>
      <c r="N13" s="1007"/>
      <c r="O13" s="1007"/>
      <c r="P13" s="1007"/>
      <c r="Q13" s="1007"/>
      <c r="R13" s="1007"/>
      <c r="S13" s="1007"/>
      <c r="T13" s="1008"/>
      <c r="U13" s="930"/>
      <c r="V13" s="931"/>
      <c r="W13" s="931"/>
      <c r="X13" s="931"/>
      <c r="Y13" s="1009"/>
      <c r="Z13" s="930"/>
      <c r="AA13" s="931"/>
      <c r="AB13" s="931"/>
      <c r="AC13" s="931"/>
      <c r="AD13" s="1009"/>
      <c r="AE13" s="930"/>
      <c r="AF13" s="931"/>
      <c r="AG13" s="931"/>
      <c r="AH13" s="931"/>
      <c r="AI13" s="932"/>
      <c r="AJ13" s="933"/>
      <c r="AK13" s="931"/>
      <c r="AL13" s="931"/>
      <c r="AM13" s="931"/>
      <c r="AN13" s="931"/>
      <c r="AO13" s="930"/>
      <c r="AP13" s="931"/>
      <c r="AQ13" s="931"/>
      <c r="AR13" s="931"/>
      <c r="AS13" s="931"/>
      <c r="AT13" s="930"/>
      <c r="AU13" s="931"/>
      <c r="AV13" s="931"/>
      <c r="AW13" s="931"/>
      <c r="AX13" s="932"/>
      <c r="AY13" s="933"/>
      <c r="AZ13" s="931"/>
      <c r="BA13" s="931"/>
      <c r="BB13" s="931"/>
      <c r="BC13" s="931"/>
      <c r="BD13" s="930"/>
      <c r="BE13" s="931"/>
      <c r="BF13" s="931"/>
      <c r="BG13" s="931"/>
      <c r="BH13" s="931"/>
      <c r="BI13" s="930"/>
      <c r="BJ13" s="931"/>
      <c r="BK13" s="931"/>
      <c r="BL13" s="931"/>
      <c r="BM13" s="932"/>
      <c r="BN13" s="931"/>
      <c r="BO13" s="931"/>
      <c r="BP13" s="931"/>
      <c r="BQ13" s="931"/>
      <c r="BR13" s="931"/>
      <c r="BS13" s="930"/>
      <c r="BT13" s="931"/>
      <c r="BU13" s="931"/>
      <c r="BV13" s="931"/>
      <c r="BW13" s="931"/>
      <c r="BX13" s="930"/>
      <c r="BY13" s="931"/>
      <c r="BZ13" s="931"/>
      <c r="CA13" s="931"/>
      <c r="CB13" s="932"/>
      <c r="CZ13" s="123"/>
    </row>
    <row r="14" spans="1:133" ht="19.5" customHeight="1" thickTop="1">
      <c r="A14" s="23"/>
      <c r="C14" s="999" t="s">
        <v>42</v>
      </c>
      <c r="D14" s="1000"/>
      <c r="E14" s="1000"/>
      <c r="F14" s="1000"/>
      <c r="G14" s="1000"/>
      <c r="H14" s="1000"/>
      <c r="I14" s="1000"/>
      <c r="J14" s="1000"/>
      <c r="K14" s="1000"/>
      <c r="L14" s="1000"/>
      <c r="M14" s="1000"/>
      <c r="N14" s="1000"/>
      <c r="O14" s="1000"/>
      <c r="P14" s="1000"/>
      <c r="Q14" s="1000"/>
      <c r="R14" s="1000"/>
      <c r="S14" s="1000"/>
      <c r="T14" s="1001"/>
      <c r="U14" s="1002">
        <f>SUM(U11:Y13)</f>
        <v>0</v>
      </c>
      <c r="V14" s="1003"/>
      <c r="W14" s="1003"/>
      <c r="X14" s="1003"/>
      <c r="Y14" s="1004"/>
      <c r="Z14" s="1002">
        <f>SUM(Z11:AD13)</f>
        <v>0</v>
      </c>
      <c r="AA14" s="1003"/>
      <c r="AB14" s="1003"/>
      <c r="AC14" s="1003"/>
      <c r="AD14" s="1004"/>
      <c r="AE14" s="1002">
        <f>SUM(AE11:AI13)</f>
        <v>0</v>
      </c>
      <c r="AF14" s="1003"/>
      <c r="AG14" s="1003"/>
      <c r="AH14" s="1003"/>
      <c r="AI14" s="1005"/>
      <c r="AJ14" s="1003">
        <f>SUM(AJ11:AN13)</f>
        <v>0</v>
      </c>
      <c r="AK14" s="1003"/>
      <c r="AL14" s="1003"/>
      <c r="AM14" s="1003"/>
      <c r="AN14" s="1004"/>
      <c r="AO14" s="1002">
        <f>SUM(AO11:AS13)</f>
        <v>0</v>
      </c>
      <c r="AP14" s="1003"/>
      <c r="AQ14" s="1003"/>
      <c r="AR14" s="1003"/>
      <c r="AS14" s="1003"/>
      <c r="AT14" s="1002">
        <f>SUM(AT11:AX13)</f>
        <v>0</v>
      </c>
      <c r="AU14" s="1003"/>
      <c r="AV14" s="1003"/>
      <c r="AW14" s="1003"/>
      <c r="AX14" s="1005"/>
      <c r="AY14" s="1013">
        <f>SUM(AY11:BC13)</f>
        <v>0</v>
      </c>
      <c r="AZ14" s="1003"/>
      <c r="BA14" s="1003"/>
      <c r="BB14" s="1003"/>
      <c r="BC14" s="1003"/>
      <c r="BD14" s="1002">
        <f>SUM(BD11:BH13)</f>
        <v>0</v>
      </c>
      <c r="BE14" s="1003"/>
      <c r="BF14" s="1003"/>
      <c r="BG14" s="1003"/>
      <c r="BH14" s="1003"/>
      <c r="BI14" s="1002">
        <f>SUM(BI11:BM13)</f>
        <v>0</v>
      </c>
      <c r="BJ14" s="1003"/>
      <c r="BK14" s="1003"/>
      <c r="BL14" s="1003"/>
      <c r="BM14" s="1005"/>
      <c r="BN14" s="1003">
        <f>SUM(BN11:BR13)</f>
        <v>0</v>
      </c>
      <c r="BO14" s="1003"/>
      <c r="BP14" s="1003"/>
      <c r="BQ14" s="1003"/>
      <c r="BR14" s="1003"/>
      <c r="BS14" s="1002">
        <f>SUM(BS11:BW13)</f>
        <v>0</v>
      </c>
      <c r="BT14" s="1003"/>
      <c r="BU14" s="1003"/>
      <c r="BV14" s="1003"/>
      <c r="BW14" s="1003"/>
      <c r="BX14" s="1002">
        <f>SUM(BX11:CB13)</f>
        <v>0</v>
      </c>
      <c r="BY14" s="1003"/>
      <c r="BZ14" s="1003"/>
      <c r="CA14" s="1003"/>
      <c r="CB14" s="1005"/>
      <c r="DX14" s="119">
        <f>BN9</f>
        <v>0</v>
      </c>
      <c r="DY14" s="119">
        <f>BS9</f>
        <v>0</v>
      </c>
    </row>
    <row r="15" spans="1:133" ht="8.25" customHeight="1">
      <c r="A15" s="23"/>
      <c r="C15" s="124"/>
      <c r="D15" s="124"/>
      <c r="E15" s="124"/>
      <c r="F15" s="124"/>
      <c r="G15" s="124"/>
      <c r="H15" s="124"/>
      <c r="I15" s="124"/>
      <c r="J15" s="124"/>
      <c r="K15" s="124"/>
      <c r="L15" s="124"/>
      <c r="M15" s="124"/>
      <c r="N15" s="124"/>
      <c r="O15" s="125"/>
      <c r="P15" s="125"/>
      <c r="Q15" s="125"/>
      <c r="R15" s="125"/>
      <c r="S15" s="125"/>
      <c r="T15" s="125"/>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7"/>
      <c r="CB15" s="127"/>
      <c r="CS15" s="1011"/>
      <c r="CT15" s="1011"/>
      <c r="CU15" s="1011"/>
      <c r="CV15" s="1011"/>
      <c r="CW15" s="1011"/>
      <c r="CX15" s="1011"/>
      <c r="CY15" s="1011"/>
      <c r="CZ15" s="1011"/>
      <c r="DA15" s="1011"/>
      <c r="DB15" s="1011"/>
      <c r="DC15" s="1011"/>
      <c r="DD15" s="1011"/>
      <c r="DE15" s="1011"/>
      <c r="DF15" s="1011"/>
      <c r="DG15" s="1011"/>
      <c r="DH15" s="1011"/>
      <c r="DI15" s="1011"/>
      <c r="DJ15" s="1011"/>
      <c r="DK15" s="1011"/>
      <c r="DL15" s="1011"/>
      <c r="DM15" s="1011"/>
      <c r="DN15" s="1011"/>
      <c r="DO15" s="1011"/>
      <c r="DP15" s="1011"/>
      <c r="DQ15" s="1011"/>
      <c r="DR15" s="128"/>
      <c r="DS15" s="128"/>
      <c r="DT15" s="128"/>
      <c r="DU15" s="128"/>
      <c r="DV15" s="128"/>
      <c r="DW15" s="128"/>
      <c r="DX15" s="128"/>
      <c r="DY15" s="128"/>
      <c r="DZ15" s="128"/>
      <c r="EA15" s="128"/>
      <c r="EB15" s="128"/>
      <c r="EC15" s="128"/>
    </row>
    <row r="16" spans="1:133" ht="18" customHeight="1">
      <c r="A16" s="23"/>
      <c r="C16" s="1097" t="s">
        <v>147</v>
      </c>
      <c r="D16" s="1097"/>
      <c r="E16" s="1097"/>
      <c r="F16" s="1097"/>
      <c r="G16" s="1097"/>
      <c r="H16" s="1097"/>
      <c r="I16" s="1097"/>
      <c r="J16" s="1097"/>
      <c r="K16" s="1097"/>
      <c r="L16" s="269"/>
      <c r="M16" s="269"/>
      <c r="N16" s="1098" t="s">
        <v>372</v>
      </c>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c r="AK16" s="1098"/>
      <c r="AL16" s="1098"/>
      <c r="AM16" s="1098"/>
      <c r="AN16" s="1098"/>
      <c r="AO16" s="1098"/>
      <c r="AP16" s="1098"/>
      <c r="AQ16" s="1098"/>
      <c r="AR16" s="129"/>
      <c r="AS16" s="130"/>
      <c r="AT16" s="1012" t="s">
        <v>263</v>
      </c>
      <c r="AU16" s="1012"/>
      <c r="AV16" s="1012"/>
      <c r="AW16" s="1012"/>
      <c r="AX16" s="1012"/>
      <c r="AY16" s="1012"/>
      <c r="AZ16" s="1012"/>
      <c r="BA16" s="1012"/>
      <c r="BB16" s="1012"/>
      <c r="BC16" s="1012"/>
      <c r="BD16" s="1012"/>
      <c r="BE16" s="1012"/>
      <c r="BF16" s="1012"/>
      <c r="BG16" s="1012"/>
      <c r="BH16" s="1012"/>
      <c r="BI16" s="1012"/>
      <c r="BJ16" s="1012"/>
      <c r="BK16" s="1012"/>
      <c r="BL16" s="1012"/>
      <c r="BM16" s="1012"/>
      <c r="BN16" s="1012"/>
      <c r="BO16" s="1012"/>
      <c r="BP16" s="1012"/>
      <c r="BQ16" s="1012"/>
      <c r="BR16" s="1012"/>
      <c r="BS16" s="1012"/>
      <c r="BT16" s="1012"/>
      <c r="BU16" s="1012"/>
      <c r="BV16" s="1012"/>
      <c r="BW16" s="1012"/>
      <c r="BX16" s="1012"/>
      <c r="BY16" s="1012"/>
      <c r="BZ16" s="1012"/>
      <c r="CA16" s="1012"/>
      <c r="CB16" s="1012"/>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X16" s="122" t="str">
        <f>DX5&amp;DX4&amp;DX14&amp;DX4&amp;DY14</f>
        <v>0/0/0</v>
      </c>
      <c r="DY16" s="3" t="str">
        <f>IF(DX16="0/0/0","",TEXT(DX16,"aaa"))</f>
        <v/>
      </c>
    </row>
    <row r="17" spans="1:129" ht="18" customHeight="1">
      <c r="A17" s="23"/>
      <c r="E17" s="934" t="s">
        <v>373</v>
      </c>
      <c r="F17" s="934"/>
      <c r="G17" s="934"/>
      <c r="H17" s="934"/>
      <c r="I17" s="934"/>
      <c r="J17" s="934"/>
      <c r="K17" s="934"/>
      <c r="L17" s="934"/>
      <c r="M17" s="934"/>
      <c r="N17" s="934"/>
      <c r="O17" s="934"/>
      <c r="P17" s="934"/>
      <c r="Q17" s="934"/>
      <c r="R17" s="934"/>
      <c r="S17" s="934"/>
      <c r="T17" s="934"/>
      <c r="U17" s="934"/>
      <c r="V17" s="934"/>
      <c r="W17" s="934"/>
      <c r="X17" s="934"/>
      <c r="Y17" s="934"/>
      <c r="Z17" s="934"/>
      <c r="AA17" s="934"/>
      <c r="AB17" s="934"/>
      <c r="AC17" s="934"/>
      <c r="AD17" s="934"/>
      <c r="AE17" s="934"/>
      <c r="AF17" s="934"/>
      <c r="AG17" s="934"/>
      <c r="AH17" s="934"/>
      <c r="AI17" s="934"/>
      <c r="AJ17" s="934"/>
      <c r="AK17" s="934"/>
      <c r="AL17" s="934"/>
      <c r="AM17" s="934"/>
      <c r="AN17" s="934"/>
      <c r="AO17" s="934"/>
      <c r="AP17" s="934"/>
      <c r="AQ17" s="934"/>
      <c r="AR17" s="131"/>
      <c r="AS17" s="130"/>
      <c r="AT17" s="1014" t="s">
        <v>262</v>
      </c>
      <c r="AU17" s="1014"/>
      <c r="AV17" s="1014"/>
      <c r="AW17" s="1014"/>
      <c r="AX17" s="1014"/>
      <c r="AY17" s="1014"/>
      <c r="AZ17" s="1014"/>
      <c r="BA17" s="1014"/>
      <c r="BB17" s="1014"/>
      <c r="BC17" s="1014"/>
      <c r="BD17" s="1014"/>
      <c r="BE17" s="1014"/>
      <c r="BF17" s="1014"/>
      <c r="BG17" s="1014"/>
      <c r="BH17" s="1014"/>
      <c r="BI17" s="1014"/>
      <c r="BJ17" s="1014"/>
      <c r="BK17" s="1014"/>
      <c r="BL17" s="1014"/>
      <c r="BM17" s="1014"/>
      <c r="BN17" s="1014"/>
      <c r="BO17" s="1014"/>
      <c r="BP17" s="1014"/>
      <c r="BQ17" s="1014"/>
      <c r="BR17" s="1014"/>
      <c r="BS17" s="1014"/>
      <c r="BT17" s="1014"/>
      <c r="BU17" s="1014"/>
      <c r="BV17" s="1014"/>
      <c r="BW17" s="1014"/>
      <c r="BX17" s="1014"/>
      <c r="BY17" s="1014"/>
      <c r="BZ17" s="1014"/>
      <c r="CA17" s="1014"/>
      <c r="CB17" s="1014"/>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X17" s="122"/>
    </row>
    <row r="18" spans="1:129" ht="18" customHeight="1">
      <c r="A18" s="23"/>
      <c r="C18" s="966" t="s">
        <v>65</v>
      </c>
      <c r="D18" s="966"/>
      <c r="E18" s="966"/>
      <c r="F18" s="967" t="s">
        <v>164</v>
      </c>
      <c r="G18" s="967"/>
      <c r="H18" s="967"/>
      <c r="I18" s="946" t="s">
        <v>154</v>
      </c>
      <c r="J18" s="947"/>
      <c r="K18" s="947"/>
      <c r="L18" s="947"/>
      <c r="M18" s="947"/>
      <c r="N18" s="947"/>
      <c r="O18" s="947"/>
      <c r="P18" s="947"/>
      <c r="Q18" s="947"/>
      <c r="R18" s="947"/>
      <c r="S18" s="947"/>
      <c r="T18" s="947"/>
      <c r="U18" s="947"/>
      <c r="V18" s="947"/>
      <c r="W18" s="947"/>
      <c r="X18" s="947"/>
      <c r="Y18" s="947"/>
      <c r="Z18" s="948"/>
      <c r="AA18" s="995" t="s">
        <v>43</v>
      </c>
      <c r="AB18" s="996"/>
      <c r="AC18" s="996"/>
      <c r="AD18" s="996"/>
      <c r="AE18" s="996"/>
      <c r="AF18" s="996"/>
      <c r="AG18" s="996"/>
      <c r="AH18" s="996"/>
      <c r="AI18" s="996"/>
      <c r="AJ18" s="997"/>
      <c r="AK18" s="1092" t="s">
        <v>109</v>
      </c>
      <c r="AL18" s="1093"/>
      <c r="AM18" s="1093"/>
      <c r="AN18" s="1093"/>
      <c r="AO18" s="1093"/>
      <c r="AP18" s="1093"/>
      <c r="AQ18" s="1094"/>
      <c r="AR18" s="23"/>
      <c r="AS18" s="130"/>
      <c r="AT18" s="935" t="s">
        <v>45</v>
      </c>
      <c r="AU18" s="936"/>
      <c r="AV18" s="936"/>
      <c r="AW18" s="936"/>
      <c r="AX18" s="936"/>
      <c r="AY18" s="936"/>
      <c r="AZ18" s="936"/>
      <c r="BA18" s="936"/>
      <c r="BB18" s="936"/>
      <c r="BC18" s="936"/>
      <c r="BD18" s="936"/>
      <c r="BE18" s="936"/>
      <c r="BF18" s="936"/>
      <c r="BG18" s="937"/>
      <c r="BH18" s="935" t="s">
        <v>47</v>
      </c>
      <c r="BI18" s="936"/>
      <c r="BJ18" s="936"/>
      <c r="BK18" s="936"/>
      <c r="BL18" s="937"/>
      <c r="BM18" s="935" t="s">
        <v>46</v>
      </c>
      <c r="BN18" s="936"/>
      <c r="BO18" s="936"/>
      <c r="BP18" s="936"/>
      <c r="BQ18" s="936"/>
      <c r="BR18" s="936"/>
      <c r="BS18" s="936"/>
      <c r="BT18" s="937"/>
      <c r="BU18" s="935" t="s">
        <v>48</v>
      </c>
      <c r="BV18" s="936"/>
      <c r="BW18" s="936"/>
      <c r="BX18" s="936"/>
      <c r="BY18" s="936"/>
      <c r="BZ18" s="936"/>
      <c r="CA18" s="936"/>
      <c r="CB18" s="937"/>
      <c r="CC18" s="132"/>
      <c r="CD18" s="23"/>
      <c r="CE18" s="23"/>
      <c r="CF18" s="23"/>
      <c r="CG18" s="23"/>
      <c r="CH18" s="17"/>
      <c r="CI18" s="17"/>
      <c r="CJ18" s="17"/>
      <c r="CK18" s="17"/>
      <c r="CL18" s="17"/>
      <c r="CM18" s="17"/>
      <c r="CN18" s="17"/>
      <c r="CO18" s="17"/>
      <c r="CP18" s="17"/>
      <c r="CQ18" s="17"/>
      <c r="CR18" s="17"/>
      <c r="CS18" s="17"/>
      <c r="CT18" s="17"/>
      <c r="CU18" s="17"/>
      <c r="CV18" s="17"/>
      <c r="CW18" s="17"/>
      <c r="CX18" s="17"/>
      <c r="CY18" s="17"/>
      <c r="CZ18" s="17"/>
      <c r="DA18" s="17"/>
      <c r="DB18" s="17"/>
      <c r="DC18" s="17"/>
      <c r="DD18" s="17"/>
    </row>
    <row r="19" spans="1:129" ht="18" customHeight="1">
      <c r="A19" s="23"/>
      <c r="C19" s="968"/>
      <c r="D19" s="969"/>
      <c r="E19" s="970"/>
      <c r="F19" s="977"/>
      <c r="G19" s="978"/>
      <c r="H19" s="979"/>
      <c r="I19" s="986"/>
      <c r="J19" s="987"/>
      <c r="K19" s="988" t="s">
        <v>184</v>
      </c>
      <c r="L19" s="988"/>
      <c r="M19" s="989" t="s">
        <v>66</v>
      </c>
      <c r="N19" s="989"/>
      <c r="O19" s="989"/>
      <c r="P19" s="989"/>
      <c r="Q19" s="989"/>
      <c r="R19" s="989" t="s">
        <v>44</v>
      </c>
      <c r="S19" s="989"/>
      <c r="T19" s="990"/>
      <c r="U19" s="989" t="str">
        <f>IF(DY19=0,"",DY19)</f>
        <v/>
      </c>
      <c r="V19" s="989"/>
      <c r="W19" s="989"/>
      <c r="X19" s="987" t="s">
        <v>183</v>
      </c>
      <c r="Y19" s="987"/>
      <c r="Z19" s="987"/>
      <c r="AA19" s="986"/>
      <c r="AB19" s="987"/>
      <c r="AC19" s="987"/>
      <c r="AD19" s="987" t="s">
        <v>38</v>
      </c>
      <c r="AE19" s="987"/>
      <c r="AF19" s="987"/>
      <c r="AG19" s="987"/>
      <c r="AH19" s="987"/>
      <c r="AI19" s="987" t="s">
        <v>15</v>
      </c>
      <c r="AJ19" s="1018"/>
      <c r="AK19" s="1022"/>
      <c r="AL19" s="1023"/>
      <c r="AM19" s="1023"/>
      <c r="AN19" s="1028" t="s">
        <v>110</v>
      </c>
      <c r="AO19" s="1031"/>
      <c r="AP19" s="1023"/>
      <c r="AQ19" s="1032"/>
      <c r="AS19" s="130"/>
      <c r="AT19" s="916"/>
      <c r="AU19" s="917"/>
      <c r="AV19" s="917"/>
      <c r="AW19" s="917"/>
      <c r="AX19" s="917"/>
      <c r="AY19" s="917"/>
      <c r="AZ19" s="917"/>
      <c r="BA19" s="917"/>
      <c r="BB19" s="917"/>
      <c r="BC19" s="917"/>
      <c r="BD19" s="917"/>
      <c r="BE19" s="917"/>
      <c r="BF19" s="917"/>
      <c r="BG19" s="918"/>
      <c r="BH19" s="919"/>
      <c r="BI19" s="920"/>
      <c r="BJ19" s="920"/>
      <c r="BK19" s="964" t="s">
        <v>111</v>
      </c>
      <c r="BL19" s="965"/>
      <c r="BM19" s="919"/>
      <c r="BN19" s="922"/>
      <c r="BO19" s="914" t="s">
        <v>38</v>
      </c>
      <c r="BP19" s="914"/>
      <c r="BQ19" s="922"/>
      <c r="BR19" s="922"/>
      <c r="BS19" s="914" t="s">
        <v>15</v>
      </c>
      <c r="BT19" s="915"/>
      <c r="BU19" s="919"/>
      <c r="BV19" s="920"/>
      <c r="BW19" s="920"/>
      <c r="BX19" s="921" t="s">
        <v>110</v>
      </c>
      <c r="BY19" s="921"/>
      <c r="BZ19" s="922"/>
      <c r="CA19" s="920"/>
      <c r="CB19" s="923"/>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X19" s="23">
        <f t="shared" ref="DX19:DX34" si="0">I19*P19</f>
        <v>0</v>
      </c>
      <c r="DY19" s="23">
        <f>SUM(DX19,DX20,DX21,DX22)</f>
        <v>0</v>
      </c>
    </row>
    <row r="20" spans="1:129" ht="18" customHeight="1">
      <c r="A20" s="23"/>
      <c r="C20" s="971"/>
      <c r="D20" s="972"/>
      <c r="E20" s="973"/>
      <c r="F20" s="980"/>
      <c r="G20" s="981"/>
      <c r="H20" s="982"/>
      <c r="I20" s="993"/>
      <c r="J20" s="991"/>
      <c r="K20" s="994" t="s">
        <v>184</v>
      </c>
      <c r="L20" s="994"/>
      <c r="M20" s="424" t="s">
        <v>66</v>
      </c>
      <c r="N20" s="424"/>
      <c r="O20" s="424"/>
      <c r="P20" s="424"/>
      <c r="Q20" s="424"/>
      <c r="R20" s="424" t="s">
        <v>44</v>
      </c>
      <c r="S20" s="424"/>
      <c r="T20" s="425"/>
      <c r="U20" s="424"/>
      <c r="V20" s="424"/>
      <c r="W20" s="424"/>
      <c r="X20" s="991"/>
      <c r="Y20" s="991"/>
      <c r="Z20" s="991"/>
      <c r="AA20" s="993"/>
      <c r="AB20" s="991"/>
      <c r="AC20" s="991"/>
      <c r="AD20" s="991"/>
      <c r="AE20" s="991"/>
      <c r="AF20" s="991"/>
      <c r="AG20" s="991"/>
      <c r="AH20" s="991"/>
      <c r="AI20" s="991"/>
      <c r="AJ20" s="1019"/>
      <c r="AK20" s="1024"/>
      <c r="AL20" s="1025"/>
      <c r="AM20" s="1025"/>
      <c r="AN20" s="1029"/>
      <c r="AO20" s="1025"/>
      <c r="AP20" s="1025"/>
      <c r="AQ20" s="1033"/>
      <c r="AS20" s="130"/>
      <c r="AT20" s="916"/>
      <c r="AU20" s="917"/>
      <c r="AV20" s="917"/>
      <c r="AW20" s="917"/>
      <c r="AX20" s="917"/>
      <c r="AY20" s="917"/>
      <c r="AZ20" s="917"/>
      <c r="BA20" s="917"/>
      <c r="BB20" s="917"/>
      <c r="BC20" s="917"/>
      <c r="BD20" s="917"/>
      <c r="BE20" s="917"/>
      <c r="BF20" s="917"/>
      <c r="BG20" s="918"/>
      <c r="BH20" s="919"/>
      <c r="BI20" s="920"/>
      <c r="BJ20" s="920"/>
      <c r="BK20" s="964" t="s">
        <v>111</v>
      </c>
      <c r="BL20" s="965"/>
      <c r="BM20" s="919"/>
      <c r="BN20" s="922"/>
      <c r="BO20" s="914" t="s">
        <v>38</v>
      </c>
      <c r="BP20" s="914"/>
      <c r="BQ20" s="922"/>
      <c r="BR20" s="922"/>
      <c r="BS20" s="914" t="s">
        <v>15</v>
      </c>
      <c r="BT20" s="915"/>
      <c r="BU20" s="919"/>
      <c r="BV20" s="920"/>
      <c r="BW20" s="920"/>
      <c r="BX20" s="921" t="s">
        <v>110</v>
      </c>
      <c r="BY20" s="921"/>
      <c r="BZ20" s="922"/>
      <c r="CA20" s="920"/>
      <c r="CB20" s="923"/>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X20" s="23">
        <f t="shared" si="0"/>
        <v>0</v>
      </c>
      <c r="DY20" s="23"/>
    </row>
    <row r="21" spans="1:129" ht="18" customHeight="1">
      <c r="A21" s="23"/>
      <c r="C21" s="971"/>
      <c r="D21" s="972"/>
      <c r="E21" s="973"/>
      <c r="F21" s="980"/>
      <c r="G21" s="981"/>
      <c r="H21" s="982"/>
      <c r="I21" s="993"/>
      <c r="J21" s="991"/>
      <c r="K21" s="994" t="s">
        <v>184</v>
      </c>
      <c r="L21" s="994"/>
      <c r="M21" s="424" t="s">
        <v>66</v>
      </c>
      <c r="N21" s="424"/>
      <c r="O21" s="424"/>
      <c r="P21" s="424"/>
      <c r="Q21" s="424"/>
      <c r="R21" s="424" t="s">
        <v>44</v>
      </c>
      <c r="S21" s="424"/>
      <c r="T21" s="425"/>
      <c r="U21" s="424"/>
      <c r="V21" s="424"/>
      <c r="W21" s="424"/>
      <c r="X21" s="991"/>
      <c r="Y21" s="991"/>
      <c r="Z21" s="991"/>
      <c r="AA21" s="993"/>
      <c r="AB21" s="991"/>
      <c r="AC21" s="991"/>
      <c r="AD21" s="991"/>
      <c r="AE21" s="991"/>
      <c r="AF21" s="991"/>
      <c r="AG21" s="991"/>
      <c r="AH21" s="991"/>
      <c r="AI21" s="991"/>
      <c r="AJ21" s="1019"/>
      <c r="AK21" s="1024"/>
      <c r="AL21" s="1025"/>
      <c r="AM21" s="1025"/>
      <c r="AN21" s="1029"/>
      <c r="AO21" s="1025"/>
      <c r="AP21" s="1025"/>
      <c r="AQ21" s="1033"/>
      <c r="AS21" s="130"/>
      <c r="AT21" s="916"/>
      <c r="AU21" s="917"/>
      <c r="AV21" s="917"/>
      <c r="AW21" s="917"/>
      <c r="AX21" s="917"/>
      <c r="AY21" s="917"/>
      <c r="AZ21" s="917"/>
      <c r="BA21" s="917"/>
      <c r="BB21" s="917"/>
      <c r="BC21" s="917"/>
      <c r="BD21" s="917"/>
      <c r="BE21" s="917"/>
      <c r="BF21" s="917"/>
      <c r="BG21" s="918"/>
      <c r="BH21" s="919"/>
      <c r="BI21" s="920"/>
      <c r="BJ21" s="920"/>
      <c r="BK21" s="964" t="s">
        <v>111</v>
      </c>
      <c r="BL21" s="965"/>
      <c r="BM21" s="919"/>
      <c r="BN21" s="922"/>
      <c r="BO21" s="914" t="s">
        <v>38</v>
      </c>
      <c r="BP21" s="914"/>
      <c r="BQ21" s="922"/>
      <c r="BR21" s="922"/>
      <c r="BS21" s="914" t="s">
        <v>15</v>
      </c>
      <c r="BT21" s="915"/>
      <c r="BU21" s="919"/>
      <c r="BV21" s="920"/>
      <c r="BW21" s="920"/>
      <c r="BX21" s="921" t="s">
        <v>110</v>
      </c>
      <c r="BY21" s="921"/>
      <c r="BZ21" s="922"/>
      <c r="CA21" s="920"/>
      <c r="CB21" s="923"/>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X21" s="23">
        <f t="shared" si="0"/>
        <v>0</v>
      </c>
      <c r="DY21" s="23"/>
    </row>
    <row r="22" spans="1:129" ht="18" customHeight="1">
      <c r="A22" s="23"/>
      <c r="C22" s="974"/>
      <c r="D22" s="975"/>
      <c r="E22" s="976"/>
      <c r="F22" s="983"/>
      <c r="G22" s="984"/>
      <c r="H22" s="985"/>
      <c r="I22" s="998"/>
      <c r="J22" s="992"/>
      <c r="K22" s="1035" t="s">
        <v>184</v>
      </c>
      <c r="L22" s="1035"/>
      <c r="M22" s="427" t="s">
        <v>66</v>
      </c>
      <c r="N22" s="427"/>
      <c r="O22" s="427"/>
      <c r="P22" s="427"/>
      <c r="Q22" s="427"/>
      <c r="R22" s="427" t="s">
        <v>44</v>
      </c>
      <c r="S22" s="427"/>
      <c r="T22" s="428"/>
      <c r="U22" s="427"/>
      <c r="V22" s="427"/>
      <c r="W22" s="427"/>
      <c r="X22" s="992"/>
      <c r="Y22" s="992"/>
      <c r="Z22" s="992"/>
      <c r="AA22" s="998"/>
      <c r="AB22" s="992"/>
      <c r="AC22" s="992"/>
      <c r="AD22" s="992"/>
      <c r="AE22" s="992"/>
      <c r="AF22" s="992"/>
      <c r="AG22" s="992"/>
      <c r="AH22" s="992"/>
      <c r="AI22" s="992"/>
      <c r="AJ22" s="1020"/>
      <c r="AK22" s="1026"/>
      <c r="AL22" s="1027"/>
      <c r="AM22" s="1027"/>
      <c r="AN22" s="1030"/>
      <c r="AO22" s="1027"/>
      <c r="AP22" s="1027"/>
      <c r="AQ22" s="1034"/>
      <c r="AS22" s="130"/>
      <c r="AT22" s="916"/>
      <c r="AU22" s="917"/>
      <c r="AV22" s="917"/>
      <c r="AW22" s="917"/>
      <c r="AX22" s="917"/>
      <c r="AY22" s="917"/>
      <c r="AZ22" s="917"/>
      <c r="BA22" s="917"/>
      <c r="BB22" s="917"/>
      <c r="BC22" s="917"/>
      <c r="BD22" s="917"/>
      <c r="BE22" s="917"/>
      <c r="BF22" s="917"/>
      <c r="BG22" s="918"/>
      <c r="BH22" s="919"/>
      <c r="BI22" s="920"/>
      <c r="BJ22" s="920"/>
      <c r="BK22" s="964" t="s">
        <v>111</v>
      </c>
      <c r="BL22" s="965"/>
      <c r="BM22" s="919"/>
      <c r="BN22" s="922"/>
      <c r="BO22" s="914" t="s">
        <v>38</v>
      </c>
      <c r="BP22" s="914"/>
      <c r="BQ22" s="922"/>
      <c r="BR22" s="922"/>
      <c r="BS22" s="914" t="s">
        <v>15</v>
      </c>
      <c r="BT22" s="915"/>
      <c r="BU22" s="919"/>
      <c r="BV22" s="920"/>
      <c r="BW22" s="920"/>
      <c r="BX22" s="921" t="s">
        <v>110</v>
      </c>
      <c r="BY22" s="921"/>
      <c r="BZ22" s="922"/>
      <c r="CA22" s="920"/>
      <c r="CB22" s="923"/>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X22" s="23">
        <f t="shared" si="0"/>
        <v>0</v>
      </c>
      <c r="DY22" s="23"/>
    </row>
    <row r="23" spans="1:129" ht="18" customHeight="1">
      <c r="A23" s="23"/>
      <c r="C23" s="968"/>
      <c r="D23" s="969"/>
      <c r="E23" s="970"/>
      <c r="F23" s="977"/>
      <c r="G23" s="978"/>
      <c r="H23" s="979"/>
      <c r="I23" s="986"/>
      <c r="J23" s="987"/>
      <c r="K23" s="988" t="s">
        <v>184</v>
      </c>
      <c r="L23" s="988"/>
      <c r="M23" s="989" t="s">
        <v>66</v>
      </c>
      <c r="N23" s="989"/>
      <c r="O23" s="989"/>
      <c r="P23" s="989"/>
      <c r="Q23" s="989"/>
      <c r="R23" s="989" t="s">
        <v>44</v>
      </c>
      <c r="S23" s="989"/>
      <c r="T23" s="990"/>
      <c r="U23" s="989" t="str">
        <f>IF(DY23=0,"",DY23)</f>
        <v/>
      </c>
      <c r="V23" s="989"/>
      <c r="W23" s="989"/>
      <c r="X23" s="987" t="s">
        <v>183</v>
      </c>
      <c r="Y23" s="987"/>
      <c r="Z23" s="987"/>
      <c r="AA23" s="986"/>
      <c r="AB23" s="987"/>
      <c r="AC23" s="987"/>
      <c r="AD23" s="987" t="s">
        <v>38</v>
      </c>
      <c r="AE23" s="987"/>
      <c r="AF23" s="987"/>
      <c r="AG23" s="987"/>
      <c r="AH23" s="987"/>
      <c r="AI23" s="987" t="s">
        <v>15</v>
      </c>
      <c r="AJ23" s="1018"/>
      <c r="AK23" s="1022"/>
      <c r="AL23" s="1023"/>
      <c r="AM23" s="1023"/>
      <c r="AN23" s="1028" t="s">
        <v>110</v>
      </c>
      <c r="AO23" s="1031"/>
      <c r="AP23" s="1023"/>
      <c r="AQ23" s="1032"/>
      <c r="AS23" s="130"/>
      <c r="AT23" s="1014" t="s">
        <v>264</v>
      </c>
      <c r="AU23" s="1014"/>
      <c r="AV23" s="1014"/>
      <c r="AW23" s="1014"/>
      <c r="AX23" s="1014"/>
      <c r="AY23" s="1014"/>
      <c r="AZ23" s="1014"/>
      <c r="BA23" s="1014"/>
      <c r="BB23" s="1014"/>
      <c r="BC23" s="1014"/>
      <c r="BD23" s="1014"/>
      <c r="BE23" s="1014"/>
      <c r="BF23" s="1014"/>
      <c r="BG23" s="1014"/>
      <c r="BH23" s="1014"/>
      <c r="BI23" s="1014"/>
      <c r="BJ23" s="1014"/>
      <c r="BK23" s="1014"/>
      <c r="BL23" s="1014"/>
      <c r="BM23" s="1014"/>
      <c r="BN23" s="1014"/>
      <c r="BO23" s="1014"/>
      <c r="BP23" s="1014"/>
      <c r="BQ23" s="1014"/>
      <c r="BR23" s="1014"/>
      <c r="BS23" s="1014"/>
      <c r="BT23" s="1014"/>
      <c r="BU23" s="1014"/>
      <c r="BV23" s="1014"/>
      <c r="BW23" s="1014"/>
      <c r="BX23" s="1014"/>
      <c r="BY23" s="1014"/>
      <c r="BZ23" s="1014"/>
      <c r="CA23" s="1014"/>
      <c r="CB23" s="1014"/>
      <c r="CF23" s="225"/>
      <c r="CG23" s="225"/>
      <c r="CH23" s="225"/>
      <c r="CI23" s="225"/>
      <c r="CJ23" s="225"/>
      <c r="CK23" s="225"/>
      <c r="CL23" s="225"/>
      <c r="CM23" s="225"/>
      <c r="CN23" s="225"/>
      <c r="CO23" s="225"/>
      <c r="CP23" s="225"/>
      <c r="CQ23" s="225"/>
      <c r="CR23" s="225"/>
      <c r="CS23" s="225"/>
      <c r="CT23" s="225"/>
      <c r="CU23" s="225"/>
      <c r="CV23" s="225"/>
      <c r="CW23" s="225"/>
      <c r="CX23" s="225"/>
      <c r="CY23" s="225"/>
      <c r="CZ23" s="225"/>
      <c r="DA23" s="225"/>
      <c r="DB23" s="225"/>
      <c r="DC23" s="225"/>
      <c r="DD23" s="225"/>
      <c r="DE23" s="225"/>
      <c r="DF23" s="225"/>
      <c r="DG23" s="225"/>
      <c r="DH23" s="225"/>
      <c r="DI23" s="225"/>
      <c r="DJ23" s="225"/>
      <c r="DK23" s="225"/>
      <c r="DL23" s="225"/>
      <c r="DM23" s="225"/>
      <c r="DN23" s="225"/>
      <c r="DX23" s="23">
        <f t="shared" si="0"/>
        <v>0</v>
      </c>
      <c r="DY23" s="23">
        <f>SUM(DX23,DX24,DX25,DX26)</f>
        <v>0</v>
      </c>
    </row>
    <row r="24" spans="1:129" ht="18" customHeight="1">
      <c r="A24" s="23"/>
      <c r="C24" s="971"/>
      <c r="D24" s="972"/>
      <c r="E24" s="973"/>
      <c r="F24" s="980"/>
      <c r="G24" s="981"/>
      <c r="H24" s="982"/>
      <c r="I24" s="993"/>
      <c r="J24" s="991"/>
      <c r="K24" s="994" t="s">
        <v>184</v>
      </c>
      <c r="L24" s="994"/>
      <c r="M24" s="424" t="s">
        <v>66</v>
      </c>
      <c r="N24" s="424"/>
      <c r="O24" s="424"/>
      <c r="P24" s="424"/>
      <c r="Q24" s="424"/>
      <c r="R24" s="424" t="s">
        <v>44</v>
      </c>
      <c r="S24" s="424"/>
      <c r="T24" s="425"/>
      <c r="U24" s="424"/>
      <c r="V24" s="424"/>
      <c r="W24" s="424"/>
      <c r="X24" s="991"/>
      <c r="Y24" s="991"/>
      <c r="Z24" s="991"/>
      <c r="AA24" s="993"/>
      <c r="AB24" s="991"/>
      <c r="AC24" s="991"/>
      <c r="AD24" s="991"/>
      <c r="AE24" s="991"/>
      <c r="AF24" s="991"/>
      <c r="AG24" s="991"/>
      <c r="AH24" s="991"/>
      <c r="AI24" s="991"/>
      <c r="AJ24" s="1019"/>
      <c r="AK24" s="1024"/>
      <c r="AL24" s="1025"/>
      <c r="AM24" s="1025"/>
      <c r="AN24" s="1029"/>
      <c r="AO24" s="1025"/>
      <c r="AP24" s="1025"/>
      <c r="AQ24" s="1033"/>
      <c r="AS24" s="130"/>
      <c r="AT24" s="935" t="s">
        <v>45</v>
      </c>
      <c r="AU24" s="936"/>
      <c r="AV24" s="936"/>
      <c r="AW24" s="936"/>
      <c r="AX24" s="936"/>
      <c r="AY24" s="936"/>
      <c r="AZ24" s="936"/>
      <c r="BA24" s="936"/>
      <c r="BB24" s="936"/>
      <c r="BC24" s="936"/>
      <c r="BD24" s="936"/>
      <c r="BE24" s="936"/>
      <c r="BF24" s="936"/>
      <c r="BG24" s="937"/>
      <c r="BH24" s="935" t="s">
        <v>47</v>
      </c>
      <c r="BI24" s="936"/>
      <c r="BJ24" s="936"/>
      <c r="BK24" s="936"/>
      <c r="BL24" s="937"/>
      <c r="BM24" s="935" t="s">
        <v>46</v>
      </c>
      <c r="BN24" s="936"/>
      <c r="BO24" s="936"/>
      <c r="BP24" s="936"/>
      <c r="BQ24" s="936"/>
      <c r="BR24" s="936"/>
      <c r="BS24" s="936"/>
      <c r="BT24" s="937"/>
      <c r="BU24" s="935" t="s">
        <v>48</v>
      </c>
      <c r="BV24" s="936"/>
      <c r="BW24" s="936"/>
      <c r="BX24" s="936"/>
      <c r="BY24" s="936"/>
      <c r="BZ24" s="936"/>
      <c r="CA24" s="936"/>
      <c r="CB24" s="937"/>
      <c r="CF24" s="225"/>
      <c r="CG24" s="225"/>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X24" s="23">
        <f t="shared" si="0"/>
        <v>0</v>
      </c>
      <c r="DY24" s="23"/>
    </row>
    <row r="25" spans="1:129" ht="18" customHeight="1">
      <c r="A25" s="23"/>
      <c r="C25" s="971"/>
      <c r="D25" s="972"/>
      <c r="E25" s="973"/>
      <c r="F25" s="980"/>
      <c r="G25" s="981"/>
      <c r="H25" s="982"/>
      <c r="I25" s="993"/>
      <c r="J25" s="991"/>
      <c r="K25" s="994" t="s">
        <v>184</v>
      </c>
      <c r="L25" s="994"/>
      <c r="M25" s="424" t="s">
        <v>66</v>
      </c>
      <c r="N25" s="424"/>
      <c r="O25" s="424"/>
      <c r="P25" s="424"/>
      <c r="Q25" s="424"/>
      <c r="R25" s="424" t="s">
        <v>44</v>
      </c>
      <c r="S25" s="424"/>
      <c r="T25" s="425"/>
      <c r="U25" s="424"/>
      <c r="V25" s="424"/>
      <c r="W25" s="424"/>
      <c r="X25" s="991"/>
      <c r="Y25" s="991"/>
      <c r="Z25" s="991"/>
      <c r="AA25" s="993"/>
      <c r="AB25" s="991"/>
      <c r="AC25" s="991"/>
      <c r="AD25" s="991"/>
      <c r="AE25" s="991"/>
      <c r="AF25" s="991"/>
      <c r="AG25" s="991"/>
      <c r="AH25" s="991"/>
      <c r="AI25" s="991"/>
      <c r="AJ25" s="1019"/>
      <c r="AK25" s="1024"/>
      <c r="AL25" s="1025"/>
      <c r="AM25" s="1025"/>
      <c r="AN25" s="1029"/>
      <c r="AO25" s="1025"/>
      <c r="AP25" s="1025"/>
      <c r="AQ25" s="1033"/>
      <c r="AS25" s="130"/>
      <c r="AT25" s="916"/>
      <c r="AU25" s="917"/>
      <c r="AV25" s="917"/>
      <c r="AW25" s="917"/>
      <c r="AX25" s="917"/>
      <c r="AY25" s="917"/>
      <c r="AZ25" s="917"/>
      <c r="BA25" s="917"/>
      <c r="BB25" s="917"/>
      <c r="BC25" s="917"/>
      <c r="BD25" s="917"/>
      <c r="BE25" s="917"/>
      <c r="BF25" s="917"/>
      <c r="BG25" s="918"/>
      <c r="BH25" s="919"/>
      <c r="BI25" s="922"/>
      <c r="BJ25" s="922"/>
      <c r="BK25" s="964" t="s">
        <v>111</v>
      </c>
      <c r="BL25" s="965"/>
      <c r="BM25" s="919"/>
      <c r="BN25" s="922"/>
      <c r="BO25" s="914" t="s">
        <v>38</v>
      </c>
      <c r="BP25" s="914"/>
      <c r="BQ25" s="922"/>
      <c r="BR25" s="922"/>
      <c r="BS25" s="914" t="s">
        <v>15</v>
      </c>
      <c r="BT25" s="915"/>
      <c r="BU25" s="919"/>
      <c r="BV25" s="922"/>
      <c r="BW25" s="922"/>
      <c r="BX25" s="921" t="s">
        <v>110</v>
      </c>
      <c r="BY25" s="921"/>
      <c r="BZ25" s="922"/>
      <c r="CA25" s="922"/>
      <c r="CB25" s="1010"/>
      <c r="CF25" s="225"/>
      <c r="CG25" s="225"/>
      <c r="CH25" s="225"/>
      <c r="CI25" s="225"/>
      <c r="CJ25" s="225"/>
      <c r="CK25" s="225"/>
      <c r="CL25" s="225"/>
      <c r="CM25" s="225"/>
      <c r="CN25" s="225"/>
      <c r="CO25" s="225"/>
      <c r="CP25" s="225"/>
      <c r="CQ25" s="225"/>
      <c r="CR25" s="225"/>
      <c r="CS25" s="225"/>
      <c r="CT25" s="225"/>
      <c r="CU25" s="225"/>
      <c r="CV25" s="225"/>
      <c r="CW25" s="225"/>
      <c r="CX25" s="225"/>
      <c r="CY25" s="225"/>
      <c r="CZ25" s="225"/>
      <c r="DA25" s="225"/>
      <c r="DB25" s="225"/>
      <c r="DC25" s="225"/>
      <c r="DD25" s="225"/>
      <c r="DE25" s="225"/>
      <c r="DF25" s="225"/>
      <c r="DG25" s="225"/>
      <c r="DH25" s="225"/>
      <c r="DI25" s="225"/>
      <c r="DJ25" s="225"/>
      <c r="DK25" s="225"/>
      <c r="DL25" s="225"/>
      <c r="DM25" s="225"/>
      <c r="DN25" s="225"/>
      <c r="DX25" s="23">
        <f t="shared" si="0"/>
        <v>0</v>
      </c>
      <c r="DY25" s="23"/>
    </row>
    <row r="26" spans="1:129" ht="18" customHeight="1">
      <c r="A26" s="23"/>
      <c r="C26" s="974"/>
      <c r="D26" s="975"/>
      <c r="E26" s="976"/>
      <c r="F26" s="983"/>
      <c r="G26" s="984"/>
      <c r="H26" s="985"/>
      <c r="I26" s="998"/>
      <c r="J26" s="992"/>
      <c r="K26" s="1035" t="s">
        <v>184</v>
      </c>
      <c r="L26" s="1035"/>
      <c r="M26" s="427" t="s">
        <v>66</v>
      </c>
      <c r="N26" s="427"/>
      <c r="O26" s="427"/>
      <c r="P26" s="427"/>
      <c r="Q26" s="427"/>
      <c r="R26" s="427" t="s">
        <v>44</v>
      </c>
      <c r="S26" s="427"/>
      <c r="T26" s="428"/>
      <c r="U26" s="427"/>
      <c r="V26" s="427"/>
      <c r="W26" s="427"/>
      <c r="X26" s="992"/>
      <c r="Y26" s="992"/>
      <c r="Z26" s="992"/>
      <c r="AA26" s="998"/>
      <c r="AB26" s="992"/>
      <c r="AC26" s="992"/>
      <c r="AD26" s="992"/>
      <c r="AE26" s="992"/>
      <c r="AF26" s="992"/>
      <c r="AG26" s="992"/>
      <c r="AH26" s="992"/>
      <c r="AI26" s="992"/>
      <c r="AJ26" s="1020"/>
      <c r="AK26" s="1026"/>
      <c r="AL26" s="1027"/>
      <c r="AM26" s="1027"/>
      <c r="AN26" s="1030"/>
      <c r="AO26" s="1027"/>
      <c r="AP26" s="1027"/>
      <c r="AQ26" s="1034"/>
      <c r="AS26" s="40"/>
      <c r="AT26" s="916"/>
      <c r="AU26" s="917"/>
      <c r="AV26" s="917"/>
      <c r="AW26" s="917"/>
      <c r="AX26" s="917"/>
      <c r="AY26" s="917"/>
      <c r="AZ26" s="917"/>
      <c r="BA26" s="917"/>
      <c r="BB26" s="917"/>
      <c r="BC26" s="917"/>
      <c r="BD26" s="917"/>
      <c r="BE26" s="917"/>
      <c r="BF26" s="917"/>
      <c r="BG26" s="918"/>
      <c r="BH26" s="919"/>
      <c r="BI26" s="922"/>
      <c r="BJ26" s="922"/>
      <c r="BK26" s="964" t="s">
        <v>111</v>
      </c>
      <c r="BL26" s="965"/>
      <c r="BM26" s="919"/>
      <c r="BN26" s="922"/>
      <c r="BO26" s="914" t="s">
        <v>38</v>
      </c>
      <c r="BP26" s="914"/>
      <c r="BQ26" s="922"/>
      <c r="BR26" s="922"/>
      <c r="BS26" s="914" t="s">
        <v>15</v>
      </c>
      <c r="BT26" s="915"/>
      <c r="BU26" s="919"/>
      <c r="BV26" s="922"/>
      <c r="BW26" s="922"/>
      <c r="BX26" s="921" t="s">
        <v>110</v>
      </c>
      <c r="BY26" s="921"/>
      <c r="BZ26" s="922"/>
      <c r="CA26" s="922"/>
      <c r="CB26" s="1010"/>
      <c r="CF26" s="225"/>
      <c r="CG26" s="225"/>
      <c r="CH26" s="225"/>
      <c r="CI26" s="225"/>
      <c r="CJ26" s="225"/>
      <c r="CK26" s="225"/>
      <c r="CL26" s="225"/>
      <c r="CM26" s="225"/>
      <c r="CN26" s="225"/>
      <c r="CO26" s="225"/>
      <c r="CP26" s="225"/>
      <c r="CQ26" s="225"/>
      <c r="CR26" s="225"/>
      <c r="CS26" s="225"/>
      <c r="CT26" s="225"/>
      <c r="CU26" s="225"/>
      <c r="CV26" s="225"/>
      <c r="CW26" s="225"/>
      <c r="CX26" s="225"/>
      <c r="CY26" s="225"/>
      <c r="CZ26" s="225"/>
      <c r="DA26" s="225"/>
      <c r="DB26" s="225"/>
      <c r="DC26" s="225"/>
      <c r="DD26" s="225"/>
      <c r="DE26" s="225"/>
      <c r="DF26" s="225"/>
      <c r="DG26" s="225"/>
      <c r="DH26" s="225"/>
      <c r="DI26" s="225"/>
      <c r="DJ26" s="225"/>
      <c r="DK26" s="225"/>
      <c r="DL26" s="225"/>
      <c r="DM26" s="225"/>
      <c r="DN26" s="225"/>
      <c r="DX26" s="23">
        <f t="shared" si="0"/>
        <v>0</v>
      </c>
      <c r="DY26" s="23"/>
    </row>
    <row r="27" spans="1:129" ht="18" customHeight="1">
      <c r="A27" s="23"/>
      <c r="C27" s="968"/>
      <c r="D27" s="969"/>
      <c r="E27" s="970"/>
      <c r="F27" s="977"/>
      <c r="G27" s="978"/>
      <c r="H27" s="979"/>
      <c r="I27" s="986"/>
      <c r="J27" s="987"/>
      <c r="K27" s="988" t="s">
        <v>184</v>
      </c>
      <c r="L27" s="988"/>
      <c r="M27" s="989" t="s">
        <v>66</v>
      </c>
      <c r="N27" s="989"/>
      <c r="O27" s="989"/>
      <c r="P27" s="989"/>
      <c r="Q27" s="989"/>
      <c r="R27" s="989" t="s">
        <v>44</v>
      </c>
      <c r="S27" s="989"/>
      <c r="T27" s="990"/>
      <c r="U27" s="989" t="str">
        <f>IF(DY27=0,"",DY27)</f>
        <v/>
      </c>
      <c r="V27" s="989"/>
      <c r="W27" s="989"/>
      <c r="X27" s="987" t="s">
        <v>183</v>
      </c>
      <c r="Y27" s="987"/>
      <c r="Z27" s="987"/>
      <c r="AA27" s="986"/>
      <c r="AB27" s="987"/>
      <c r="AC27" s="987"/>
      <c r="AD27" s="987" t="s">
        <v>38</v>
      </c>
      <c r="AE27" s="987"/>
      <c r="AF27" s="987"/>
      <c r="AG27" s="987"/>
      <c r="AH27" s="987"/>
      <c r="AI27" s="987" t="s">
        <v>15</v>
      </c>
      <c r="AJ27" s="1018"/>
      <c r="AK27" s="1022"/>
      <c r="AL27" s="1023"/>
      <c r="AM27" s="1023"/>
      <c r="AN27" s="1028" t="s">
        <v>110</v>
      </c>
      <c r="AO27" s="1031"/>
      <c r="AP27" s="1023"/>
      <c r="AQ27" s="1032"/>
      <c r="AT27" s="916"/>
      <c r="AU27" s="917"/>
      <c r="AV27" s="917"/>
      <c r="AW27" s="917"/>
      <c r="AX27" s="917"/>
      <c r="AY27" s="917"/>
      <c r="AZ27" s="917"/>
      <c r="BA27" s="917"/>
      <c r="BB27" s="917"/>
      <c r="BC27" s="917"/>
      <c r="BD27" s="917"/>
      <c r="BE27" s="917"/>
      <c r="BF27" s="917"/>
      <c r="BG27" s="918"/>
      <c r="BH27" s="919"/>
      <c r="BI27" s="922"/>
      <c r="BJ27" s="922"/>
      <c r="BK27" s="964" t="s">
        <v>111</v>
      </c>
      <c r="BL27" s="965"/>
      <c r="BM27" s="919"/>
      <c r="BN27" s="922"/>
      <c r="BO27" s="914" t="s">
        <v>38</v>
      </c>
      <c r="BP27" s="914"/>
      <c r="BQ27" s="922"/>
      <c r="BR27" s="922"/>
      <c r="BS27" s="914" t="s">
        <v>15</v>
      </c>
      <c r="BT27" s="915"/>
      <c r="BU27" s="919"/>
      <c r="BV27" s="922"/>
      <c r="BW27" s="922"/>
      <c r="BX27" s="921" t="s">
        <v>110</v>
      </c>
      <c r="BY27" s="921"/>
      <c r="BZ27" s="922"/>
      <c r="CA27" s="922"/>
      <c r="CB27" s="1010"/>
      <c r="CC27" s="133"/>
      <c r="CD27" s="134"/>
      <c r="CF27" s="225"/>
      <c r="CG27" s="225"/>
      <c r="CH27" s="225"/>
      <c r="CI27" s="225"/>
      <c r="CJ27" s="225"/>
      <c r="CK27" s="225"/>
      <c r="CL27" s="225"/>
      <c r="CM27" s="225"/>
      <c r="CN27" s="225"/>
      <c r="CO27" s="225"/>
      <c r="CP27" s="225"/>
      <c r="CQ27" s="225"/>
      <c r="CR27" s="225"/>
      <c r="CS27" s="225"/>
      <c r="CT27" s="225"/>
      <c r="CU27" s="225"/>
      <c r="CV27" s="225"/>
      <c r="CW27" s="225"/>
      <c r="CX27" s="225"/>
      <c r="CY27" s="225"/>
      <c r="CZ27" s="225"/>
      <c r="DA27" s="225"/>
      <c r="DB27" s="225"/>
      <c r="DC27" s="225"/>
      <c r="DD27" s="225"/>
      <c r="DE27" s="225"/>
      <c r="DF27" s="225"/>
      <c r="DG27" s="225"/>
      <c r="DH27" s="225"/>
      <c r="DI27" s="225"/>
      <c r="DJ27" s="225"/>
      <c r="DK27" s="225"/>
      <c r="DL27" s="225"/>
      <c r="DM27" s="225"/>
      <c r="DN27" s="225"/>
      <c r="DX27" s="23">
        <f t="shared" si="0"/>
        <v>0</v>
      </c>
      <c r="DY27" s="23">
        <f>SUM(DX27,DX28,DX29,DX30)</f>
        <v>0</v>
      </c>
    </row>
    <row r="28" spans="1:129" ht="18" customHeight="1">
      <c r="A28" s="23"/>
      <c r="C28" s="971"/>
      <c r="D28" s="972"/>
      <c r="E28" s="973"/>
      <c r="F28" s="980"/>
      <c r="G28" s="981"/>
      <c r="H28" s="982"/>
      <c r="I28" s="993"/>
      <c r="J28" s="991"/>
      <c r="K28" s="994" t="s">
        <v>184</v>
      </c>
      <c r="L28" s="994"/>
      <c r="M28" s="424" t="s">
        <v>66</v>
      </c>
      <c r="N28" s="424"/>
      <c r="O28" s="424"/>
      <c r="P28" s="424"/>
      <c r="Q28" s="424"/>
      <c r="R28" s="424" t="s">
        <v>44</v>
      </c>
      <c r="S28" s="424"/>
      <c r="T28" s="425"/>
      <c r="U28" s="424"/>
      <c r="V28" s="424"/>
      <c r="W28" s="424"/>
      <c r="X28" s="991"/>
      <c r="Y28" s="991"/>
      <c r="Z28" s="991"/>
      <c r="AA28" s="993"/>
      <c r="AB28" s="991"/>
      <c r="AC28" s="991"/>
      <c r="AD28" s="991"/>
      <c r="AE28" s="991"/>
      <c r="AF28" s="991"/>
      <c r="AG28" s="991"/>
      <c r="AH28" s="991"/>
      <c r="AI28" s="991"/>
      <c r="AJ28" s="1019"/>
      <c r="AK28" s="1024"/>
      <c r="AL28" s="1025"/>
      <c r="AM28" s="1025"/>
      <c r="AN28" s="1029"/>
      <c r="AO28" s="1025"/>
      <c r="AP28" s="1025"/>
      <c r="AQ28" s="1033"/>
      <c r="AT28" s="916"/>
      <c r="AU28" s="917"/>
      <c r="AV28" s="917"/>
      <c r="AW28" s="917"/>
      <c r="AX28" s="917"/>
      <c r="AY28" s="917"/>
      <c r="AZ28" s="917"/>
      <c r="BA28" s="917"/>
      <c r="BB28" s="917"/>
      <c r="BC28" s="917"/>
      <c r="BD28" s="917"/>
      <c r="BE28" s="917"/>
      <c r="BF28" s="917"/>
      <c r="BG28" s="918"/>
      <c r="BH28" s="919"/>
      <c r="BI28" s="922"/>
      <c r="BJ28" s="922"/>
      <c r="BK28" s="964" t="s">
        <v>111</v>
      </c>
      <c r="BL28" s="965"/>
      <c r="BM28" s="919"/>
      <c r="BN28" s="922"/>
      <c r="BO28" s="914" t="s">
        <v>38</v>
      </c>
      <c r="BP28" s="914"/>
      <c r="BQ28" s="922"/>
      <c r="BR28" s="922"/>
      <c r="BS28" s="914" t="s">
        <v>15</v>
      </c>
      <c r="BT28" s="915"/>
      <c r="BU28" s="919"/>
      <c r="BV28" s="922"/>
      <c r="BW28" s="922"/>
      <c r="BX28" s="921" t="s">
        <v>110</v>
      </c>
      <c r="BY28" s="921"/>
      <c r="BZ28" s="922"/>
      <c r="CA28" s="922"/>
      <c r="CB28" s="1010"/>
      <c r="CC28" s="128"/>
      <c r="CD28" s="128"/>
      <c r="CF28" s="225"/>
      <c r="CG28" s="225"/>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X28" s="23">
        <f t="shared" si="0"/>
        <v>0</v>
      </c>
      <c r="DY28" s="23"/>
    </row>
    <row r="29" spans="1:129" ht="18" customHeight="1">
      <c r="A29" s="23"/>
      <c r="C29" s="971"/>
      <c r="D29" s="972"/>
      <c r="E29" s="973"/>
      <c r="F29" s="980"/>
      <c r="G29" s="981"/>
      <c r="H29" s="982"/>
      <c r="I29" s="993"/>
      <c r="J29" s="991"/>
      <c r="K29" s="994" t="s">
        <v>184</v>
      </c>
      <c r="L29" s="994"/>
      <c r="M29" s="424" t="s">
        <v>66</v>
      </c>
      <c r="N29" s="424"/>
      <c r="O29" s="424"/>
      <c r="P29" s="424"/>
      <c r="Q29" s="424"/>
      <c r="R29" s="424" t="s">
        <v>44</v>
      </c>
      <c r="S29" s="424"/>
      <c r="T29" s="425"/>
      <c r="U29" s="424"/>
      <c r="V29" s="424"/>
      <c r="W29" s="424"/>
      <c r="X29" s="991"/>
      <c r="Y29" s="991"/>
      <c r="Z29" s="991"/>
      <c r="AA29" s="993"/>
      <c r="AB29" s="991"/>
      <c r="AC29" s="991"/>
      <c r="AD29" s="991"/>
      <c r="AE29" s="991"/>
      <c r="AF29" s="991"/>
      <c r="AG29" s="991"/>
      <c r="AH29" s="991"/>
      <c r="AI29" s="991"/>
      <c r="AJ29" s="1019"/>
      <c r="AK29" s="1024"/>
      <c r="AL29" s="1025"/>
      <c r="AM29" s="1025"/>
      <c r="AN29" s="1029"/>
      <c r="AO29" s="1025"/>
      <c r="AP29" s="1025"/>
      <c r="AQ29" s="1033"/>
      <c r="AT29" s="916"/>
      <c r="AU29" s="917"/>
      <c r="AV29" s="917"/>
      <c r="AW29" s="917"/>
      <c r="AX29" s="917"/>
      <c r="AY29" s="917"/>
      <c r="AZ29" s="917"/>
      <c r="BA29" s="917"/>
      <c r="BB29" s="917"/>
      <c r="BC29" s="917"/>
      <c r="BD29" s="917"/>
      <c r="BE29" s="917"/>
      <c r="BF29" s="917"/>
      <c r="BG29" s="918"/>
      <c r="BH29" s="919"/>
      <c r="BI29" s="922"/>
      <c r="BJ29" s="922"/>
      <c r="BK29" s="964" t="s">
        <v>111</v>
      </c>
      <c r="BL29" s="965"/>
      <c r="BM29" s="919"/>
      <c r="BN29" s="922"/>
      <c r="BO29" s="914" t="s">
        <v>38</v>
      </c>
      <c r="BP29" s="914"/>
      <c r="BQ29" s="922"/>
      <c r="BR29" s="922"/>
      <c r="BS29" s="914" t="s">
        <v>15</v>
      </c>
      <c r="BT29" s="915"/>
      <c r="BU29" s="919"/>
      <c r="BV29" s="922"/>
      <c r="BW29" s="922"/>
      <c r="BX29" s="921" t="s">
        <v>110</v>
      </c>
      <c r="BY29" s="921"/>
      <c r="BZ29" s="922"/>
      <c r="CA29" s="922"/>
      <c r="CB29" s="1010"/>
      <c r="CC29" s="128"/>
      <c r="CD29" s="128"/>
      <c r="CF29" s="225"/>
      <c r="CG29" s="225"/>
      <c r="CH29" s="225"/>
      <c r="CI29" s="225"/>
      <c r="CJ29" s="225"/>
      <c r="CK29" s="225"/>
      <c r="CL29" s="225"/>
      <c r="CM29" s="225"/>
      <c r="CN29" s="225"/>
      <c r="CO29" s="225"/>
      <c r="CP29" s="225"/>
      <c r="CQ29" s="225"/>
      <c r="CR29" s="225"/>
      <c r="CS29" s="225"/>
      <c r="CT29" s="225"/>
      <c r="CU29" s="225"/>
      <c r="CV29" s="225"/>
      <c r="CW29" s="225"/>
      <c r="CX29" s="225"/>
      <c r="CY29" s="225"/>
      <c r="CZ29" s="225"/>
      <c r="DA29" s="225"/>
      <c r="DB29" s="225"/>
      <c r="DC29" s="225"/>
      <c r="DD29" s="225"/>
      <c r="DE29" s="225"/>
      <c r="DF29" s="225"/>
      <c r="DG29" s="225"/>
      <c r="DH29" s="225"/>
      <c r="DI29" s="225"/>
      <c r="DJ29" s="225"/>
      <c r="DK29" s="225"/>
      <c r="DL29" s="225"/>
      <c r="DM29" s="225"/>
      <c r="DN29" s="225"/>
      <c r="DX29" s="23">
        <f t="shared" si="0"/>
        <v>0</v>
      </c>
      <c r="DY29" s="23"/>
    </row>
    <row r="30" spans="1:129" ht="18" customHeight="1">
      <c r="A30" s="23"/>
      <c r="C30" s="974"/>
      <c r="D30" s="975"/>
      <c r="E30" s="976"/>
      <c r="F30" s="983"/>
      <c r="G30" s="984"/>
      <c r="H30" s="985"/>
      <c r="I30" s="998"/>
      <c r="J30" s="992"/>
      <c r="K30" s="1035" t="s">
        <v>184</v>
      </c>
      <c r="L30" s="1035"/>
      <c r="M30" s="427" t="s">
        <v>66</v>
      </c>
      <c r="N30" s="427"/>
      <c r="O30" s="427"/>
      <c r="P30" s="427"/>
      <c r="Q30" s="427"/>
      <c r="R30" s="427" t="s">
        <v>44</v>
      </c>
      <c r="S30" s="427"/>
      <c r="T30" s="428"/>
      <c r="U30" s="427"/>
      <c r="V30" s="427"/>
      <c r="W30" s="427"/>
      <c r="X30" s="992"/>
      <c r="Y30" s="992"/>
      <c r="Z30" s="992"/>
      <c r="AA30" s="998"/>
      <c r="AB30" s="992"/>
      <c r="AC30" s="992"/>
      <c r="AD30" s="992"/>
      <c r="AE30" s="992"/>
      <c r="AF30" s="992"/>
      <c r="AG30" s="992"/>
      <c r="AH30" s="992"/>
      <c r="AI30" s="992"/>
      <c r="AJ30" s="1020"/>
      <c r="AK30" s="1026"/>
      <c r="AL30" s="1027"/>
      <c r="AM30" s="1027"/>
      <c r="AN30" s="1030"/>
      <c r="AO30" s="1027"/>
      <c r="AP30" s="1027"/>
      <c r="AQ30" s="1034"/>
      <c r="AT30" s="916"/>
      <c r="AU30" s="917"/>
      <c r="AV30" s="917"/>
      <c r="AW30" s="917"/>
      <c r="AX30" s="917"/>
      <c r="AY30" s="917"/>
      <c r="AZ30" s="917"/>
      <c r="BA30" s="917"/>
      <c r="BB30" s="917"/>
      <c r="BC30" s="917"/>
      <c r="BD30" s="917"/>
      <c r="BE30" s="917"/>
      <c r="BF30" s="917"/>
      <c r="BG30" s="918"/>
      <c r="BH30" s="919"/>
      <c r="BI30" s="922"/>
      <c r="BJ30" s="922"/>
      <c r="BK30" s="964" t="s">
        <v>111</v>
      </c>
      <c r="BL30" s="965"/>
      <c r="BM30" s="919"/>
      <c r="BN30" s="922"/>
      <c r="BO30" s="914" t="s">
        <v>38</v>
      </c>
      <c r="BP30" s="914"/>
      <c r="BQ30" s="922"/>
      <c r="BR30" s="922"/>
      <c r="BS30" s="914" t="s">
        <v>15</v>
      </c>
      <c r="BT30" s="915"/>
      <c r="BU30" s="919"/>
      <c r="BV30" s="922"/>
      <c r="BW30" s="922"/>
      <c r="BX30" s="921" t="s">
        <v>110</v>
      </c>
      <c r="BY30" s="921"/>
      <c r="BZ30" s="922"/>
      <c r="CA30" s="922"/>
      <c r="CB30" s="1010"/>
      <c r="CD30" s="128"/>
      <c r="CF30" s="225"/>
      <c r="CG30" s="225"/>
      <c r="CH30" s="225"/>
      <c r="CI30" s="225"/>
      <c r="CJ30" s="225"/>
      <c r="CK30" s="225"/>
      <c r="CL30" s="225"/>
      <c r="CM30" s="225"/>
      <c r="CN30" s="225"/>
      <c r="CO30" s="225"/>
      <c r="CP30" s="225"/>
      <c r="CQ30" s="225"/>
      <c r="CR30" s="225"/>
      <c r="CS30" s="225"/>
      <c r="CT30" s="225"/>
      <c r="CU30" s="225"/>
      <c r="CV30" s="225"/>
      <c r="CW30" s="225"/>
      <c r="CX30" s="225"/>
      <c r="CY30" s="225"/>
      <c r="CZ30" s="225"/>
      <c r="DA30" s="225"/>
      <c r="DB30" s="225"/>
      <c r="DC30" s="225"/>
      <c r="DD30" s="225"/>
      <c r="DE30" s="225"/>
      <c r="DF30" s="225"/>
      <c r="DG30" s="225"/>
      <c r="DH30" s="225"/>
      <c r="DI30" s="225"/>
      <c r="DJ30" s="225"/>
      <c r="DK30" s="225"/>
      <c r="DL30" s="225"/>
      <c r="DM30" s="225"/>
      <c r="DN30" s="225"/>
      <c r="DX30" s="23">
        <f t="shared" si="0"/>
        <v>0</v>
      </c>
      <c r="DY30" s="23"/>
    </row>
    <row r="31" spans="1:129" ht="18" customHeight="1">
      <c r="A31" s="23"/>
      <c r="C31" s="968"/>
      <c r="D31" s="969"/>
      <c r="E31" s="970"/>
      <c r="F31" s="977"/>
      <c r="G31" s="978"/>
      <c r="H31" s="979"/>
      <c r="I31" s="986"/>
      <c r="J31" s="987"/>
      <c r="K31" s="988" t="s">
        <v>184</v>
      </c>
      <c r="L31" s="988"/>
      <c r="M31" s="989" t="s">
        <v>66</v>
      </c>
      <c r="N31" s="989"/>
      <c r="O31" s="989"/>
      <c r="P31" s="989"/>
      <c r="Q31" s="989"/>
      <c r="R31" s="989" t="s">
        <v>44</v>
      </c>
      <c r="S31" s="989"/>
      <c r="T31" s="990"/>
      <c r="U31" s="989" t="str">
        <f>IF(DY31=0,"",DY31)</f>
        <v/>
      </c>
      <c r="V31" s="989"/>
      <c r="W31" s="989"/>
      <c r="X31" s="987" t="s">
        <v>183</v>
      </c>
      <c r="Y31" s="987"/>
      <c r="Z31" s="987"/>
      <c r="AA31" s="986"/>
      <c r="AB31" s="987"/>
      <c r="AC31" s="987"/>
      <c r="AD31" s="987" t="s">
        <v>38</v>
      </c>
      <c r="AE31" s="987"/>
      <c r="AF31" s="987"/>
      <c r="AG31" s="987"/>
      <c r="AH31" s="987"/>
      <c r="AI31" s="987" t="s">
        <v>15</v>
      </c>
      <c r="AJ31" s="1018"/>
      <c r="AK31" s="1022"/>
      <c r="AL31" s="1023"/>
      <c r="AM31" s="1023"/>
      <c r="AN31" s="1028" t="s">
        <v>110</v>
      </c>
      <c r="AO31" s="1031"/>
      <c r="AP31" s="1023"/>
      <c r="AQ31" s="1032"/>
      <c r="AT31" s="916"/>
      <c r="AU31" s="917"/>
      <c r="AV31" s="917"/>
      <c r="AW31" s="917"/>
      <c r="AX31" s="917"/>
      <c r="AY31" s="917"/>
      <c r="AZ31" s="917"/>
      <c r="BA31" s="917"/>
      <c r="BB31" s="917"/>
      <c r="BC31" s="917"/>
      <c r="BD31" s="917"/>
      <c r="BE31" s="917"/>
      <c r="BF31" s="917"/>
      <c r="BG31" s="918"/>
      <c r="BH31" s="919"/>
      <c r="BI31" s="922"/>
      <c r="BJ31" s="922"/>
      <c r="BK31" s="964" t="s">
        <v>111</v>
      </c>
      <c r="BL31" s="965"/>
      <c r="BM31" s="919"/>
      <c r="BN31" s="922"/>
      <c r="BO31" s="914" t="s">
        <v>38</v>
      </c>
      <c r="BP31" s="914"/>
      <c r="BQ31" s="922"/>
      <c r="BR31" s="922"/>
      <c r="BS31" s="914" t="s">
        <v>15</v>
      </c>
      <c r="BT31" s="915"/>
      <c r="BU31" s="919"/>
      <c r="BV31" s="922"/>
      <c r="BW31" s="922"/>
      <c r="BX31" s="921" t="s">
        <v>110</v>
      </c>
      <c r="BY31" s="921"/>
      <c r="BZ31" s="922"/>
      <c r="CA31" s="922"/>
      <c r="CB31" s="1010"/>
      <c r="CF31" s="225"/>
      <c r="CG31" s="225"/>
      <c r="CH31" s="225"/>
      <c r="CI31" s="225"/>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X31" s="23">
        <f t="shared" si="0"/>
        <v>0</v>
      </c>
      <c r="DY31" s="23">
        <f>SUM(DX31,DX32,DX33,DX34)</f>
        <v>0</v>
      </c>
    </row>
    <row r="32" spans="1:129" ht="18" customHeight="1">
      <c r="A32" s="23"/>
      <c r="C32" s="971"/>
      <c r="D32" s="972"/>
      <c r="E32" s="973"/>
      <c r="F32" s="980"/>
      <c r="G32" s="981"/>
      <c r="H32" s="982"/>
      <c r="I32" s="993"/>
      <c r="J32" s="991"/>
      <c r="K32" s="994" t="s">
        <v>184</v>
      </c>
      <c r="L32" s="994"/>
      <c r="M32" s="424" t="s">
        <v>66</v>
      </c>
      <c r="N32" s="424"/>
      <c r="O32" s="424"/>
      <c r="P32" s="424"/>
      <c r="Q32" s="424"/>
      <c r="R32" s="424" t="s">
        <v>44</v>
      </c>
      <c r="S32" s="424"/>
      <c r="T32" s="425"/>
      <c r="U32" s="424"/>
      <c r="V32" s="424"/>
      <c r="W32" s="424"/>
      <c r="X32" s="991"/>
      <c r="Y32" s="991"/>
      <c r="Z32" s="991"/>
      <c r="AA32" s="993"/>
      <c r="AB32" s="991"/>
      <c r="AC32" s="991"/>
      <c r="AD32" s="991"/>
      <c r="AE32" s="991"/>
      <c r="AF32" s="991"/>
      <c r="AG32" s="991"/>
      <c r="AH32" s="991"/>
      <c r="AI32" s="991"/>
      <c r="AJ32" s="1019"/>
      <c r="AK32" s="1024"/>
      <c r="AL32" s="1025"/>
      <c r="AM32" s="1025"/>
      <c r="AN32" s="1029"/>
      <c r="AO32" s="1025"/>
      <c r="AP32" s="1025"/>
      <c r="AQ32" s="1033"/>
      <c r="AR32" s="135"/>
      <c r="AT32" s="916"/>
      <c r="AU32" s="917"/>
      <c r="AV32" s="917"/>
      <c r="AW32" s="917"/>
      <c r="AX32" s="917"/>
      <c r="AY32" s="917"/>
      <c r="AZ32" s="917"/>
      <c r="BA32" s="917"/>
      <c r="BB32" s="917"/>
      <c r="BC32" s="917"/>
      <c r="BD32" s="917"/>
      <c r="BE32" s="917"/>
      <c r="BF32" s="917"/>
      <c r="BG32" s="918"/>
      <c r="BH32" s="919"/>
      <c r="BI32" s="922"/>
      <c r="BJ32" s="922"/>
      <c r="BK32" s="964" t="s">
        <v>111</v>
      </c>
      <c r="BL32" s="965"/>
      <c r="BM32" s="919"/>
      <c r="BN32" s="922"/>
      <c r="BO32" s="914" t="s">
        <v>38</v>
      </c>
      <c r="BP32" s="914"/>
      <c r="BQ32" s="922"/>
      <c r="BR32" s="922"/>
      <c r="BS32" s="914" t="s">
        <v>15</v>
      </c>
      <c r="BT32" s="915"/>
      <c r="BU32" s="919"/>
      <c r="BV32" s="922"/>
      <c r="BW32" s="922"/>
      <c r="BX32" s="921" t="s">
        <v>110</v>
      </c>
      <c r="BY32" s="921"/>
      <c r="BZ32" s="922"/>
      <c r="CA32" s="922"/>
      <c r="CB32" s="1010"/>
      <c r="CF32" s="225"/>
      <c r="CG32" s="225"/>
      <c r="CH32" s="225"/>
      <c r="CI32" s="225"/>
      <c r="CJ32" s="225"/>
      <c r="CK32" s="225"/>
      <c r="CL32" s="225"/>
      <c r="CM32" s="225"/>
      <c r="CN32" s="225"/>
      <c r="CO32" s="225"/>
      <c r="CP32" s="225"/>
      <c r="CQ32" s="225"/>
      <c r="CR32" s="225"/>
      <c r="CS32" s="225"/>
      <c r="CT32" s="225"/>
      <c r="CU32" s="225"/>
      <c r="CV32" s="225"/>
      <c r="CW32" s="225"/>
      <c r="CX32" s="225"/>
      <c r="CY32" s="225"/>
      <c r="CZ32" s="225"/>
      <c r="DA32" s="225"/>
      <c r="DB32" s="225"/>
      <c r="DC32" s="225"/>
      <c r="DD32" s="225"/>
      <c r="DE32" s="225"/>
      <c r="DF32" s="225"/>
      <c r="DG32" s="225"/>
      <c r="DH32" s="225"/>
      <c r="DI32" s="225"/>
      <c r="DJ32" s="225"/>
      <c r="DK32" s="225"/>
      <c r="DL32" s="225"/>
      <c r="DM32" s="225"/>
      <c r="DN32" s="225"/>
      <c r="DX32" s="23">
        <f t="shared" si="0"/>
        <v>0</v>
      </c>
      <c r="DY32" s="23"/>
    </row>
    <row r="33" spans="1:157" ht="18" customHeight="1">
      <c r="A33" s="23"/>
      <c r="C33" s="971"/>
      <c r="D33" s="972"/>
      <c r="E33" s="973"/>
      <c r="F33" s="980"/>
      <c r="G33" s="981"/>
      <c r="H33" s="982"/>
      <c r="I33" s="993"/>
      <c r="J33" s="991"/>
      <c r="K33" s="994" t="s">
        <v>184</v>
      </c>
      <c r="L33" s="994"/>
      <c r="M33" s="424" t="s">
        <v>66</v>
      </c>
      <c r="N33" s="424"/>
      <c r="O33" s="424"/>
      <c r="P33" s="424"/>
      <c r="Q33" s="424"/>
      <c r="R33" s="424" t="s">
        <v>44</v>
      </c>
      <c r="S33" s="424"/>
      <c r="T33" s="425"/>
      <c r="U33" s="424"/>
      <c r="V33" s="424"/>
      <c r="W33" s="424"/>
      <c r="X33" s="991"/>
      <c r="Y33" s="991"/>
      <c r="Z33" s="991"/>
      <c r="AA33" s="993"/>
      <c r="AB33" s="991"/>
      <c r="AC33" s="991"/>
      <c r="AD33" s="991"/>
      <c r="AE33" s="991"/>
      <c r="AF33" s="991"/>
      <c r="AG33" s="991"/>
      <c r="AH33" s="991"/>
      <c r="AI33" s="991"/>
      <c r="AJ33" s="1019"/>
      <c r="AK33" s="1024"/>
      <c r="AL33" s="1025"/>
      <c r="AM33" s="1025"/>
      <c r="AN33" s="1029"/>
      <c r="AO33" s="1025"/>
      <c r="AP33" s="1025"/>
      <c r="AQ33" s="1033"/>
      <c r="AR33" s="37"/>
      <c r="AT33" s="1096" t="s">
        <v>265</v>
      </c>
      <c r="AU33" s="1096"/>
      <c r="AV33" s="1096"/>
      <c r="AW33" s="1096"/>
      <c r="AX33" s="1096"/>
      <c r="AY33" s="1096"/>
      <c r="AZ33" s="1096"/>
      <c r="BA33" s="1096"/>
      <c r="BB33" s="1096"/>
      <c r="BC33" s="1096"/>
      <c r="BD33" s="1096"/>
      <c r="BE33" s="1096"/>
      <c r="BF33" s="1096"/>
      <c r="BG33" s="1096"/>
      <c r="BH33" s="1096"/>
      <c r="BI33" s="1096"/>
      <c r="BJ33" s="1096"/>
      <c r="BK33" s="1096"/>
      <c r="BL33" s="1096"/>
      <c r="BM33" s="1096"/>
      <c r="BN33" s="1096"/>
      <c r="BO33" s="1096"/>
      <c r="BP33" s="1096"/>
      <c r="BQ33" s="1096"/>
      <c r="BR33" s="1096"/>
      <c r="BS33" s="1096"/>
      <c r="BT33" s="1096"/>
      <c r="BU33" s="1096"/>
      <c r="BV33" s="1096"/>
      <c r="BW33" s="1096"/>
      <c r="BX33" s="1096"/>
      <c r="BY33" s="1096"/>
      <c r="BZ33" s="1096"/>
      <c r="CA33" s="1096"/>
      <c r="CB33" s="1096"/>
      <c r="CF33" s="225"/>
      <c r="CG33" s="225"/>
      <c r="CH33" s="225"/>
      <c r="CI33" s="225"/>
      <c r="CJ33" s="225"/>
      <c r="CK33" s="225"/>
      <c r="CL33" s="225"/>
      <c r="CM33" s="225"/>
      <c r="CN33" s="225"/>
      <c r="CO33" s="225"/>
      <c r="CP33" s="225"/>
      <c r="CQ33" s="225"/>
      <c r="CR33" s="225"/>
      <c r="CS33" s="225"/>
      <c r="CT33" s="225"/>
      <c r="CU33" s="225"/>
      <c r="CV33" s="225"/>
      <c r="CW33" s="225"/>
      <c r="CX33" s="225"/>
      <c r="CY33" s="225"/>
      <c r="CZ33" s="225"/>
      <c r="DA33" s="225"/>
      <c r="DB33" s="225"/>
      <c r="DC33" s="225"/>
      <c r="DD33" s="225"/>
      <c r="DE33" s="225"/>
      <c r="DF33" s="225"/>
      <c r="DG33" s="225"/>
      <c r="DH33" s="225"/>
      <c r="DI33" s="225"/>
      <c r="DJ33" s="225"/>
      <c r="DK33" s="225"/>
      <c r="DL33" s="225"/>
      <c r="DM33" s="225"/>
      <c r="DN33" s="225"/>
      <c r="DX33" s="23">
        <f t="shared" si="0"/>
        <v>0</v>
      </c>
      <c r="DY33" s="23"/>
      <c r="EK33" s="136"/>
      <c r="EL33" s="136"/>
      <c r="EM33" s="136"/>
      <c r="EN33" s="136"/>
      <c r="EO33" s="136"/>
      <c r="EP33" s="136"/>
      <c r="EQ33" s="136"/>
      <c r="ER33" s="136"/>
      <c r="ES33" s="136"/>
      <c r="ET33" s="136"/>
      <c r="EU33" s="136"/>
      <c r="EV33" s="136"/>
      <c r="EW33" s="136"/>
      <c r="EX33" s="136"/>
      <c r="EY33" s="136"/>
      <c r="EZ33" s="136"/>
      <c r="FA33" s="136"/>
    </row>
    <row r="34" spans="1:157" ht="18" customHeight="1">
      <c r="A34" s="23"/>
      <c r="C34" s="974"/>
      <c r="D34" s="975"/>
      <c r="E34" s="976"/>
      <c r="F34" s="983"/>
      <c r="G34" s="984"/>
      <c r="H34" s="985"/>
      <c r="I34" s="998"/>
      <c r="J34" s="992"/>
      <c r="K34" s="1035" t="s">
        <v>184</v>
      </c>
      <c r="L34" s="1035"/>
      <c r="M34" s="427" t="s">
        <v>66</v>
      </c>
      <c r="N34" s="427"/>
      <c r="O34" s="427"/>
      <c r="P34" s="427"/>
      <c r="Q34" s="427"/>
      <c r="R34" s="427" t="s">
        <v>44</v>
      </c>
      <c r="S34" s="427"/>
      <c r="T34" s="428"/>
      <c r="U34" s="427"/>
      <c r="V34" s="427"/>
      <c r="W34" s="427"/>
      <c r="X34" s="992"/>
      <c r="Y34" s="992"/>
      <c r="Z34" s="992"/>
      <c r="AA34" s="998"/>
      <c r="AB34" s="992"/>
      <c r="AC34" s="992"/>
      <c r="AD34" s="992"/>
      <c r="AE34" s="992"/>
      <c r="AF34" s="992"/>
      <c r="AG34" s="992"/>
      <c r="AH34" s="992"/>
      <c r="AI34" s="992"/>
      <c r="AJ34" s="1020"/>
      <c r="AK34" s="1026"/>
      <c r="AL34" s="1027"/>
      <c r="AM34" s="1027"/>
      <c r="AN34" s="1030"/>
      <c r="AO34" s="1027"/>
      <c r="AP34" s="1027"/>
      <c r="AQ34" s="1034"/>
      <c r="AR34" s="37"/>
      <c r="AT34" s="935" t="s">
        <v>45</v>
      </c>
      <c r="AU34" s="936"/>
      <c r="AV34" s="936"/>
      <c r="AW34" s="936"/>
      <c r="AX34" s="936"/>
      <c r="AY34" s="936"/>
      <c r="AZ34" s="936"/>
      <c r="BA34" s="936"/>
      <c r="BB34" s="936"/>
      <c r="BC34" s="936"/>
      <c r="BD34" s="936"/>
      <c r="BE34" s="936"/>
      <c r="BF34" s="936"/>
      <c r="BG34" s="937"/>
      <c r="BH34" s="935" t="s">
        <v>47</v>
      </c>
      <c r="BI34" s="936"/>
      <c r="BJ34" s="936"/>
      <c r="BK34" s="936"/>
      <c r="BL34" s="937"/>
      <c r="BM34" s="935" t="s">
        <v>46</v>
      </c>
      <c r="BN34" s="936"/>
      <c r="BO34" s="936"/>
      <c r="BP34" s="936"/>
      <c r="BQ34" s="936"/>
      <c r="BR34" s="936"/>
      <c r="BS34" s="936"/>
      <c r="BT34" s="937"/>
      <c r="BU34" s="935" t="s">
        <v>48</v>
      </c>
      <c r="BV34" s="936"/>
      <c r="BW34" s="936"/>
      <c r="BX34" s="936"/>
      <c r="BY34" s="936"/>
      <c r="BZ34" s="936"/>
      <c r="CA34" s="936"/>
      <c r="CB34" s="937"/>
      <c r="CF34" s="225"/>
      <c r="CG34" s="225"/>
      <c r="CH34" s="225"/>
      <c r="CI34" s="225"/>
      <c r="CJ34" s="225"/>
      <c r="CK34" s="225"/>
      <c r="CL34" s="225"/>
      <c r="CM34" s="225"/>
      <c r="CN34" s="225"/>
      <c r="CO34" s="225"/>
      <c r="CP34" s="225"/>
      <c r="CQ34" s="225"/>
      <c r="CR34" s="225"/>
      <c r="CS34" s="225"/>
      <c r="CT34" s="225"/>
      <c r="CU34" s="225"/>
      <c r="CV34" s="225"/>
      <c r="CW34" s="225"/>
      <c r="CX34" s="225"/>
      <c r="CY34" s="225"/>
      <c r="CZ34" s="225"/>
      <c r="DA34" s="225"/>
      <c r="DB34" s="225"/>
      <c r="DC34" s="225"/>
      <c r="DD34" s="225"/>
      <c r="DE34" s="225"/>
      <c r="DF34" s="225"/>
      <c r="DG34" s="225"/>
      <c r="DH34" s="225"/>
      <c r="DI34" s="225"/>
      <c r="DJ34" s="225"/>
      <c r="DK34" s="225"/>
      <c r="DL34" s="225"/>
      <c r="DM34" s="225"/>
      <c r="DN34" s="225"/>
      <c r="DX34" s="23">
        <f t="shared" si="0"/>
        <v>0</v>
      </c>
      <c r="DY34" s="23"/>
      <c r="EK34" s="136"/>
      <c r="EL34" s="136"/>
      <c r="EM34" s="136"/>
      <c r="EN34" s="136"/>
      <c r="EO34" s="136"/>
      <c r="EP34" s="136"/>
      <c r="EQ34" s="136"/>
      <c r="ER34" s="136"/>
      <c r="ES34" s="136"/>
      <c r="ET34" s="136"/>
      <c r="EU34" s="136"/>
      <c r="EV34" s="136"/>
      <c r="EW34" s="136"/>
      <c r="EX34" s="136"/>
      <c r="EY34" s="136"/>
      <c r="EZ34" s="136"/>
      <c r="FA34" s="136"/>
    </row>
    <row r="35" spans="1:157" ht="18" customHeight="1">
      <c r="A35" s="23"/>
      <c r="B35" s="137"/>
      <c r="C35" s="266" t="s">
        <v>374</v>
      </c>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T35" s="916"/>
      <c r="AU35" s="917"/>
      <c r="AV35" s="917"/>
      <c r="AW35" s="917"/>
      <c r="AX35" s="917"/>
      <c r="AY35" s="917"/>
      <c r="AZ35" s="917"/>
      <c r="BA35" s="917"/>
      <c r="BB35" s="917"/>
      <c r="BC35" s="917"/>
      <c r="BD35" s="917"/>
      <c r="BE35" s="917"/>
      <c r="BF35" s="917"/>
      <c r="BG35" s="918"/>
      <c r="BH35" s="919"/>
      <c r="BI35" s="922"/>
      <c r="BJ35" s="922"/>
      <c r="BK35" s="964" t="s">
        <v>111</v>
      </c>
      <c r="BL35" s="965"/>
      <c r="BM35" s="919"/>
      <c r="BN35" s="922"/>
      <c r="BO35" s="914" t="s">
        <v>38</v>
      </c>
      <c r="BP35" s="914"/>
      <c r="BQ35" s="922"/>
      <c r="BR35" s="922"/>
      <c r="BS35" s="914" t="s">
        <v>15</v>
      </c>
      <c r="BT35" s="915"/>
      <c r="BU35" s="919"/>
      <c r="BV35" s="922"/>
      <c r="BW35" s="922"/>
      <c r="BX35" s="921" t="s">
        <v>110</v>
      </c>
      <c r="BY35" s="921"/>
      <c r="BZ35" s="922"/>
      <c r="CA35" s="922"/>
      <c r="CB35" s="1010"/>
      <c r="CF35" s="225"/>
      <c r="CG35" s="225"/>
      <c r="CH35" s="225"/>
      <c r="CI35" s="225"/>
      <c r="CJ35" s="225"/>
      <c r="CK35" s="225"/>
      <c r="CL35" s="225"/>
      <c r="CM35" s="225"/>
      <c r="CN35" s="225"/>
      <c r="CO35" s="225"/>
      <c r="CP35" s="225"/>
      <c r="CQ35" s="225"/>
      <c r="CR35" s="225"/>
      <c r="CS35" s="225"/>
      <c r="CT35" s="225"/>
      <c r="CU35" s="225"/>
      <c r="CV35" s="225"/>
      <c r="CW35" s="225"/>
      <c r="CX35" s="225"/>
      <c r="CY35" s="225"/>
      <c r="CZ35" s="225"/>
      <c r="DA35" s="225"/>
      <c r="DB35" s="225"/>
      <c r="DC35" s="225"/>
      <c r="DD35" s="225"/>
      <c r="DE35" s="225"/>
      <c r="DF35" s="225"/>
      <c r="DG35" s="225"/>
      <c r="DH35" s="225"/>
      <c r="DI35" s="225"/>
      <c r="DJ35" s="225"/>
      <c r="DK35" s="225"/>
      <c r="DL35" s="225"/>
      <c r="DM35" s="225"/>
      <c r="DN35" s="225"/>
      <c r="DO35" s="17"/>
      <c r="DP35" s="17"/>
      <c r="DQ35" s="17"/>
      <c r="DR35" s="17"/>
      <c r="DS35" s="17"/>
      <c r="DT35" s="17"/>
      <c r="DU35" s="17"/>
      <c r="DV35" s="17"/>
      <c r="DW35" s="17"/>
      <c r="DX35" s="110"/>
      <c r="DY35" s="110"/>
      <c r="DZ35" s="17"/>
      <c r="EA35" s="17"/>
      <c r="EB35" s="17"/>
      <c r="EC35" s="17"/>
      <c r="ED35" s="17"/>
      <c r="EE35" s="17"/>
      <c r="EF35" s="17"/>
      <c r="EG35" s="17"/>
      <c r="EH35" s="17"/>
      <c r="EI35" s="17"/>
      <c r="EJ35" s="17"/>
      <c r="EK35" s="136"/>
      <c r="EL35" s="136"/>
      <c r="EM35" s="136"/>
      <c r="EN35" s="136"/>
      <c r="EO35" s="136"/>
      <c r="EP35" s="136"/>
      <c r="EQ35" s="136"/>
      <c r="ER35" s="136"/>
      <c r="ES35" s="136"/>
      <c r="ET35" s="136"/>
      <c r="EU35" s="136"/>
      <c r="EV35" s="136"/>
      <c r="EW35" s="136"/>
      <c r="EX35" s="136"/>
      <c r="EY35" s="136"/>
      <c r="EZ35" s="136"/>
      <c r="FA35" s="136"/>
    </row>
    <row r="36" spans="1:157" ht="18" customHeight="1">
      <c r="A36" s="23"/>
      <c r="B36" s="137"/>
      <c r="C36" s="1091" t="s">
        <v>253</v>
      </c>
      <c r="D36" s="1091"/>
      <c r="E36" s="1091"/>
      <c r="F36" s="1091"/>
      <c r="G36" s="1091"/>
      <c r="H36" s="1091"/>
      <c r="I36" s="1091"/>
      <c r="J36" s="1091"/>
      <c r="K36" s="1091"/>
      <c r="L36" s="1091"/>
      <c r="M36" s="1091"/>
      <c r="N36" s="1091"/>
      <c r="O36" s="1091"/>
      <c r="P36" s="1091"/>
      <c r="Q36" s="1091"/>
      <c r="R36" s="1091"/>
      <c r="S36" s="1091"/>
      <c r="T36" s="1091"/>
      <c r="U36" s="1091"/>
      <c r="V36" s="1091"/>
      <c r="W36" s="1091"/>
      <c r="X36" s="1091"/>
      <c r="Y36" s="1091"/>
      <c r="Z36" s="1091"/>
      <c r="AA36" s="1091"/>
      <c r="AB36" s="1091"/>
      <c r="AC36" s="1091"/>
      <c r="AD36" s="1091"/>
      <c r="AE36" s="1091"/>
      <c r="AF36" s="1091"/>
      <c r="AG36" s="1091"/>
      <c r="AH36" s="1091"/>
      <c r="AI36" s="1091"/>
      <c r="AJ36" s="1091"/>
      <c r="AK36" s="1091"/>
      <c r="AL36" s="1091"/>
      <c r="AM36" s="1091"/>
      <c r="AN36" s="1091"/>
      <c r="AO36" s="1091"/>
      <c r="AP36" s="1091"/>
      <c r="AQ36" s="1091"/>
      <c r="AR36" s="137"/>
      <c r="AT36" s="916"/>
      <c r="AU36" s="917"/>
      <c r="AV36" s="917"/>
      <c r="AW36" s="917"/>
      <c r="AX36" s="917"/>
      <c r="AY36" s="917"/>
      <c r="AZ36" s="917"/>
      <c r="BA36" s="917"/>
      <c r="BB36" s="917"/>
      <c r="BC36" s="917"/>
      <c r="BD36" s="917"/>
      <c r="BE36" s="917"/>
      <c r="BF36" s="917"/>
      <c r="BG36" s="918"/>
      <c r="BH36" s="919"/>
      <c r="BI36" s="922"/>
      <c r="BJ36" s="922"/>
      <c r="BK36" s="964" t="s">
        <v>111</v>
      </c>
      <c r="BL36" s="965"/>
      <c r="BM36" s="919"/>
      <c r="BN36" s="922"/>
      <c r="BO36" s="914" t="s">
        <v>38</v>
      </c>
      <c r="BP36" s="914"/>
      <c r="BQ36" s="922"/>
      <c r="BR36" s="922"/>
      <c r="BS36" s="914" t="s">
        <v>15</v>
      </c>
      <c r="BT36" s="915"/>
      <c r="BU36" s="919"/>
      <c r="BV36" s="922"/>
      <c r="BW36" s="922"/>
      <c r="BX36" s="921" t="s">
        <v>110</v>
      </c>
      <c r="BY36" s="921"/>
      <c r="BZ36" s="922"/>
      <c r="CA36" s="922"/>
      <c r="CB36" s="1010"/>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136"/>
      <c r="EM36" s="136"/>
      <c r="EN36" s="136"/>
      <c r="EO36" s="136"/>
      <c r="EP36" s="136"/>
      <c r="EQ36" s="136"/>
      <c r="ER36" s="136"/>
      <c r="ES36" s="136"/>
      <c r="ET36" s="136"/>
      <c r="EU36" s="136"/>
      <c r="EV36" s="136"/>
      <c r="EW36" s="136"/>
      <c r="EX36" s="136"/>
      <c r="EY36" s="136"/>
      <c r="EZ36" s="136"/>
      <c r="FA36" s="136"/>
    </row>
    <row r="37" spans="1:157" ht="18" customHeight="1">
      <c r="A37" s="23"/>
      <c r="B37" s="137"/>
      <c r="C37" s="1091"/>
      <c r="D37" s="1091"/>
      <c r="E37" s="1091"/>
      <c r="F37" s="1091"/>
      <c r="G37" s="1091"/>
      <c r="H37" s="1091"/>
      <c r="I37" s="1091"/>
      <c r="J37" s="1091"/>
      <c r="K37" s="1091"/>
      <c r="L37" s="1091"/>
      <c r="M37" s="1091"/>
      <c r="N37" s="1091"/>
      <c r="O37" s="1091"/>
      <c r="P37" s="1091"/>
      <c r="Q37" s="1091"/>
      <c r="R37" s="1091"/>
      <c r="S37" s="1091"/>
      <c r="T37" s="1091"/>
      <c r="U37" s="1091"/>
      <c r="V37" s="1091"/>
      <c r="W37" s="1091"/>
      <c r="X37" s="1091"/>
      <c r="Y37" s="1091"/>
      <c r="Z37" s="1091"/>
      <c r="AA37" s="1091"/>
      <c r="AB37" s="1091"/>
      <c r="AC37" s="1091"/>
      <c r="AD37" s="1091"/>
      <c r="AE37" s="1091"/>
      <c r="AF37" s="1091"/>
      <c r="AG37" s="1091"/>
      <c r="AH37" s="1091"/>
      <c r="AI37" s="1091"/>
      <c r="AJ37" s="1091"/>
      <c r="AK37" s="1091"/>
      <c r="AL37" s="1091"/>
      <c r="AM37" s="1091"/>
      <c r="AN37" s="1091"/>
      <c r="AO37" s="1091"/>
      <c r="AP37" s="1091"/>
      <c r="AQ37" s="1091"/>
      <c r="AR37" s="137"/>
      <c r="AT37" s="916"/>
      <c r="AU37" s="917"/>
      <c r="AV37" s="917"/>
      <c r="AW37" s="917"/>
      <c r="AX37" s="917"/>
      <c r="AY37" s="917"/>
      <c r="AZ37" s="917"/>
      <c r="BA37" s="917"/>
      <c r="BB37" s="917"/>
      <c r="BC37" s="917"/>
      <c r="BD37" s="917"/>
      <c r="BE37" s="917"/>
      <c r="BF37" s="917"/>
      <c r="BG37" s="918"/>
      <c r="BH37" s="919"/>
      <c r="BI37" s="922"/>
      <c r="BJ37" s="922"/>
      <c r="BK37" s="964" t="s">
        <v>111</v>
      </c>
      <c r="BL37" s="965"/>
      <c r="BM37" s="919"/>
      <c r="BN37" s="922"/>
      <c r="BO37" s="914" t="s">
        <v>38</v>
      </c>
      <c r="BP37" s="914"/>
      <c r="BQ37" s="922"/>
      <c r="BR37" s="922"/>
      <c r="BS37" s="914" t="s">
        <v>15</v>
      </c>
      <c r="BT37" s="915"/>
      <c r="BU37" s="919"/>
      <c r="BV37" s="922"/>
      <c r="BW37" s="922"/>
      <c r="BX37" s="921" t="s">
        <v>110</v>
      </c>
      <c r="BY37" s="921"/>
      <c r="BZ37" s="922"/>
      <c r="CA37" s="922"/>
      <c r="CB37" s="1010"/>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136"/>
      <c r="EM37" s="136"/>
      <c r="EN37" s="136"/>
      <c r="EO37" s="136"/>
      <c r="EP37" s="136"/>
      <c r="EQ37" s="136"/>
      <c r="ER37" s="136"/>
      <c r="ES37" s="136"/>
      <c r="ET37" s="136"/>
      <c r="EU37" s="136"/>
      <c r="EV37" s="136"/>
      <c r="EW37" s="136"/>
      <c r="EX37" s="136"/>
      <c r="EY37" s="136"/>
      <c r="EZ37" s="136"/>
      <c r="FA37" s="136"/>
    </row>
    <row r="38" spans="1:157" ht="18" customHeight="1">
      <c r="A38" s="23"/>
      <c r="C38" s="1012" t="s">
        <v>259</v>
      </c>
      <c r="D38" s="1012"/>
      <c r="E38" s="1012"/>
      <c r="F38" s="1012"/>
      <c r="G38" s="1012"/>
      <c r="H38" s="1012"/>
      <c r="I38" s="1012"/>
      <c r="J38" s="1012"/>
      <c r="K38" s="1012"/>
      <c r="L38" s="1012"/>
      <c r="M38" s="1012"/>
      <c r="N38" s="1012"/>
      <c r="O38" s="1012"/>
      <c r="P38" s="1012"/>
      <c r="Q38" s="1012"/>
      <c r="R38" s="1012"/>
      <c r="S38" s="1012"/>
      <c r="T38" s="1012"/>
      <c r="U38" s="1012"/>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S38" s="110"/>
      <c r="AT38" s="916"/>
      <c r="AU38" s="917"/>
      <c r="AV38" s="917"/>
      <c r="AW38" s="917"/>
      <c r="AX38" s="917"/>
      <c r="AY38" s="917"/>
      <c r="AZ38" s="917"/>
      <c r="BA38" s="917"/>
      <c r="BB38" s="917"/>
      <c r="BC38" s="917"/>
      <c r="BD38" s="917"/>
      <c r="BE38" s="917"/>
      <c r="BF38" s="917"/>
      <c r="BG38" s="918"/>
      <c r="BH38" s="919"/>
      <c r="BI38" s="922"/>
      <c r="BJ38" s="922"/>
      <c r="BK38" s="964" t="s">
        <v>111</v>
      </c>
      <c r="BL38" s="965"/>
      <c r="BM38" s="919"/>
      <c r="BN38" s="922"/>
      <c r="BO38" s="914" t="s">
        <v>38</v>
      </c>
      <c r="BP38" s="914"/>
      <c r="BQ38" s="922"/>
      <c r="BR38" s="922"/>
      <c r="BS38" s="914" t="s">
        <v>15</v>
      </c>
      <c r="BT38" s="915"/>
      <c r="BU38" s="919"/>
      <c r="BV38" s="922"/>
      <c r="BW38" s="922"/>
      <c r="BX38" s="921" t="s">
        <v>110</v>
      </c>
      <c r="BY38" s="921"/>
      <c r="BZ38" s="922"/>
      <c r="CA38" s="922"/>
      <c r="CB38" s="1010"/>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136"/>
      <c r="EM38" s="136"/>
      <c r="EN38" s="136"/>
      <c r="EO38" s="136"/>
      <c r="EP38" s="136"/>
      <c r="EQ38" s="136"/>
      <c r="ER38" s="136"/>
      <c r="ES38" s="136"/>
      <c r="ET38" s="136"/>
      <c r="EU38" s="136"/>
      <c r="EV38" s="136"/>
      <c r="EW38" s="136"/>
      <c r="EX38" s="136"/>
      <c r="EY38" s="136"/>
      <c r="EZ38" s="136"/>
      <c r="FA38" s="136"/>
    </row>
    <row r="39" spans="1:157" ht="18" customHeight="1">
      <c r="A39" s="23"/>
      <c r="C39" s="1053" t="s">
        <v>45</v>
      </c>
      <c r="D39" s="1053"/>
      <c r="E39" s="1053"/>
      <c r="F39" s="1053"/>
      <c r="G39" s="1053"/>
      <c r="H39" s="1053"/>
      <c r="I39" s="1053"/>
      <c r="J39" s="1053"/>
      <c r="K39" s="1053"/>
      <c r="L39" s="1053"/>
      <c r="M39" s="1053"/>
      <c r="N39" s="1053"/>
      <c r="O39" s="1053"/>
      <c r="P39" s="1053"/>
      <c r="Q39" s="1053"/>
      <c r="R39" s="1053"/>
      <c r="S39" s="1053"/>
      <c r="T39" s="1053"/>
      <c r="U39" s="1053"/>
      <c r="V39" s="1053"/>
      <c r="W39" s="1053"/>
      <c r="X39" s="1053"/>
      <c r="Y39" s="1053"/>
      <c r="Z39" s="1053"/>
      <c r="AA39" s="1053"/>
      <c r="AB39" s="1088" t="s">
        <v>49</v>
      </c>
      <c r="AC39" s="1089"/>
      <c r="AD39" s="1089"/>
      <c r="AE39" s="1089"/>
      <c r="AF39" s="1089"/>
      <c r="AG39" s="1089"/>
      <c r="AH39" s="1089"/>
      <c r="AI39" s="1090"/>
      <c r="AJ39" s="1088" t="s">
        <v>50</v>
      </c>
      <c r="AK39" s="1089"/>
      <c r="AL39" s="1089"/>
      <c r="AM39" s="1089"/>
      <c r="AN39" s="1089"/>
      <c r="AO39" s="1089"/>
      <c r="AP39" s="1089"/>
      <c r="AQ39" s="1090"/>
      <c r="AR39" s="168"/>
      <c r="AS39" s="110"/>
      <c r="AT39" s="916"/>
      <c r="AU39" s="917"/>
      <c r="AV39" s="917"/>
      <c r="AW39" s="917"/>
      <c r="AX39" s="917"/>
      <c r="AY39" s="917"/>
      <c r="AZ39" s="917"/>
      <c r="BA39" s="917"/>
      <c r="BB39" s="917"/>
      <c r="BC39" s="917"/>
      <c r="BD39" s="917"/>
      <c r="BE39" s="917"/>
      <c r="BF39" s="917"/>
      <c r="BG39" s="918"/>
      <c r="BH39" s="919"/>
      <c r="BI39" s="922"/>
      <c r="BJ39" s="922"/>
      <c r="BK39" s="964" t="s">
        <v>111</v>
      </c>
      <c r="BL39" s="965"/>
      <c r="BM39" s="919"/>
      <c r="BN39" s="922"/>
      <c r="BO39" s="914" t="s">
        <v>38</v>
      </c>
      <c r="BP39" s="914"/>
      <c r="BQ39" s="922"/>
      <c r="BR39" s="922"/>
      <c r="BS39" s="914" t="s">
        <v>15</v>
      </c>
      <c r="BT39" s="915"/>
      <c r="BU39" s="919"/>
      <c r="BV39" s="922"/>
      <c r="BW39" s="922"/>
      <c r="BX39" s="921" t="s">
        <v>110</v>
      </c>
      <c r="BY39" s="921"/>
      <c r="BZ39" s="922"/>
      <c r="CA39" s="922"/>
      <c r="CB39" s="1010"/>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136"/>
      <c r="EM39" s="136"/>
      <c r="EN39" s="136"/>
      <c r="EO39" s="136"/>
      <c r="EP39" s="136"/>
      <c r="EQ39" s="136"/>
      <c r="ER39" s="136"/>
      <c r="ES39" s="136"/>
      <c r="ET39" s="136"/>
      <c r="EU39" s="136"/>
      <c r="EV39" s="136"/>
      <c r="EW39" s="136"/>
      <c r="EX39" s="136"/>
      <c r="EY39" s="136"/>
      <c r="EZ39" s="136"/>
      <c r="FA39" s="136"/>
    </row>
    <row r="40" spans="1:157" ht="18" customHeight="1">
      <c r="A40" s="23"/>
      <c r="C40" s="1021" t="s">
        <v>260</v>
      </c>
      <c r="D40" s="1021"/>
      <c r="E40" s="1021"/>
      <c r="F40" s="1021"/>
      <c r="G40" s="1021"/>
      <c r="H40" s="1021"/>
      <c r="I40" s="1021"/>
      <c r="J40" s="1021"/>
      <c r="K40" s="1021"/>
      <c r="L40" s="1021"/>
      <c r="M40" s="1021"/>
      <c r="N40" s="1021"/>
      <c r="O40" s="1021"/>
      <c r="P40" s="1021"/>
      <c r="Q40" s="1021"/>
      <c r="R40" s="1021"/>
      <c r="S40" s="1021"/>
      <c r="T40" s="1021"/>
      <c r="U40" s="1021"/>
      <c r="V40" s="1021"/>
      <c r="W40" s="1021"/>
      <c r="X40" s="1021"/>
      <c r="Y40" s="1021"/>
      <c r="Z40" s="1021"/>
      <c r="AA40" s="1021"/>
      <c r="AB40" s="919"/>
      <c r="AC40" s="922"/>
      <c r="AD40" s="915" t="s">
        <v>38</v>
      </c>
      <c r="AE40" s="1040"/>
      <c r="AF40" s="922"/>
      <c r="AG40" s="922"/>
      <c r="AH40" s="915" t="s">
        <v>15</v>
      </c>
      <c r="AI40" s="1041"/>
      <c r="AJ40" s="1037"/>
      <c r="AK40" s="1038"/>
      <c r="AL40" s="1038"/>
      <c r="AM40" s="1039"/>
      <c r="AN40" s="1036" t="s">
        <v>156</v>
      </c>
      <c r="AO40" s="339"/>
      <c r="AP40" s="339"/>
      <c r="AQ40" s="340"/>
      <c r="AR40" s="168"/>
      <c r="AS40" s="110"/>
      <c r="AT40" s="916"/>
      <c r="AU40" s="917"/>
      <c r="AV40" s="917"/>
      <c r="AW40" s="917"/>
      <c r="AX40" s="917"/>
      <c r="AY40" s="917"/>
      <c r="AZ40" s="917"/>
      <c r="BA40" s="917"/>
      <c r="BB40" s="917"/>
      <c r="BC40" s="917"/>
      <c r="BD40" s="917"/>
      <c r="BE40" s="917"/>
      <c r="BF40" s="917"/>
      <c r="BG40" s="918"/>
      <c r="BH40" s="919"/>
      <c r="BI40" s="922"/>
      <c r="BJ40" s="922"/>
      <c r="BK40" s="964" t="s">
        <v>111</v>
      </c>
      <c r="BL40" s="965"/>
      <c r="BM40" s="919"/>
      <c r="BN40" s="922"/>
      <c r="BO40" s="914" t="s">
        <v>38</v>
      </c>
      <c r="BP40" s="914"/>
      <c r="BQ40" s="922"/>
      <c r="BR40" s="922"/>
      <c r="BS40" s="914" t="s">
        <v>15</v>
      </c>
      <c r="BT40" s="915"/>
      <c r="BU40" s="919"/>
      <c r="BV40" s="922"/>
      <c r="BW40" s="922"/>
      <c r="BX40" s="921" t="s">
        <v>110</v>
      </c>
      <c r="BY40" s="921"/>
      <c r="BZ40" s="922"/>
      <c r="CA40" s="922"/>
      <c r="CB40" s="1010"/>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136"/>
      <c r="EM40" s="136"/>
      <c r="EN40" s="136"/>
      <c r="EO40" s="136"/>
      <c r="EP40" s="136"/>
      <c r="EQ40" s="136"/>
      <c r="ER40" s="136"/>
      <c r="ES40" s="136"/>
      <c r="ET40" s="136"/>
      <c r="EU40" s="136"/>
      <c r="EV40" s="136"/>
      <c r="EW40" s="136"/>
      <c r="EX40" s="136"/>
      <c r="EY40" s="136"/>
      <c r="EZ40" s="136"/>
      <c r="FA40" s="136"/>
    </row>
    <row r="41" spans="1:157" ht="18" customHeight="1">
      <c r="A41" s="23"/>
      <c r="B41" s="17"/>
      <c r="C41" s="1021" t="s">
        <v>261</v>
      </c>
      <c r="D41" s="1021"/>
      <c r="E41" s="1021"/>
      <c r="F41" s="1021"/>
      <c r="G41" s="1021"/>
      <c r="H41" s="1021"/>
      <c r="I41" s="1021"/>
      <c r="J41" s="1021"/>
      <c r="K41" s="1021"/>
      <c r="L41" s="1021"/>
      <c r="M41" s="1021"/>
      <c r="N41" s="1021"/>
      <c r="O41" s="1021"/>
      <c r="P41" s="1021"/>
      <c r="Q41" s="1021"/>
      <c r="R41" s="1021"/>
      <c r="S41" s="1021"/>
      <c r="T41" s="1021"/>
      <c r="U41" s="1021"/>
      <c r="V41" s="1021"/>
      <c r="W41" s="1021"/>
      <c r="X41" s="1021"/>
      <c r="Y41" s="1021"/>
      <c r="Z41" s="1021"/>
      <c r="AA41" s="1021"/>
      <c r="AB41" s="919"/>
      <c r="AC41" s="922"/>
      <c r="AD41" s="915" t="s">
        <v>38</v>
      </c>
      <c r="AE41" s="1040"/>
      <c r="AF41" s="922"/>
      <c r="AG41" s="922"/>
      <c r="AH41" s="915" t="s">
        <v>15</v>
      </c>
      <c r="AI41" s="1041"/>
      <c r="AJ41" s="1037"/>
      <c r="AK41" s="1038"/>
      <c r="AL41" s="1038"/>
      <c r="AM41" s="1039"/>
      <c r="AN41" s="1036" t="s">
        <v>156</v>
      </c>
      <c r="AO41" s="339"/>
      <c r="AP41" s="339"/>
      <c r="AQ41" s="340"/>
      <c r="AR41" s="168"/>
      <c r="AS41" s="110"/>
      <c r="AT41" s="916"/>
      <c r="AU41" s="917"/>
      <c r="AV41" s="917"/>
      <c r="AW41" s="917"/>
      <c r="AX41" s="917"/>
      <c r="AY41" s="917"/>
      <c r="AZ41" s="917"/>
      <c r="BA41" s="917"/>
      <c r="BB41" s="917"/>
      <c r="BC41" s="917"/>
      <c r="BD41" s="917"/>
      <c r="BE41" s="917"/>
      <c r="BF41" s="917"/>
      <c r="BG41" s="918"/>
      <c r="BH41" s="919"/>
      <c r="BI41" s="922"/>
      <c r="BJ41" s="922"/>
      <c r="BK41" s="964" t="s">
        <v>111</v>
      </c>
      <c r="BL41" s="965"/>
      <c r="BM41" s="919"/>
      <c r="BN41" s="922"/>
      <c r="BO41" s="914" t="s">
        <v>38</v>
      </c>
      <c r="BP41" s="914"/>
      <c r="BQ41" s="922"/>
      <c r="BR41" s="922"/>
      <c r="BS41" s="914" t="s">
        <v>15</v>
      </c>
      <c r="BT41" s="915"/>
      <c r="BU41" s="919"/>
      <c r="BV41" s="922"/>
      <c r="BW41" s="922"/>
      <c r="BX41" s="921" t="s">
        <v>110</v>
      </c>
      <c r="BY41" s="921"/>
      <c r="BZ41" s="922"/>
      <c r="CA41" s="922"/>
      <c r="CB41" s="1010"/>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136"/>
      <c r="EM41" s="136"/>
      <c r="EN41" s="136"/>
      <c r="EO41" s="136"/>
      <c r="EP41" s="136"/>
      <c r="EQ41" s="136"/>
      <c r="ER41" s="136"/>
      <c r="ES41" s="136"/>
      <c r="ET41" s="136"/>
      <c r="EU41" s="136"/>
      <c r="EV41" s="136"/>
      <c r="EW41" s="136"/>
      <c r="EX41" s="136"/>
      <c r="EY41" s="136"/>
      <c r="EZ41" s="136"/>
      <c r="FA41" s="136"/>
    </row>
    <row r="42" spans="1:157" ht="26.25" customHeight="1">
      <c r="A42" s="23"/>
      <c r="B42" s="17"/>
      <c r="C42" s="138" t="s">
        <v>219</v>
      </c>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10"/>
      <c r="AT42" s="110"/>
      <c r="AU42" s="110"/>
      <c r="AV42" s="110"/>
      <c r="AW42" s="110"/>
      <c r="AX42" s="110"/>
      <c r="AY42" s="110"/>
      <c r="AZ42" s="110"/>
      <c r="BA42" s="110"/>
      <c r="BB42" s="110"/>
      <c r="BC42" s="110"/>
      <c r="BD42" s="110"/>
      <c r="BE42" s="110"/>
      <c r="BF42" s="110"/>
      <c r="BG42" s="1045" t="s">
        <v>254</v>
      </c>
      <c r="BH42" s="1045"/>
      <c r="BI42" s="1045"/>
      <c r="BJ42" s="1045"/>
      <c r="BK42" s="1045"/>
      <c r="BL42" s="1045"/>
      <c r="BM42" s="1045"/>
      <c r="BN42" s="1045"/>
      <c r="BO42" s="1045"/>
      <c r="BP42" s="1045"/>
      <c r="BQ42" s="1045"/>
      <c r="BR42" s="1045"/>
      <c r="BS42" s="1045"/>
      <c r="BT42" s="1045"/>
      <c r="BU42" s="1045"/>
      <c r="BV42" s="1045"/>
      <c r="BW42" s="1045"/>
      <c r="BX42" s="1045"/>
      <c r="BY42" s="1045"/>
      <c r="BZ42" s="1045"/>
      <c r="CA42" s="1045"/>
      <c r="CB42" s="1045"/>
      <c r="CC42" s="110"/>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136"/>
      <c r="EM42" s="136"/>
      <c r="EN42" s="136"/>
      <c r="EO42" s="136"/>
      <c r="EP42" s="136"/>
      <c r="EQ42" s="136"/>
      <c r="ER42" s="136"/>
      <c r="ES42" s="136"/>
      <c r="ET42" s="136"/>
      <c r="EU42" s="136"/>
      <c r="EV42" s="136"/>
      <c r="EW42" s="136"/>
      <c r="EX42" s="136"/>
      <c r="EY42" s="136"/>
      <c r="EZ42" s="136"/>
      <c r="FA42" s="136"/>
    </row>
    <row r="43" spans="1:157" ht="14.25" customHeight="1">
      <c r="A43" s="23"/>
      <c r="B43" s="17"/>
      <c r="C43" s="1017" t="s">
        <v>157</v>
      </c>
      <c r="D43" s="1017"/>
      <c r="E43" s="1017"/>
      <c r="F43" s="1017"/>
      <c r="G43" s="1017"/>
      <c r="H43" s="1017"/>
      <c r="I43" s="1017"/>
      <c r="J43" s="1017"/>
      <c r="K43" s="1017"/>
      <c r="L43" s="1017"/>
      <c r="M43" s="1017"/>
      <c r="N43" s="1017"/>
      <c r="O43" s="1017"/>
      <c r="P43" s="1017"/>
      <c r="Q43" s="1017"/>
      <c r="R43" s="1017"/>
      <c r="S43" s="1017"/>
      <c r="T43" s="1017"/>
      <c r="U43" s="1017"/>
      <c r="V43" s="1017"/>
      <c r="W43" s="1017"/>
      <c r="X43" s="1017"/>
      <c r="Y43" s="1017"/>
      <c r="Z43" s="1017"/>
      <c r="AA43" s="1017"/>
      <c r="AB43" s="1017"/>
      <c r="AC43" s="1017"/>
      <c r="AD43" s="1017"/>
      <c r="AE43" s="1017"/>
      <c r="AF43" s="1017"/>
      <c r="AG43" s="1017"/>
      <c r="AH43" s="1017"/>
      <c r="AI43" s="1017"/>
      <c r="AJ43" s="1017"/>
      <c r="AK43" s="1017"/>
      <c r="AL43" s="1017"/>
      <c r="AM43" s="1017"/>
      <c r="AN43" s="1017"/>
      <c r="AO43" s="1017"/>
      <c r="AP43" s="1017"/>
      <c r="AQ43" s="1017"/>
      <c r="AR43" s="1017"/>
      <c r="AS43" s="1017"/>
      <c r="AT43" s="1017"/>
      <c r="AU43" s="1017"/>
      <c r="AV43" s="1017"/>
      <c r="AW43" s="1017"/>
      <c r="AX43" s="1017"/>
      <c r="AY43" s="1017"/>
      <c r="AZ43" s="1017"/>
      <c r="BA43" s="1017"/>
      <c r="BB43" s="1017"/>
      <c r="BC43" s="1017"/>
      <c r="BD43" s="1017"/>
      <c r="BE43" s="1017"/>
      <c r="BF43" s="17"/>
      <c r="BG43" s="1015" t="s">
        <v>52</v>
      </c>
      <c r="BH43" s="1015"/>
      <c r="BI43" s="1015"/>
      <c r="BJ43" s="1015"/>
      <c r="BK43" s="1015"/>
      <c r="BL43" s="1015"/>
      <c r="BM43" s="1015"/>
      <c r="BN43" s="1015"/>
      <c r="BO43" s="1015"/>
      <c r="BP43" s="1015"/>
      <c r="BQ43" s="1015"/>
      <c r="BR43" s="1015"/>
      <c r="BS43" s="1015"/>
      <c r="BT43" s="1015"/>
      <c r="BU43" s="1015"/>
      <c r="BV43" s="1015"/>
      <c r="BW43" s="1015"/>
      <c r="BX43" s="1015"/>
      <c r="BY43" s="1015"/>
      <c r="BZ43" s="1015"/>
      <c r="CA43" s="1015"/>
      <c r="CB43" s="1015"/>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136"/>
      <c r="EM43" s="136"/>
      <c r="EN43" s="136"/>
      <c r="EO43" s="136"/>
      <c r="EP43" s="136"/>
      <c r="EQ43" s="136"/>
      <c r="ER43" s="136"/>
      <c r="ES43" s="136"/>
      <c r="ET43" s="136"/>
      <c r="EU43" s="136"/>
      <c r="EV43" s="136"/>
      <c r="EW43" s="136"/>
      <c r="EX43" s="136"/>
      <c r="EY43" s="136"/>
      <c r="EZ43" s="136"/>
      <c r="FA43" s="136"/>
    </row>
    <row r="44" spans="1:157" ht="14.25" customHeight="1">
      <c r="A44" s="23"/>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052" t="s">
        <v>252</v>
      </c>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136"/>
      <c r="EM44" s="136"/>
      <c r="EN44" s="136"/>
      <c r="EO44" s="136"/>
      <c r="EP44" s="136"/>
      <c r="EQ44" s="136"/>
      <c r="ER44" s="136"/>
      <c r="ES44" s="136"/>
      <c r="ET44" s="136"/>
      <c r="EU44" s="136"/>
      <c r="EV44" s="136"/>
      <c r="EW44" s="136"/>
      <c r="EX44" s="136"/>
      <c r="EY44" s="136"/>
      <c r="EZ44" s="136"/>
      <c r="FA44" s="136"/>
    </row>
    <row r="45" spans="1:157" ht="14.25" customHeight="1">
      <c r="A45" s="23"/>
      <c r="C45" s="1076" t="s">
        <v>54</v>
      </c>
      <c r="D45" s="1077"/>
      <c r="E45" s="1077"/>
      <c r="F45" s="1077"/>
      <c r="G45" s="1077"/>
      <c r="H45" s="1077"/>
      <c r="I45" s="1077"/>
      <c r="J45" s="1077"/>
      <c r="K45" s="1077"/>
      <c r="L45" s="1077"/>
      <c r="M45" s="1077"/>
      <c r="N45" s="1077"/>
      <c r="O45" s="1077"/>
      <c r="P45" s="1077"/>
      <c r="Q45" s="1077"/>
      <c r="R45" s="1077"/>
      <c r="S45" s="1077"/>
      <c r="T45" s="1077"/>
      <c r="U45" s="1077"/>
      <c r="V45" s="1077"/>
      <c r="W45" s="1077"/>
      <c r="X45" s="1077"/>
      <c r="Y45" s="1077"/>
      <c r="Z45" s="1077"/>
      <c r="AA45" s="1077"/>
      <c r="AB45" s="1077"/>
      <c r="AC45" s="1077"/>
      <c r="AD45" s="1077"/>
      <c r="AE45" s="1077"/>
      <c r="AF45" s="1077"/>
      <c r="AG45" s="1077"/>
      <c r="AH45" s="1077"/>
      <c r="AI45" s="1077"/>
      <c r="AJ45" s="1077"/>
      <c r="AK45" s="1077"/>
      <c r="AL45" s="1077"/>
      <c r="AM45" s="1077"/>
      <c r="AN45" s="1077"/>
      <c r="AO45" s="1077"/>
      <c r="AP45" s="1077"/>
      <c r="AQ45" s="1077"/>
      <c r="AR45" s="1077"/>
      <c r="AS45" s="1077"/>
      <c r="AT45" s="1077"/>
      <c r="AU45" s="1077"/>
      <c r="AV45" s="1077"/>
      <c r="AW45" s="1077"/>
      <c r="AX45" s="1077"/>
      <c r="AY45" s="1077"/>
      <c r="AZ45" s="1077"/>
      <c r="BA45" s="1077"/>
      <c r="BB45" s="1077"/>
      <c r="BC45" s="1077"/>
      <c r="BD45" s="1077"/>
      <c r="BE45" s="1078"/>
      <c r="BG45" s="1049" t="s">
        <v>117</v>
      </c>
      <c r="BH45" s="1049"/>
      <c r="BI45" s="1049"/>
      <c r="BJ45" s="1049"/>
      <c r="BK45" s="1049"/>
      <c r="BL45" s="1049"/>
      <c r="BM45" s="1049"/>
      <c r="BN45" s="1049"/>
      <c r="BO45" s="1049"/>
      <c r="BP45" s="1049"/>
      <c r="BQ45" s="1049"/>
      <c r="BR45" s="1049"/>
      <c r="BS45" s="1049"/>
      <c r="BT45" s="1049"/>
      <c r="BU45" s="1049"/>
      <c r="BV45" s="1049"/>
      <c r="BW45" s="1049"/>
      <c r="BX45" s="1049"/>
      <c r="BY45" s="1049"/>
      <c r="BZ45" s="1049"/>
      <c r="CA45" s="1049"/>
      <c r="CB45" s="1049"/>
      <c r="CQ45" s="1015"/>
      <c r="CR45" s="1015"/>
      <c r="CS45" s="1015"/>
      <c r="CT45" s="1015"/>
      <c r="CU45" s="1015"/>
      <c r="CV45" s="1015"/>
      <c r="CW45" s="1015"/>
      <c r="CX45" s="1015"/>
      <c r="CY45" s="1015"/>
      <c r="CZ45" s="1015"/>
      <c r="DA45" s="1015"/>
      <c r="DB45" s="1015"/>
      <c r="DC45" s="1015"/>
      <c r="DD45" s="1015"/>
      <c r="DE45" s="1015"/>
      <c r="DF45" s="1015"/>
      <c r="DG45" s="1015"/>
      <c r="DH45" s="1015"/>
      <c r="DI45" s="1015"/>
      <c r="DJ45" s="1015"/>
      <c r="DK45" s="1015"/>
      <c r="EK45" s="136"/>
      <c r="EL45" s="136"/>
      <c r="EM45" s="136"/>
      <c r="EN45" s="136"/>
      <c r="EO45" s="136"/>
      <c r="EP45" s="136"/>
      <c r="EQ45" s="136"/>
      <c r="ER45" s="136"/>
      <c r="ES45" s="136"/>
      <c r="ET45" s="136"/>
      <c r="EU45" s="136"/>
      <c r="EV45" s="136"/>
      <c r="EW45" s="136"/>
      <c r="EX45" s="136"/>
      <c r="EY45" s="136"/>
      <c r="EZ45" s="136"/>
      <c r="FA45" s="136"/>
    </row>
    <row r="46" spans="1:157" ht="14.25" customHeight="1">
      <c r="A46" s="23"/>
      <c r="C46" s="1079"/>
      <c r="D46" s="1080"/>
      <c r="E46" s="1080"/>
      <c r="F46" s="1080"/>
      <c r="G46" s="1080"/>
      <c r="H46" s="1080"/>
      <c r="I46" s="1080"/>
      <c r="J46" s="1080"/>
      <c r="K46" s="1080"/>
      <c r="L46" s="1080"/>
      <c r="M46" s="1080"/>
      <c r="N46" s="1080"/>
      <c r="O46" s="1080"/>
      <c r="P46" s="1080"/>
      <c r="Q46" s="1080"/>
      <c r="R46" s="1080"/>
      <c r="S46" s="1080"/>
      <c r="T46" s="1080"/>
      <c r="U46" s="1080"/>
      <c r="V46" s="1080"/>
      <c r="W46" s="1080"/>
      <c r="X46" s="1080"/>
      <c r="Y46" s="1080"/>
      <c r="Z46" s="1080"/>
      <c r="AA46" s="1080"/>
      <c r="AB46" s="1080"/>
      <c r="AC46" s="1080"/>
      <c r="AD46" s="1080"/>
      <c r="AE46" s="1080"/>
      <c r="AF46" s="1080"/>
      <c r="AG46" s="1080"/>
      <c r="AH46" s="1080"/>
      <c r="AI46" s="1080"/>
      <c r="AJ46" s="1080"/>
      <c r="AK46" s="1080"/>
      <c r="AL46" s="1080"/>
      <c r="AM46" s="1080"/>
      <c r="AN46" s="1080"/>
      <c r="AO46" s="1080"/>
      <c r="AP46" s="1080"/>
      <c r="AQ46" s="1080"/>
      <c r="AR46" s="1080"/>
      <c r="AS46" s="1080"/>
      <c r="AT46" s="1080"/>
      <c r="AU46" s="1080"/>
      <c r="AV46" s="1080"/>
      <c r="AW46" s="1080"/>
      <c r="AX46" s="1080"/>
      <c r="AY46" s="1080"/>
      <c r="AZ46" s="1080"/>
      <c r="BA46" s="1080"/>
      <c r="BB46" s="1080"/>
      <c r="BC46" s="1080"/>
      <c r="BD46" s="1080"/>
      <c r="BE46" s="1081"/>
      <c r="BG46" s="1050" t="s">
        <v>266</v>
      </c>
      <c r="BH46" s="1050"/>
      <c r="BI46" s="1050"/>
      <c r="BJ46" s="1050"/>
      <c r="BK46" s="1050"/>
      <c r="BL46" s="1050"/>
      <c r="BM46" s="1050"/>
      <c r="BN46" s="1050"/>
      <c r="BO46" s="1050"/>
      <c r="BP46" s="1050"/>
      <c r="BQ46" s="1050"/>
      <c r="BR46" s="1050"/>
      <c r="BS46" s="1050"/>
      <c r="BT46" s="1050"/>
      <c r="BU46" s="1050"/>
      <c r="BV46" s="1050"/>
      <c r="BW46" s="1050"/>
      <c r="BX46" s="1050"/>
      <c r="BY46" s="1050"/>
      <c r="BZ46" s="1050"/>
      <c r="CA46" s="1050"/>
      <c r="CB46" s="1050"/>
      <c r="CQ46" s="1016"/>
      <c r="CR46" s="1016"/>
      <c r="CS46" s="1016"/>
      <c r="CT46" s="1016"/>
      <c r="CU46" s="1016"/>
      <c r="CV46" s="1016"/>
      <c r="CW46" s="1016"/>
      <c r="CX46" s="1016"/>
      <c r="CY46" s="1016"/>
      <c r="CZ46" s="1016"/>
      <c r="DA46" s="1016"/>
      <c r="DB46" s="1016"/>
      <c r="DC46" s="1016"/>
      <c r="DD46" s="1016"/>
      <c r="DE46" s="1016"/>
      <c r="DF46" s="1016"/>
      <c r="DG46" s="1016"/>
      <c r="DH46" s="1016"/>
      <c r="DI46" s="1016"/>
      <c r="DJ46" s="1016"/>
      <c r="DK46" s="1016"/>
      <c r="EK46" s="136"/>
      <c r="EL46" s="136"/>
      <c r="EM46" s="136"/>
      <c r="EN46" s="136"/>
      <c r="EO46" s="136"/>
      <c r="EP46" s="136"/>
      <c r="EQ46" s="136"/>
      <c r="ER46" s="136"/>
      <c r="ES46" s="136"/>
      <c r="ET46" s="136"/>
      <c r="EU46" s="136"/>
      <c r="EV46" s="136"/>
      <c r="EW46" s="136"/>
      <c r="EX46" s="136"/>
      <c r="EY46" s="136"/>
      <c r="EZ46" s="136"/>
      <c r="FA46" s="136"/>
    </row>
    <row r="47" spans="1:157" ht="14.25" customHeight="1">
      <c r="A47" s="23"/>
      <c r="C47" s="1082"/>
      <c r="D47" s="1083"/>
      <c r="E47" s="1083"/>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c r="AF47" s="1083"/>
      <c r="AG47" s="1083"/>
      <c r="AH47" s="1083"/>
      <c r="AI47" s="1083"/>
      <c r="AJ47" s="1083"/>
      <c r="AK47" s="1083"/>
      <c r="AL47" s="1083"/>
      <c r="AM47" s="1083"/>
      <c r="AN47" s="1083"/>
      <c r="AO47" s="1083"/>
      <c r="AP47" s="1083"/>
      <c r="AQ47" s="1083"/>
      <c r="AR47" s="1083"/>
      <c r="AS47" s="1083"/>
      <c r="AT47" s="1083"/>
      <c r="AU47" s="1083"/>
      <c r="AV47" s="1083"/>
      <c r="AW47" s="1083"/>
      <c r="AX47" s="1083"/>
      <c r="AY47" s="1083"/>
      <c r="AZ47" s="1083"/>
      <c r="BA47" s="1083"/>
      <c r="BB47" s="1083"/>
      <c r="BC47" s="1083"/>
      <c r="BD47" s="1083"/>
      <c r="BE47" s="1084"/>
      <c r="BG47" s="1051" t="s">
        <v>218</v>
      </c>
      <c r="BH47" s="1051"/>
      <c r="BI47" s="1051"/>
      <c r="BJ47" s="1051"/>
      <c r="BK47" s="1051"/>
      <c r="BL47" s="1051"/>
      <c r="BM47" s="1051"/>
      <c r="BN47" s="1051"/>
      <c r="BO47" s="1051"/>
      <c r="BP47" s="1051"/>
      <c r="BQ47" s="1051"/>
      <c r="BR47" s="1051"/>
      <c r="BS47" s="1051"/>
      <c r="BT47" s="1051"/>
      <c r="BU47" s="1051"/>
      <c r="BV47" s="1051"/>
      <c r="BW47" s="1051"/>
      <c r="BX47" s="1051"/>
      <c r="BY47" s="1051"/>
      <c r="BZ47" s="1051"/>
      <c r="CA47" s="1051"/>
      <c r="CB47" s="1051"/>
    </row>
    <row r="48" spans="1:157" ht="13.5" customHeight="1">
      <c r="A48" s="23"/>
      <c r="C48" s="1082"/>
      <c r="D48" s="1083"/>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c r="BA48" s="1083"/>
      <c r="BB48" s="1083"/>
      <c r="BC48" s="1083"/>
      <c r="BD48" s="1083"/>
      <c r="BE48" s="1084"/>
      <c r="BG48" s="1051" t="s">
        <v>160</v>
      </c>
      <c r="BH48" s="1051"/>
      <c r="BI48" s="1051"/>
      <c r="BJ48" s="1051"/>
      <c r="BK48" s="1051"/>
      <c r="BL48" s="1051"/>
      <c r="BM48" s="1051"/>
      <c r="BN48" s="1051"/>
      <c r="BO48" s="1051"/>
      <c r="BP48" s="1051"/>
      <c r="BQ48" s="1051"/>
      <c r="BR48" s="1051"/>
      <c r="BS48" s="1051"/>
      <c r="BT48" s="1051"/>
      <c r="BU48" s="1051"/>
      <c r="BV48" s="1051"/>
      <c r="BW48" s="1051"/>
      <c r="BX48" s="1051"/>
      <c r="BY48" s="1051"/>
      <c r="BZ48" s="1051"/>
      <c r="CA48" s="1051"/>
      <c r="CB48" s="1051"/>
    </row>
    <row r="49" spans="1:100" ht="13.5" customHeight="1" thickBot="1">
      <c r="A49" s="23"/>
      <c r="C49" s="1082"/>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c r="AI49" s="1083"/>
      <c r="AJ49" s="1083"/>
      <c r="AK49" s="1083"/>
      <c r="AL49" s="1083"/>
      <c r="AM49" s="1083"/>
      <c r="AN49" s="1083"/>
      <c r="AO49" s="1083"/>
      <c r="AP49" s="1083"/>
      <c r="AQ49" s="1083"/>
      <c r="AR49" s="1083"/>
      <c r="AS49" s="1083"/>
      <c r="AT49" s="1083"/>
      <c r="AU49" s="1083"/>
      <c r="AV49" s="1083"/>
      <c r="AW49" s="1083"/>
      <c r="AX49" s="1083"/>
      <c r="AY49" s="1083"/>
      <c r="AZ49" s="1083"/>
      <c r="BA49" s="1083"/>
      <c r="BB49" s="1083"/>
      <c r="BC49" s="1083"/>
      <c r="BD49" s="1083"/>
      <c r="BE49" s="1084"/>
      <c r="BH49" s="17"/>
      <c r="BI49" s="17"/>
      <c r="BJ49" s="17"/>
      <c r="BK49" s="17"/>
      <c r="BL49" s="17"/>
      <c r="BM49" s="17"/>
      <c r="BN49" s="17"/>
      <c r="BO49" s="17"/>
      <c r="BP49" s="17"/>
      <c r="BQ49" s="17"/>
      <c r="BR49" s="17"/>
      <c r="BS49" s="17"/>
      <c r="BT49" s="17"/>
      <c r="BU49" s="17"/>
      <c r="BV49" s="17"/>
      <c r="BW49" s="17"/>
      <c r="BX49" s="17"/>
      <c r="BY49" s="17"/>
      <c r="BZ49" s="17"/>
      <c r="CA49" s="17"/>
      <c r="CB49" s="17"/>
    </row>
    <row r="50" spans="1:100" ht="9.75" customHeight="1">
      <c r="A50" s="23"/>
      <c r="C50" s="1082"/>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c r="AI50" s="1083"/>
      <c r="AJ50" s="1083"/>
      <c r="AK50" s="1083"/>
      <c r="AL50" s="1083"/>
      <c r="AM50" s="1083"/>
      <c r="AN50" s="1083"/>
      <c r="AO50" s="1083"/>
      <c r="AP50" s="1083"/>
      <c r="AQ50" s="1083"/>
      <c r="AR50" s="1083"/>
      <c r="AS50" s="1083"/>
      <c r="AT50" s="1083"/>
      <c r="AU50" s="1083"/>
      <c r="AV50" s="1083"/>
      <c r="AW50" s="1083"/>
      <c r="AX50" s="1083"/>
      <c r="AY50" s="1083"/>
      <c r="AZ50" s="1083"/>
      <c r="BA50" s="1083"/>
      <c r="BB50" s="1083"/>
      <c r="BC50" s="1083"/>
      <c r="BD50" s="1083"/>
      <c r="BE50" s="1084"/>
      <c r="BG50" s="1046" t="s">
        <v>256</v>
      </c>
      <c r="BH50" s="1047"/>
      <c r="BI50" s="1047"/>
      <c r="BJ50" s="1047"/>
      <c r="BK50" s="1047"/>
      <c r="BL50" s="1047"/>
      <c r="BM50" s="1047"/>
      <c r="BN50" s="1047"/>
      <c r="BO50" s="1047"/>
      <c r="BP50" s="1047"/>
      <c r="BQ50" s="1047"/>
      <c r="BR50" s="1047"/>
      <c r="BS50" s="1047"/>
      <c r="BT50" s="1047"/>
      <c r="BU50" s="1047"/>
      <c r="BV50" s="1047"/>
      <c r="BW50" s="1047"/>
      <c r="BX50" s="1047"/>
      <c r="BY50" s="1047"/>
      <c r="BZ50" s="1047"/>
      <c r="CA50" s="1047"/>
      <c r="CB50" s="1048"/>
    </row>
    <row r="51" spans="1:100" ht="22.5" customHeight="1">
      <c r="C51" s="1082"/>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c r="AF51" s="1083"/>
      <c r="AG51" s="1083"/>
      <c r="AH51" s="1083"/>
      <c r="AI51" s="1083"/>
      <c r="AJ51" s="1083"/>
      <c r="AK51" s="1083"/>
      <c r="AL51" s="1083"/>
      <c r="AM51" s="1083"/>
      <c r="AN51" s="1083"/>
      <c r="AO51" s="1083"/>
      <c r="AP51" s="1083"/>
      <c r="AQ51" s="1083"/>
      <c r="AR51" s="1083"/>
      <c r="AS51" s="1083"/>
      <c r="AT51" s="1083"/>
      <c r="AU51" s="1083"/>
      <c r="AV51" s="1083"/>
      <c r="AW51" s="1083"/>
      <c r="AX51" s="1083"/>
      <c r="AY51" s="1083"/>
      <c r="AZ51" s="1083"/>
      <c r="BA51" s="1083"/>
      <c r="BB51" s="1083"/>
      <c r="BC51" s="1083"/>
      <c r="BD51" s="1083"/>
      <c r="BE51" s="1084"/>
      <c r="BG51" s="1075" t="s">
        <v>257</v>
      </c>
      <c r="BH51" s="1029"/>
      <c r="BI51" s="1029"/>
      <c r="BJ51" s="1029"/>
      <c r="BK51" s="1029"/>
      <c r="BL51" s="1029"/>
      <c r="BM51" s="1029"/>
      <c r="BN51" s="1029"/>
      <c r="BO51" s="1029"/>
      <c r="BP51" s="1029"/>
      <c r="BQ51" s="1029"/>
      <c r="BR51" s="1029"/>
      <c r="BS51" s="1029"/>
      <c r="BT51" s="1029"/>
      <c r="BU51" s="1029"/>
      <c r="BV51" s="1029"/>
      <c r="BW51" s="1029"/>
      <c r="BX51" s="1029"/>
      <c r="BY51" s="1029"/>
      <c r="BZ51" s="1029"/>
      <c r="CA51" s="1029"/>
      <c r="CB51" s="1054"/>
    </row>
    <row r="52" spans="1:100" ht="22.5" customHeight="1" thickBot="1">
      <c r="A52" s="23"/>
      <c r="C52" s="1085"/>
      <c r="D52" s="1086"/>
      <c r="E52" s="1086"/>
      <c r="F52" s="1086"/>
      <c r="G52" s="1086"/>
      <c r="H52" s="1086"/>
      <c r="I52" s="1086"/>
      <c r="J52" s="1086"/>
      <c r="K52" s="1086"/>
      <c r="L52" s="1086"/>
      <c r="M52" s="1086"/>
      <c r="N52" s="1086"/>
      <c r="O52" s="1086"/>
      <c r="P52" s="1086"/>
      <c r="Q52" s="1086"/>
      <c r="R52" s="1086"/>
      <c r="S52" s="1086"/>
      <c r="T52" s="1086"/>
      <c r="U52" s="1086"/>
      <c r="V52" s="1086"/>
      <c r="W52" s="1086"/>
      <c r="X52" s="1086"/>
      <c r="Y52" s="1086"/>
      <c r="Z52" s="1086"/>
      <c r="AA52" s="1086"/>
      <c r="AB52" s="1086"/>
      <c r="AC52" s="1086"/>
      <c r="AD52" s="1086"/>
      <c r="AE52" s="1086"/>
      <c r="AF52" s="1086"/>
      <c r="AG52" s="1086"/>
      <c r="AH52" s="1086"/>
      <c r="AI52" s="1086"/>
      <c r="AJ52" s="1086"/>
      <c r="AK52" s="1086"/>
      <c r="AL52" s="1086"/>
      <c r="AM52" s="1086"/>
      <c r="AN52" s="1086"/>
      <c r="AO52" s="1086"/>
      <c r="AP52" s="1086"/>
      <c r="AQ52" s="1086"/>
      <c r="AR52" s="1086"/>
      <c r="AS52" s="1086"/>
      <c r="AT52" s="1086"/>
      <c r="AU52" s="1086"/>
      <c r="AV52" s="1086"/>
      <c r="AW52" s="1086"/>
      <c r="AX52" s="1086"/>
      <c r="AY52" s="1086"/>
      <c r="AZ52" s="1086"/>
      <c r="BA52" s="1086"/>
      <c r="BB52" s="1086"/>
      <c r="BC52" s="1086"/>
      <c r="BD52" s="1086"/>
      <c r="BE52" s="1087"/>
      <c r="BG52" s="1057" t="s">
        <v>258</v>
      </c>
      <c r="BH52" s="1055"/>
      <c r="BI52" s="1055"/>
      <c r="BJ52" s="1055"/>
      <c r="BK52" s="1055"/>
      <c r="BL52" s="1055"/>
      <c r="BM52" s="1055"/>
      <c r="BN52" s="1055"/>
      <c r="BO52" s="1055"/>
      <c r="BP52" s="1055"/>
      <c r="BQ52" s="1055"/>
      <c r="BR52" s="1055"/>
      <c r="BS52" s="1055"/>
      <c r="BT52" s="1055"/>
      <c r="BU52" s="1055"/>
      <c r="BV52" s="1055"/>
      <c r="BW52" s="1055"/>
      <c r="BX52" s="1055"/>
      <c r="BY52" s="1055"/>
      <c r="BZ52" s="1055"/>
      <c r="CA52" s="1055"/>
      <c r="CB52" s="1056"/>
    </row>
    <row r="53" spans="1:100">
      <c r="A53" s="23"/>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c r="AA53" s="169"/>
      <c r="AB53" s="169"/>
      <c r="AC53" s="169"/>
      <c r="AD53" s="169"/>
      <c r="AE53" s="169"/>
      <c r="AF53" s="169"/>
      <c r="AG53" s="169"/>
      <c r="AH53" s="169"/>
      <c r="AI53" s="169"/>
      <c r="AJ53" s="169"/>
      <c r="AK53" s="169"/>
      <c r="AL53" s="169"/>
      <c r="AM53" s="169"/>
      <c r="AN53" s="169"/>
      <c r="AO53" s="169"/>
      <c r="AP53" s="169"/>
      <c r="AQ53" s="169"/>
      <c r="AR53" s="169"/>
    </row>
    <row r="54" spans="1:10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row>
    <row r="55" spans="1:100" ht="14.25" customHeight="1">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row>
    <row r="56" spans="1:100" ht="14.25" customHeight="1">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row>
    <row r="57" spans="1:100" ht="156" customHeight="1">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272"/>
      <c r="AF57" s="272"/>
      <c r="AG57" s="272"/>
      <c r="AH57" s="272"/>
      <c r="AI57" s="272"/>
      <c r="AJ57" s="272"/>
      <c r="AK57" s="272"/>
      <c r="AL57" s="272"/>
      <c r="AM57" s="272"/>
      <c r="AN57" s="272"/>
      <c r="AO57" s="272"/>
      <c r="AP57" s="272"/>
      <c r="AQ57" s="272"/>
      <c r="AR57" s="272"/>
      <c r="AS57" s="272"/>
      <c r="AT57" s="272"/>
      <c r="AU57" s="272"/>
      <c r="AV57" s="272"/>
      <c r="AW57" s="272"/>
      <c r="AX57" s="272"/>
      <c r="AY57" s="272"/>
      <c r="AZ57" s="272"/>
      <c r="BA57" s="272"/>
      <c r="BB57" s="272"/>
      <c r="BC57" s="272"/>
      <c r="BD57" s="272"/>
      <c r="BE57" s="272"/>
      <c r="BF57" s="272"/>
      <c r="BG57" s="272"/>
      <c r="BH57" s="272"/>
      <c r="BI57" s="272"/>
      <c r="BJ57" s="272"/>
      <c r="BK57" s="272"/>
      <c r="BL57" s="272"/>
      <c r="BM57" s="272"/>
      <c r="BN57" s="272"/>
      <c r="BO57" s="272"/>
      <c r="BP57" s="272"/>
      <c r="BQ57" s="272"/>
      <c r="BR57" s="272"/>
      <c r="BS57" s="272"/>
      <c r="BT57" s="272"/>
      <c r="BU57" s="272"/>
      <c r="BV57" s="272"/>
      <c r="BW57" s="272"/>
      <c r="BX57" s="272"/>
      <c r="BY57" s="272"/>
      <c r="BZ57" s="272"/>
      <c r="CA57" s="272"/>
      <c r="CB57" s="272"/>
      <c r="CC57" s="272"/>
      <c r="CD57" s="272"/>
      <c r="CE57" s="272"/>
      <c r="CF57" s="272"/>
      <c r="CG57" s="272"/>
      <c r="CH57" s="272"/>
      <c r="CI57" s="272"/>
      <c r="CJ57" s="272"/>
      <c r="CK57" s="272"/>
      <c r="CL57" s="272"/>
      <c r="CM57" s="272"/>
      <c r="CN57" s="272"/>
      <c r="CO57" s="272"/>
      <c r="CP57" s="272"/>
      <c r="CQ57" s="272"/>
      <c r="CR57" s="272"/>
      <c r="CS57" s="272"/>
      <c r="CT57" s="272"/>
      <c r="CU57" s="272"/>
      <c r="CV57" s="272"/>
    </row>
    <row r="58" spans="1:100">
      <c r="AE58" s="272"/>
      <c r="AF58" s="272"/>
      <c r="AG58" s="272"/>
      <c r="AH58" s="272"/>
      <c r="AI58" s="272"/>
      <c r="AJ58" s="272"/>
      <c r="AK58" s="272"/>
      <c r="AL58" s="272"/>
      <c r="AM58" s="272"/>
      <c r="AN58" s="272"/>
      <c r="AO58" s="272"/>
      <c r="AP58" s="272"/>
      <c r="AQ58" s="272"/>
      <c r="AR58" s="272"/>
      <c r="AS58" s="272"/>
      <c r="AT58" s="272"/>
      <c r="AU58" s="272"/>
      <c r="AV58" s="272"/>
      <c r="AW58" s="272"/>
      <c r="AX58" s="272"/>
      <c r="AY58" s="272"/>
      <c r="AZ58" s="272"/>
      <c r="BA58" s="272"/>
      <c r="BB58" s="272"/>
      <c r="BC58" s="272"/>
      <c r="BD58" s="272"/>
      <c r="BE58" s="272"/>
      <c r="BF58" s="272"/>
      <c r="BG58" s="272"/>
      <c r="BH58" s="272"/>
      <c r="BI58" s="272"/>
      <c r="BJ58" s="272"/>
      <c r="BK58" s="272"/>
      <c r="BL58" s="272"/>
      <c r="BM58" s="272"/>
      <c r="BN58" s="272"/>
      <c r="BO58" s="272"/>
      <c r="BP58" s="272"/>
      <c r="BQ58" s="272"/>
      <c r="BR58" s="272"/>
      <c r="BS58" s="272"/>
      <c r="BT58" s="272"/>
      <c r="BU58" s="272"/>
      <c r="BV58" s="272"/>
      <c r="BW58" s="272"/>
      <c r="BX58" s="272"/>
      <c r="BY58" s="272"/>
      <c r="BZ58" s="272"/>
      <c r="CA58" s="272"/>
      <c r="CB58" s="272"/>
      <c r="CC58" s="272"/>
      <c r="CD58" s="272"/>
      <c r="CE58" s="272"/>
      <c r="CF58" s="272"/>
      <c r="CG58" s="272"/>
      <c r="CH58" s="272"/>
      <c r="CI58" s="272"/>
      <c r="CJ58" s="272"/>
      <c r="CK58" s="272"/>
      <c r="CL58" s="272"/>
      <c r="CM58" s="272"/>
      <c r="CN58" s="272"/>
      <c r="CO58" s="272"/>
      <c r="CP58" s="272"/>
      <c r="CQ58" s="272"/>
      <c r="CR58" s="272"/>
      <c r="CS58" s="272"/>
      <c r="CT58" s="272"/>
      <c r="CU58" s="272"/>
      <c r="CV58" s="272"/>
    </row>
    <row r="59" spans="1:100">
      <c r="AE59" s="272"/>
      <c r="AF59" s="272"/>
      <c r="AG59" s="272"/>
      <c r="AH59" s="272"/>
      <c r="AI59" s="272"/>
      <c r="AJ59" s="272"/>
      <c r="AK59" s="272"/>
      <c r="AL59" s="272"/>
      <c r="AM59" s="272"/>
      <c r="AN59" s="272"/>
      <c r="AO59" s="272"/>
      <c r="AP59" s="272"/>
      <c r="AQ59" s="272"/>
      <c r="AR59" s="272"/>
      <c r="AS59" s="272"/>
      <c r="AT59" s="272"/>
      <c r="AU59" s="272"/>
      <c r="AV59" s="272"/>
      <c r="AW59" s="272"/>
      <c r="AX59" s="272"/>
      <c r="AY59" s="272"/>
      <c r="AZ59" s="272"/>
      <c r="BA59" s="272"/>
      <c r="BB59" s="272"/>
      <c r="BC59" s="272"/>
      <c r="BD59" s="272"/>
      <c r="BE59" s="272"/>
      <c r="BF59" s="272"/>
      <c r="BG59" s="272"/>
      <c r="BH59" s="272"/>
      <c r="BI59" s="272"/>
      <c r="BJ59" s="272"/>
      <c r="BK59" s="272"/>
      <c r="BL59" s="272"/>
      <c r="BM59" s="272"/>
      <c r="BN59" s="272"/>
      <c r="BO59" s="272"/>
      <c r="BP59" s="272"/>
      <c r="BQ59" s="272"/>
      <c r="BR59" s="272"/>
      <c r="BS59" s="272"/>
      <c r="BT59" s="272"/>
      <c r="BU59" s="272"/>
      <c r="BV59" s="272"/>
      <c r="BW59" s="272"/>
      <c r="BX59" s="272"/>
      <c r="BY59" s="272"/>
      <c r="BZ59" s="272"/>
      <c r="CA59" s="272"/>
      <c r="CB59" s="272"/>
      <c r="CC59" s="272"/>
      <c r="CD59" s="272"/>
      <c r="CE59" s="272"/>
      <c r="CF59" s="272"/>
      <c r="CG59" s="272"/>
      <c r="CH59" s="272"/>
      <c r="CI59" s="272"/>
      <c r="CJ59" s="272"/>
      <c r="CK59" s="272"/>
      <c r="CL59" s="272"/>
      <c r="CM59" s="272"/>
      <c r="CN59" s="272"/>
      <c r="CO59" s="272"/>
      <c r="CP59" s="272"/>
      <c r="CQ59" s="272"/>
      <c r="CR59" s="272"/>
      <c r="CS59" s="272"/>
      <c r="CT59" s="272"/>
      <c r="CU59" s="272"/>
      <c r="CV59" s="272"/>
    </row>
    <row r="60" spans="1:100" ht="14.25" customHeight="1">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D60" s="272"/>
      <c r="BE60" s="272"/>
      <c r="BF60" s="272"/>
      <c r="BG60" s="272"/>
      <c r="BH60" s="272"/>
      <c r="BI60" s="272"/>
      <c r="BJ60" s="272"/>
      <c r="BK60" s="272"/>
      <c r="BL60" s="272"/>
      <c r="BM60" s="272"/>
      <c r="BN60" s="272"/>
      <c r="BO60" s="272"/>
      <c r="BP60" s="272"/>
      <c r="BQ60" s="272"/>
      <c r="BR60" s="272"/>
      <c r="BS60" s="272"/>
      <c r="BT60" s="272"/>
      <c r="BU60" s="272"/>
      <c r="BV60" s="272"/>
      <c r="BW60" s="272"/>
      <c r="BX60" s="272"/>
      <c r="BY60" s="272"/>
      <c r="BZ60" s="272"/>
      <c r="CA60" s="272"/>
      <c r="CB60" s="272"/>
      <c r="CC60" s="272"/>
      <c r="CD60" s="272"/>
      <c r="CE60" s="272"/>
      <c r="CF60" s="272"/>
      <c r="CG60" s="272"/>
      <c r="CH60" s="272"/>
      <c r="CI60" s="272"/>
      <c r="CJ60" s="272"/>
      <c r="CK60" s="272"/>
      <c r="CL60" s="272"/>
      <c r="CM60" s="272"/>
      <c r="CN60" s="272"/>
      <c r="CO60" s="272"/>
      <c r="CP60" s="272"/>
      <c r="CQ60" s="272"/>
      <c r="CR60" s="272"/>
      <c r="CS60" s="272"/>
      <c r="CT60" s="272"/>
      <c r="CU60" s="272"/>
      <c r="CV60" s="272"/>
    </row>
    <row r="61" spans="1:100" ht="14.25" customHeight="1">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272"/>
      <c r="BB61" s="272"/>
      <c r="BC61" s="272"/>
      <c r="BD61" s="272"/>
      <c r="BE61" s="272"/>
      <c r="BF61" s="272"/>
      <c r="BG61" s="272"/>
      <c r="BH61" s="272"/>
      <c r="BI61" s="272"/>
      <c r="BJ61" s="272"/>
      <c r="BK61" s="272"/>
      <c r="BL61" s="272"/>
      <c r="BM61" s="272"/>
      <c r="BN61" s="272"/>
      <c r="BO61" s="272"/>
      <c r="BP61" s="272"/>
      <c r="BQ61" s="272"/>
      <c r="BR61" s="272"/>
      <c r="BS61" s="272"/>
      <c r="BT61" s="272"/>
      <c r="BU61" s="272"/>
      <c r="BV61" s="272"/>
      <c r="BW61" s="272"/>
      <c r="BX61" s="272"/>
      <c r="BY61" s="272"/>
      <c r="BZ61" s="272"/>
      <c r="CA61" s="272"/>
      <c r="CB61" s="272"/>
      <c r="CC61" s="272"/>
      <c r="CD61" s="272"/>
      <c r="CE61" s="272"/>
      <c r="CF61" s="272"/>
      <c r="CG61" s="272"/>
      <c r="CH61" s="272"/>
      <c r="CI61" s="272"/>
      <c r="CJ61" s="272"/>
      <c r="CK61" s="272"/>
      <c r="CL61" s="272"/>
      <c r="CM61" s="272"/>
      <c r="CN61" s="272"/>
      <c r="CO61" s="272"/>
      <c r="CP61" s="272"/>
      <c r="CQ61" s="272"/>
      <c r="CR61" s="272"/>
      <c r="CS61" s="272"/>
      <c r="CT61" s="272"/>
      <c r="CU61" s="272"/>
      <c r="CV61" s="272"/>
    </row>
    <row r="62" spans="1:100">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D62" s="272"/>
      <c r="BE62" s="272"/>
      <c r="BF62" s="272"/>
      <c r="BG62" s="272"/>
      <c r="BH62" s="272"/>
      <c r="BI62" s="272"/>
      <c r="BJ62" s="272"/>
      <c r="BK62" s="272"/>
      <c r="BL62" s="272"/>
      <c r="BM62" s="272"/>
      <c r="BN62" s="272"/>
      <c r="BO62" s="272"/>
      <c r="BP62" s="272"/>
      <c r="BQ62" s="272"/>
      <c r="BR62" s="272"/>
      <c r="BS62" s="272"/>
      <c r="BT62" s="272"/>
      <c r="BU62" s="272"/>
      <c r="BV62" s="272"/>
      <c r="BW62" s="272"/>
      <c r="BX62" s="272"/>
      <c r="BY62" s="272"/>
      <c r="BZ62" s="272"/>
      <c r="CA62" s="272"/>
      <c r="CB62" s="272"/>
      <c r="CC62" s="272"/>
      <c r="CD62" s="272"/>
      <c r="CE62" s="272"/>
      <c r="CF62" s="272"/>
      <c r="CG62" s="272"/>
      <c r="CH62" s="272"/>
      <c r="CI62" s="272"/>
      <c r="CJ62" s="272"/>
      <c r="CK62" s="272"/>
      <c r="CL62" s="272"/>
      <c r="CM62" s="272"/>
      <c r="CN62" s="272"/>
      <c r="CO62" s="272"/>
      <c r="CP62" s="272"/>
      <c r="CQ62" s="272"/>
      <c r="CR62" s="272"/>
      <c r="CS62" s="272"/>
      <c r="CT62" s="272"/>
      <c r="CU62" s="272"/>
      <c r="CV62" s="272"/>
    </row>
    <row r="63" spans="1:100">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D63" s="272"/>
      <c r="BE63" s="272"/>
      <c r="BF63" s="272"/>
      <c r="BG63" s="272"/>
      <c r="BH63" s="272"/>
      <c r="BI63" s="272"/>
      <c r="BJ63" s="272"/>
      <c r="BK63" s="272"/>
      <c r="BL63" s="272"/>
      <c r="BM63" s="272"/>
      <c r="BN63" s="272"/>
      <c r="BO63" s="272"/>
      <c r="BP63" s="272"/>
      <c r="BQ63" s="272"/>
      <c r="BR63" s="272"/>
      <c r="BS63" s="272"/>
      <c r="BT63" s="272"/>
      <c r="BU63" s="272"/>
      <c r="BV63" s="272"/>
      <c r="BW63" s="272"/>
      <c r="BX63" s="272"/>
      <c r="BY63" s="272"/>
      <c r="BZ63" s="272"/>
      <c r="CA63" s="272"/>
      <c r="CB63" s="272"/>
      <c r="CC63" s="272"/>
      <c r="CD63" s="272"/>
      <c r="CE63" s="272"/>
      <c r="CF63" s="272"/>
      <c r="CG63" s="272"/>
      <c r="CH63" s="272"/>
      <c r="CI63" s="272"/>
      <c r="CJ63" s="272"/>
      <c r="CK63" s="272"/>
      <c r="CL63" s="272"/>
      <c r="CM63" s="272"/>
      <c r="CN63" s="272"/>
      <c r="CO63" s="272"/>
      <c r="CP63" s="272"/>
      <c r="CQ63" s="272"/>
      <c r="CR63" s="272"/>
      <c r="CS63" s="272"/>
      <c r="CT63" s="272"/>
      <c r="CU63" s="272"/>
      <c r="CV63" s="272"/>
    </row>
    <row r="64" spans="1:100">
      <c r="AE64" s="272"/>
      <c r="AF64" s="272"/>
      <c r="AG64" s="272"/>
      <c r="AH64" s="272"/>
      <c r="AI64" s="272"/>
      <c r="AJ64" s="272"/>
      <c r="AK64" s="272"/>
      <c r="AL64" s="272"/>
      <c r="AM64" s="272"/>
      <c r="AN64" s="272"/>
      <c r="AO64" s="272"/>
      <c r="AP64" s="272"/>
      <c r="AQ64" s="272"/>
      <c r="AR64" s="272"/>
      <c r="AS64" s="272"/>
      <c r="AT64" s="272"/>
      <c r="AU64" s="272"/>
      <c r="AV64" s="272"/>
      <c r="AW64" s="272"/>
      <c r="AX64" s="272"/>
      <c r="AY64" s="272"/>
      <c r="AZ64" s="272"/>
      <c r="BA64" s="272"/>
      <c r="BB64" s="272"/>
      <c r="BC64" s="272"/>
      <c r="BD64" s="272"/>
      <c r="BE64" s="272"/>
      <c r="BF64" s="272"/>
      <c r="BG64" s="272"/>
      <c r="BH64" s="272"/>
      <c r="BI64" s="272"/>
      <c r="BJ64" s="272"/>
      <c r="BK64" s="272"/>
      <c r="BL64" s="272"/>
      <c r="BM64" s="272"/>
      <c r="BN64" s="272"/>
      <c r="BO64" s="272"/>
      <c r="BP64" s="272"/>
      <c r="BQ64" s="272"/>
      <c r="BR64" s="272"/>
      <c r="BS64" s="272"/>
      <c r="BT64" s="272"/>
      <c r="BU64" s="272"/>
      <c r="BV64" s="272"/>
      <c r="BW64" s="272"/>
      <c r="BX64" s="272"/>
      <c r="BY64" s="272"/>
      <c r="BZ64" s="272"/>
      <c r="CA64" s="272"/>
      <c r="CB64" s="272"/>
      <c r="CC64" s="272"/>
      <c r="CD64" s="272"/>
      <c r="CE64" s="272"/>
      <c r="CF64" s="272"/>
      <c r="CG64" s="272"/>
      <c r="CH64" s="272"/>
      <c r="CI64" s="272"/>
      <c r="CJ64" s="272"/>
      <c r="CK64" s="272"/>
      <c r="CL64" s="272"/>
      <c r="CM64" s="272"/>
      <c r="CN64" s="272"/>
      <c r="CO64" s="272"/>
      <c r="CP64" s="272"/>
      <c r="CQ64" s="272"/>
      <c r="CR64" s="272"/>
      <c r="CS64" s="272"/>
      <c r="CT64" s="272"/>
      <c r="CU64" s="272"/>
      <c r="CV64" s="272"/>
    </row>
    <row r="65" spans="31:100">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2"/>
      <c r="BZ65" s="272"/>
      <c r="CA65" s="272"/>
      <c r="CB65" s="272"/>
      <c r="CC65" s="272"/>
      <c r="CD65" s="272"/>
      <c r="CE65" s="272"/>
      <c r="CF65" s="272"/>
      <c r="CG65" s="272"/>
      <c r="CH65" s="272"/>
      <c r="CI65" s="272"/>
      <c r="CJ65" s="272"/>
      <c r="CK65" s="272"/>
      <c r="CL65" s="272"/>
      <c r="CM65" s="272"/>
      <c r="CN65" s="272"/>
      <c r="CO65" s="272"/>
      <c r="CP65" s="272"/>
      <c r="CQ65" s="272"/>
      <c r="CR65" s="272"/>
      <c r="CS65" s="272"/>
      <c r="CT65" s="272"/>
      <c r="CU65" s="272"/>
      <c r="CV65" s="272"/>
    </row>
    <row r="66" spans="31:100">
      <c r="AE66" s="272"/>
      <c r="AF66" s="272"/>
      <c r="AG66" s="272"/>
      <c r="AH66" s="272"/>
      <c r="AI66" s="272"/>
      <c r="AJ66" s="272"/>
      <c r="AK66" s="272"/>
      <c r="AL66" s="272"/>
      <c r="AM66" s="272"/>
      <c r="AN66" s="272"/>
      <c r="AO66" s="272"/>
      <c r="AP66" s="272"/>
      <c r="AQ66" s="272"/>
      <c r="AR66" s="272"/>
      <c r="AS66" s="272"/>
      <c r="AT66" s="272"/>
      <c r="AU66" s="272"/>
      <c r="AV66" s="272"/>
      <c r="AW66" s="272"/>
      <c r="AX66" s="272"/>
      <c r="AY66" s="272"/>
      <c r="AZ66" s="272"/>
      <c r="BA66" s="272"/>
      <c r="BB66" s="272"/>
      <c r="BC66" s="272"/>
      <c r="BD66" s="272"/>
      <c r="BE66" s="272"/>
      <c r="BF66" s="272"/>
      <c r="BG66" s="272"/>
      <c r="BH66" s="272"/>
      <c r="BI66" s="272"/>
      <c r="BJ66" s="272"/>
      <c r="BK66" s="272"/>
      <c r="BL66" s="272"/>
      <c r="BM66" s="272"/>
      <c r="BN66" s="272"/>
      <c r="BO66" s="272"/>
      <c r="BP66" s="272"/>
      <c r="BQ66" s="272"/>
      <c r="BR66" s="272"/>
      <c r="BS66" s="272"/>
      <c r="BT66" s="272"/>
      <c r="BU66" s="272"/>
      <c r="BV66" s="272"/>
      <c r="BW66" s="272"/>
      <c r="BX66" s="272"/>
      <c r="BY66" s="272"/>
      <c r="BZ66" s="272"/>
      <c r="CA66" s="272"/>
      <c r="CB66" s="272"/>
      <c r="CC66" s="272"/>
      <c r="CD66" s="272"/>
      <c r="CE66" s="272"/>
      <c r="CF66" s="272"/>
      <c r="CG66" s="272"/>
      <c r="CH66" s="272"/>
      <c r="CI66" s="272"/>
      <c r="CJ66" s="272"/>
      <c r="CK66" s="272"/>
      <c r="CL66" s="272"/>
      <c r="CM66" s="272"/>
      <c r="CN66" s="272"/>
      <c r="CO66" s="272"/>
      <c r="CP66" s="272"/>
      <c r="CQ66" s="272"/>
      <c r="CR66" s="272"/>
      <c r="CS66" s="272"/>
      <c r="CT66" s="272"/>
      <c r="CU66" s="272"/>
      <c r="CV66" s="272"/>
    </row>
    <row r="67" spans="31:100">
      <c r="AE67" s="272"/>
      <c r="AF67" s="272"/>
      <c r="AG67" s="272"/>
      <c r="AH67" s="272"/>
      <c r="AI67" s="272"/>
      <c r="AJ67" s="272"/>
      <c r="AK67" s="272"/>
      <c r="AL67" s="272"/>
      <c r="AM67" s="272"/>
      <c r="AN67" s="272"/>
      <c r="AO67" s="272"/>
      <c r="AP67" s="272"/>
      <c r="AQ67" s="272"/>
      <c r="AR67" s="272"/>
      <c r="AS67" s="272"/>
      <c r="AT67" s="272"/>
      <c r="AU67" s="272"/>
      <c r="AV67" s="272"/>
      <c r="AW67" s="272"/>
      <c r="AX67" s="272"/>
      <c r="AY67" s="272"/>
      <c r="AZ67" s="272"/>
      <c r="BA67" s="272"/>
      <c r="BB67" s="272"/>
      <c r="BC67" s="272"/>
      <c r="BD67" s="272"/>
      <c r="BE67" s="272"/>
      <c r="BF67" s="272"/>
      <c r="BG67" s="272"/>
      <c r="BH67" s="272"/>
      <c r="BI67" s="272"/>
      <c r="BJ67" s="272"/>
      <c r="BK67" s="272"/>
      <c r="BL67" s="272"/>
      <c r="BM67" s="272"/>
      <c r="BN67" s="272"/>
      <c r="BO67" s="272"/>
      <c r="BP67" s="272"/>
      <c r="BQ67" s="272"/>
      <c r="BR67" s="272"/>
      <c r="BS67" s="272"/>
      <c r="BT67" s="272"/>
      <c r="BU67" s="272"/>
      <c r="BV67" s="272"/>
      <c r="BW67" s="272"/>
      <c r="BX67" s="272"/>
      <c r="BY67" s="272"/>
      <c r="BZ67" s="272"/>
      <c r="CA67" s="272"/>
      <c r="CB67" s="272"/>
      <c r="CC67" s="272"/>
      <c r="CD67" s="272"/>
      <c r="CE67" s="272"/>
      <c r="CF67" s="272"/>
      <c r="CG67" s="272"/>
      <c r="CH67" s="272"/>
      <c r="CI67" s="272"/>
      <c r="CJ67" s="272"/>
      <c r="CK67" s="272"/>
      <c r="CL67" s="272"/>
      <c r="CM67" s="272"/>
      <c r="CN67" s="272"/>
      <c r="CO67" s="272"/>
      <c r="CP67" s="272"/>
      <c r="CQ67" s="272"/>
      <c r="CR67" s="272"/>
      <c r="CS67" s="272"/>
      <c r="CT67" s="272"/>
      <c r="CU67" s="272"/>
      <c r="CV67" s="272"/>
    </row>
    <row r="68" spans="31:100">
      <c r="AE68" s="272"/>
      <c r="AF68" s="272"/>
      <c r="AG68" s="272"/>
      <c r="AH68" s="272"/>
      <c r="AI68" s="272"/>
      <c r="AJ68" s="272"/>
      <c r="AK68" s="272"/>
      <c r="AL68" s="272"/>
      <c r="AM68" s="272"/>
      <c r="AN68" s="272"/>
      <c r="AO68" s="272"/>
      <c r="AP68" s="272"/>
      <c r="AQ68" s="272"/>
      <c r="AR68" s="272"/>
      <c r="AS68" s="272"/>
      <c r="AT68" s="272"/>
      <c r="AU68" s="272"/>
      <c r="AV68" s="272"/>
      <c r="AW68" s="272"/>
      <c r="AX68" s="272"/>
      <c r="AY68" s="272"/>
      <c r="AZ68" s="272"/>
      <c r="BA68" s="272"/>
      <c r="BB68" s="272"/>
      <c r="BC68" s="272"/>
      <c r="BD68" s="272"/>
      <c r="BE68" s="272"/>
      <c r="BF68" s="272"/>
      <c r="BG68" s="272"/>
      <c r="BH68" s="272"/>
      <c r="BI68" s="272"/>
      <c r="BJ68" s="272"/>
      <c r="BK68" s="272"/>
      <c r="BL68" s="272"/>
      <c r="BM68" s="272"/>
      <c r="BN68" s="272"/>
      <c r="BO68" s="272"/>
      <c r="BP68" s="272"/>
      <c r="BQ68" s="272"/>
      <c r="BR68" s="272"/>
      <c r="BS68" s="272"/>
      <c r="BT68" s="272"/>
      <c r="BU68" s="272"/>
      <c r="BV68" s="272"/>
      <c r="BW68" s="272"/>
      <c r="BX68" s="272"/>
      <c r="BY68" s="272"/>
      <c r="BZ68" s="272"/>
      <c r="CA68" s="272"/>
      <c r="CB68" s="272"/>
      <c r="CC68" s="272"/>
      <c r="CD68" s="272"/>
      <c r="CE68" s="272"/>
      <c r="CF68" s="272"/>
      <c r="CG68" s="272"/>
      <c r="CH68" s="272"/>
      <c r="CI68" s="272"/>
      <c r="CJ68" s="272"/>
      <c r="CK68" s="272"/>
      <c r="CL68" s="272"/>
      <c r="CM68" s="272"/>
      <c r="CN68" s="272"/>
      <c r="CO68" s="272"/>
      <c r="CP68" s="272"/>
      <c r="CQ68" s="272"/>
      <c r="CR68" s="272"/>
      <c r="CS68" s="272"/>
      <c r="CT68" s="272"/>
      <c r="CU68" s="272"/>
      <c r="CV68" s="272"/>
    </row>
    <row r="1048576" spans="68:70" ht="13.8">
      <c r="BP1048576" s="1042"/>
      <c r="BQ1048576" s="1043"/>
      <c r="BR1048576" s="1044"/>
    </row>
  </sheetData>
  <mergeCells count="485">
    <mergeCell ref="BU29:BW29"/>
    <mergeCell ref="BX29:BY29"/>
    <mergeCell ref="BZ29:CB29"/>
    <mergeCell ref="BH35:BJ35"/>
    <mergeCell ref="BK35:BL35"/>
    <mergeCell ref="BM35:BN35"/>
    <mergeCell ref="BO35:BP35"/>
    <mergeCell ref="BQ35:BR35"/>
    <mergeCell ref="BS35:BT35"/>
    <mergeCell ref="BU35:BW35"/>
    <mergeCell ref="BX35:BY35"/>
    <mergeCell ref="BZ35:CB35"/>
    <mergeCell ref="BQ32:BR32"/>
    <mergeCell ref="BS30:BT30"/>
    <mergeCell ref="BX30:BY30"/>
    <mergeCell ref="BZ32:CB32"/>
    <mergeCell ref="BM29:BN29"/>
    <mergeCell ref="BO29:BP29"/>
    <mergeCell ref="BQ29:BR29"/>
    <mergeCell ref="BS29:BT29"/>
    <mergeCell ref="BH30:BJ30"/>
    <mergeCell ref="BH29:BJ29"/>
    <mergeCell ref="BK29:BL29"/>
    <mergeCell ref="C16:K16"/>
    <mergeCell ref="N16:AQ16"/>
    <mergeCell ref="AT23:CB23"/>
    <mergeCell ref="BH24:BL24"/>
    <mergeCell ref="BM24:BT24"/>
    <mergeCell ref="BU24:CB24"/>
    <mergeCell ref="AT25:BG25"/>
    <mergeCell ref="BH25:BJ25"/>
    <mergeCell ref="BK25:BL25"/>
    <mergeCell ref="BM25:BN25"/>
    <mergeCell ref="BO25:BP25"/>
    <mergeCell ref="BQ25:BR25"/>
    <mergeCell ref="BS25:BT25"/>
    <mergeCell ref="BU25:BW25"/>
    <mergeCell ref="BX25:BY25"/>
    <mergeCell ref="BZ25:CB25"/>
    <mergeCell ref="BM19:BN19"/>
    <mergeCell ref="BO19:BP19"/>
    <mergeCell ref="BQ19:BR19"/>
    <mergeCell ref="BM20:BN20"/>
    <mergeCell ref="BO20:BP20"/>
    <mergeCell ref="BQ20:BR20"/>
    <mergeCell ref="BM21:BN21"/>
    <mergeCell ref="BO21:BP21"/>
    <mergeCell ref="BK36:BL36"/>
    <mergeCell ref="BM36:BN36"/>
    <mergeCell ref="BO36:BP36"/>
    <mergeCell ref="BQ36:BR36"/>
    <mergeCell ref="AT34:BG34"/>
    <mergeCell ref="BH34:BL34"/>
    <mergeCell ref="BM34:BT34"/>
    <mergeCell ref="BU34:CB34"/>
    <mergeCell ref="AT33:CB33"/>
    <mergeCell ref="BQ22:BR22"/>
    <mergeCell ref="BQ30:BR30"/>
    <mergeCell ref="BM27:BN27"/>
    <mergeCell ref="BO27:BP27"/>
    <mergeCell ref="BQ27:BR27"/>
    <mergeCell ref="BO30:BP30"/>
    <mergeCell ref="BM28:BN28"/>
    <mergeCell ref="BO28:BP28"/>
    <mergeCell ref="BQ28:BR28"/>
    <mergeCell ref="M28:O28"/>
    <mergeCell ref="P28:Q28"/>
    <mergeCell ref="R28:T28"/>
    <mergeCell ref="BK27:BL27"/>
    <mergeCell ref="BM26:BN26"/>
    <mergeCell ref="BO26:BP26"/>
    <mergeCell ref="BQ26:BR26"/>
    <mergeCell ref="I29:J29"/>
    <mergeCell ref="K29:L29"/>
    <mergeCell ref="M29:O29"/>
    <mergeCell ref="K27:L27"/>
    <mergeCell ref="M27:O27"/>
    <mergeCell ref="P27:Q27"/>
    <mergeCell ref="R27:T27"/>
    <mergeCell ref="I28:J28"/>
    <mergeCell ref="K28:L28"/>
    <mergeCell ref="M26:O26"/>
    <mergeCell ref="P26:Q26"/>
    <mergeCell ref="R26:T26"/>
    <mergeCell ref="M30:O30"/>
    <mergeCell ref="P30:Q30"/>
    <mergeCell ref="R30:T30"/>
    <mergeCell ref="AT29:BG29"/>
    <mergeCell ref="BH27:BJ27"/>
    <mergeCell ref="C1:T2"/>
    <mergeCell ref="I23:J23"/>
    <mergeCell ref="K23:L23"/>
    <mergeCell ref="M23:O23"/>
    <mergeCell ref="P23:Q23"/>
    <mergeCell ref="R23:T23"/>
    <mergeCell ref="U23:W26"/>
    <mergeCell ref="X23:Z26"/>
    <mergeCell ref="AA23:AC26"/>
    <mergeCell ref="I24:J24"/>
    <mergeCell ref="K24:L24"/>
    <mergeCell ref="M24:O24"/>
    <mergeCell ref="P24:Q24"/>
    <mergeCell ref="R24:T24"/>
    <mergeCell ref="I25:J25"/>
    <mergeCell ref="K25:L25"/>
    <mergeCell ref="M25:O25"/>
    <mergeCell ref="P25:Q25"/>
    <mergeCell ref="R25:T25"/>
    <mergeCell ref="AD19:AE22"/>
    <mergeCell ref="AF19:AH22"/>
    <mergeCell ref="AI19:AJ22"/>
    <mergeCell ref="AK18:AQ18"/>
    <mergeCell ref="AK19:AM22"/>
    <mergeCell ref="AN19:AN22"/>
    <mergeCell ref="AO19:AQ22"/>
    <mergeCell ref="AN23:AN26"/>
    <mergeCell ref="AO23:AQ26"/>
    <mergeCell ref="BG51:BM51"/>
    <mergeCell ref="C45:BE45"/>
    <mergeCell ref="C46:BE52"/>
    <mergeCell ref="P20:Q20"/>
    <mergeCell ref="R20:T20"/>
    <mergeCell ref="I21:J21"/>
    <mergeCell ref="K21:L21"/>
    <mergeCell ref="M21:O21"/>
    <mergeCell ref="P21:Q21"/>
    <mergeCell ref="R21:T21"/>
    <mergeCell ref="I22:J22"/>
    <mergeCell ref="K22:L22"/>
    <mergeCell ref="M22:O22"/>
    <mergeCell ref="P22:Q22"/>
    <mergeCell ref="R22:T22"/>
    <mergeCell ref="I31:J31"/>
    <mergeCell ref="AJ39:AQ39"/>
    <mergeCell ref="AB39:AI39"/>
    <mergeCell ref="AT36:BG36"/>
    <mergeCell ref="AK31:AM34"/>
    <mergeCell ref="AN31:AN34"/>
    <mergeCell ref="AO31:AQ34"/>
    <mergeCell ref="C36:AQ37"/>
    <mergeCell ref="C38:AQ38"/>
    <mergeCell ref="BK1:BM1"/>
    <mergeCell ref="BN1:BS1"/>
    <mergeCell ref="BT1:BV1"/>
    <mergeCell ref="BW1:CB1"/>
    <mergeCell ref="W1:AV1"/>
    <mergeCell ref="W2:Y2"/>
    <mergeCell ref="Z2:AI2"/>
    <mergeCell ref="AJ2:AL2"/>
    <mergeCell ref="AM2:AV2"/>
    <mergeCell ref="AY2:CB3"/>
    <mergeCell ref="AY1:BJ1"/>
    <mergeCell ref="BN51:CB52"/>
    <mergeCell ref="BG52:BM52"/>
    <mergeCell ref="BZ39:CB39"/>
    <mergeCell ref="AT40:BG40"/>
    <mergeCell ref="BH31:BJ31"/>
    <mergeCell ref="AT38:BG38"/>
    <mergeCell ref="BS38:BT38"/>
    <mergeCell ref="BU38:BW38"/>
    <mergeCell ref="BX38:BY38"/>
    <mergeCell ref="BZ38:CB38"/>
    <mergeCell ref="BH37:BJ37"/>
    <mergeCell ref="BK37:BL37"/>
    <mergeCell ref="BM37:BN37"/>
    <mergeCell ref="BO37:BP37"/>
    <mergeCell ref="BQ37:BR37"/>
    <mergeCell ref="BH38:BJ38"/>
    <mergeCell ref="BU31:BW31"/>
    <mergeCell ref="BX31:BY31"/>
    <mergeCell ref="BH36:BJ36"/>
    <mergeCell ref="BQ31:BR31"/>
    <mergeCell ref="BX36:BY36"/>
    <mergeCell ref="BS36:BT36"/>
    <mergeCell ref="BU36:BW36"/>
    <mergeCell ref="BS31:BT31"/>
    <mergeCell ref="C39:AA39"/>
    <mergeCell ref="K31:L31"/>
    <mergeCell ref="M31:O31"/>
    <mergeCell ref="P31:Q31"/>
    <mergeCell ref="R31:T31"/>
    <mergeCell ref="I34:J34"/>
    <mergeCell ref="K34:L34"/>
    <mergeCell ref="M34:O34"/>
    <mergeCell ref="P34:Q34"/>
    <mergeCell ref="P33:Q33"/>
    <mergeCell ref="R33:T33"/>
    <mergeCell ref="BG50:CB50"/>
    <mergeCell ref="BG45:CB45"/>
    <mergeCell ref="BG46:CB46"/>
    <mergeCell ref="BG47:CB47"/>
    <mergeCell ref="BG48:CB48"/>
    <mergeCell ref="AT41:BG41"/>
    <mergeCell ref="BG44:CB44"/>
    <mergeCell ref="AF40:AG40"/>
    <mergeCell ref="AH40:AI40"/>
    <mergeCell ref="BO40:BP40"/>
    <mergeCell ref="BQ40:BR40"/>
    <mergeCell ref="BO38:BP38"/>
    <mergeCell ref="BQ38:BR38"/>
    <mergeCell ref="BS41:BT41"/>
    <mergeCell ref="BU41:BW41"/>
    <mergeCell ref="BX41:BY41"/>
    <mergeCell ref="BZ41:CB41"/>
    <mergeCell ref="BG42:CB42"/>
    <mergeCell ref="BG43:CB43"/>
    <mergeCell ref="BH41:BJ41"/>
    <mergeCell ref="BK41:BL41"/>
    <mergeCell ref="BM41:BN41"/>
    <mergeCell ref="BO41:BP41"/>
    <mergeCell ref="BQ41:BR41"/>
    <mergeCell ref="BH40:BJ40"/>
    <mergeCell ref="BK40:BL40"/>
    <mergeCell ref="BM40:BN40"/>
    <mergeCell ref="BH39:BJ39"/>
    <mergeCell ref="BK39:BL39"/>
    <mergeCell ref="BM39:BN39"/>
    <mergeCell ref="BO39:BP39"/>
    <mergeCell ref="BQ39:BR39"/>
    <mergeCell ref="BK38:BL38"/>
    <mergeCell ref="BP1048576:BR1048576"/>
    <mergeCell ref="BU37:BW37"/>
    <mergeCell ref="BZ37:CB37"/>
    <mergeCell ref="AT22:BG22"/>
    <mergeCell ref="BS22:BT22"/>
    <mergeCell ref="BU22:BW22"/>
    <mergeCell ref="BX22:BY22"/>
    <mergeCell ref="BZ22:CB22"/>
    <mergeCell ref="BS39:BT39"/>
    <mergeCell ref="BU39:BW39"/>
    <mergeCell ref="BX39:BY39"/>
    <mergeCell ref="AT30:BG30"/>
    <mergeCell ref="BU30:BW30"/>
    <mergeCell ref="BZ30:CB30"/>
    <mergeCell ref="AT37:BG37"/>
    <mergeCell ref="BS37:BT37"/>
    <mergeCell ref="BX37:BY37"/>
    <mergeCell ref="BS40:BT40"/>
    <mergeCell ref="BU40:BW40"/>
    <mergeCell ref="BX40:BY40"/>
    <mergeCell ref="BZ31:CB31"/>
    <mergeCell ref="BS32:BT32"/>
    <mergeCell ref="BU32:BW32"/>
    <mergeCell ref="BX32:BY32"/>
    <mergeCell ref="C40:AA40"/>
    <mergeCell ref="AT39:BG39"/>
    <mergeCell ref="AN41:AQ41"/>
    <mergeCell ref="AN40:AQ40"/>
    <mergeCell ref="AJ40:AM40"/>
    <mergeCell ref="AJ41:AM41"/>
    <mergeCell ref="BK30:BL30"/>
    <mergeCell ref="BM30:BN30"/>
    <mergeCell ref="AB40:AC40"/>
    <mergeCell ref="AD40:AE40"/>
    <mergeCell ref="AB41:AC41"/>
    <mergeCell ref="AD41:AE41"/>
    <mergeCell ref="AF41:AG41"/>
    <mergeCell ref="AH41:AI41"/>
    <mergeCell ref="R34:T34"/>
    <mergeCell ref="I32:J32"/>
    <mergeCell ref="K32:L32"/>
    <mergeCell ref="M32:O32"/>
    <mergeCell ref="P32:Q32"/>
    <mergeCell ref="R32:T32"/>
    <mergeCell ref="I33:J33"/>
    <mergeCell ref="K33:L33"/>
    <mergeCell ref="M33:O33"/>
    <mergeCell ref="BM38:BN38"/>
    <mergeCell ref="C27:E30"/>
    <mergeCell ref="F27:H30"/>
    <mergeCell ref="AK27:AM30"/>
    <mergeCell ref="AN27:AN30"/>
    <mergeCell ref="AO27:AQ30"/>
    <mergeCell ref="AD23:AE26"/>
    <mergeCell ref="AF23:AH26"/>
    <mergeCell ref="AI23:AJ26"/>
    <mergeCell ref="AK23:AM26"/>
    <mergeCell ref="U27:W30"/>
    <mergeCell ref="X27:Z30"/>
    <mergeCell ref="AA27:AC30"/>
    <mergeCell ref="AD27:AE30"/>
    <mergeCell ref="AF27:AH30"/>
    <mergeCell ref="AI27:AJ30"/>
    <mergeCell ref="P29:Q29"/>
    <mergeCell ref="R29:T29"/>
    <mergeCell ref="I30:J30"/>
    <mergeCell ref="K30:L30"/>
    <mergeCell ref="C23:E26"/>
    <mergeCell ref="F23:H26"/>
    <mergeCell ref="I27:J27"/>
    <mergeCell ref="I26:J26"/>
    <mergeCell ref="K26:L26"/>
    <mergeCell ref="CQ45:DK45"/>
    <mergeCell ref="CQ46:DK46"/>
    <mergeCell ref="C43:BE43"/>
    <mergeCell ref="AT35:BG35"/>
    <mergeCell ref="AT32:BG32"/>
    <mergeCell ref="AT31:BG31"/>
    <mergeCell ref="C31:E34"/>
    <mergeCell ref="F31:H34"/>
    <mergeCell ref="BK31:BL31"/>
    <mergeCell ref="BM31:BN31"/>
    <mergeCell ref="BO31:BP31"/>
    <mergeCell ref="BH32:BJ32"/>
    <mergeCell ref="BK32:BL32"/>
    <mergeCell ref="BM32:BN32"/>
    <mergeCell ref="BO32:BP32"/>
    <mergeCell ref="U31:W34"/>
    <mergeCell ref="X31:Z34"/>
    <mergeCell ref="AA31:AC34"/>
    <mergeCell ref="AD31:AE34"/>
    <mergeCell ref="AF31:AH34"/>
    <mergeCell ref="AI31:AJ34"/>
    <mergeCell ref="BZ40:CB40"/>
    <mergeCell ref="BZ36:CB36"/>
    <mergeCell ref="C41:AA41"/>
    <mergeCell ref="CS15:DQ15"/>
    <mergeCell ref="AT16:CB16"/>
    <mergeCell ref="AT14:AX14"/>
    <mergeCell ref="AY14:BC14"/>
    <mergeCell ref="BD14:BH14"/>
    <mergeCell ref="BI14:BM14"/>
    <mergeCell ref="BN14:BR14"/>
    <mergeCell ref="BS14:BW14"/>
    <mergeCell ref="AT18:BG18"/>
    <mergeCell ref="BU18:CB18"/>
    <mergeCell ref="AT17:CB17"/>
    <mergeCell ref="BH18:BL18"/>
    <mergeCell ref="BM18:BT18"/>
    <mergeCell ref="BU28:BW28"/>
    <mergeCell ref="BX28:BY28"/>
    <mergeCell ref="BZ28:CB28"/>
    <mergeCell ref="BS19:BT19"/>
    <mergeCell ref="BU19:BW19"/>
    <mergeCell ref="BX19:BY19"/>
    <mergeCell ref="AT27:BG27"/>
    <mergeCell ref="BU27:BW27"/>
    <mergeCell ref="BX27:BY27"/>
    <mergeCell ref="BZ27:CB27"/>
    <mergeCell ref="BH26:BJ26"/>
    <mergeCell ref="BK26:BL26"/>
    <mergeCell ref="BU26:BW26"/>
    <mergeCell ref="BX26:BY26"/>
    <mergeCell ref="BZ26:CB26"/>
    <mergeCell ref="BH21:BJ21"/>
    <mergeCell ref="BK22:BL22"/>
    <mergeCell ref="BS27:BT27"/>
    <mergeCell ref="AT26:BG26"/>
    <mergeCell ref="BH28:BJ28"/>
    <mergeCell ref="BK28:BL28"/>
    <mergeCell ref="BS26:BT26"/>
    <mergeCell ref="BM22:BN22"/>
    <mergeCell ref="BO22:BP22"/>
    <mergeCell ref="BX13:CB13"/>
    <mergeCell ref="C14:T14"/>
    <mergeCell ref="U14:Y14"/>
    <mergeCell ref="Z14:AD14"/>
    <mergeCell ref="AE14:AI14"/>
    <mergeCell ref="AJ14:AN14"/>
    <mergeCell ref="AO14:AS14"/>
    <mergeCell ref="C13:T13"/>
    <mergeCell ref="U13:Y13"/>
    <mergeCell ref="Z13:AD13"/>
    <mergeCell ref="AE13:AI13"/>
    <mergeCell ref="AJ13:AN13"/>
    <mergeCell ref="AO13:AS13"/>
    <mergeCell ref="BX14:CB14"/>
    <mergeCell ref="C18:E18"/>
    <mergeCell ref="F18:H18"/>
    <mergeCell ref="C19:E22"/>
    <mergeCell ref="F19:H22"/>
    <mergeCell ref="I18:Z18"/>
    <mergeCell ref="BZ20:CB20"/>
    <mergeCell ref="BQ21:BR21"/>
    <mergeCell ref="BK21:BL21"/>
    <mergeCell ref="BH22:BJ22"/>
    <mergeCell ref="I19:J19"/>
    <mergeCell ref="K19:L19"/>
    <mergeCell ref="M19:O19"/>
    <mergeCell ref="P19:Q19"/>
    <mergeCell ref="R19:T19"/>
    <mergeCell ref="U19:W22"/>
    <mergeCell ref="X19:Z22"/>
    <mergeCell ref="I20:J20"/>
    <mergeCell ref="K20:L20"/>
    <mergeCell ref="M20:O20"/>
    <mergeCell ref="BZ19:CB19"/>
    <mergeCell ref="AT20:BG20"/>
    <mergeCell ref="BX20:BY20"/>
    <mergeCell ref="AA18:AJ18"/>
    <mergeCell ref="AA19:AC22"/>
    <mergeCell ref="BN11:BR11"/>
    <mergeCell ref="BS11:BW11"/>
    <mergeCell ref="BI13:BM13"/>
    <mergeCell ref="BN13:BR13"/>
    <mergeCell ref="BS13:BW13"/>
    <mergeCell ref="BH19:BJ19"/>
    <mergeCell ref="BK19:BL19"/>
    <mergeCell ref="BH20:BJ20"/>
    <mergeCell ref="BK20:BL20"/>
    <mergeCell ref="C12:T12"/>
    <mergeCell ref="U12:Y12"/>
    <mergeCell ref="Z12:AD12"/>
    <mergeCell ref="AE12:AI12"/>
    <mergeCell ref="AJ12:AN12"/>
    <mergeCell ref="AO12:AS12"/>
    <mergeCell ref="BX12:CB12"/>
    <mergeCell ref="AT12:AX12"/>
    <mergeCell ref="AY12:BC12"/>
    <mergeCell ref="BD12:BH12"/>
    <mergeCell ref="BI12:BM12"/>
    <mergeCell ref="BN12:BR12"/>
    <mergeCell ref="BS12:BW12"/>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C10:T10"/>
    <mergeCell ref="U10:Y10"/>
    <mergeCell ref="Z10:AD10"/>
    <mergeCell ref="BX11:CB11"/>
    <mergeCell ref="AE10:AI10"/>
    <mergeCell ref="AJ10:AN10"/>
    <mergeCell ref="AO10:AS10"/>
    <mergeCell ref="BI11:BM11"/>
    <mergeCell ref="C6:M6"/>
    <mergeCell ref="N6:BC6"/>
    <mergeCell ref="BD6:BK6"/>
    <mergeCell ref="BL6:CB6"/>
    <mergeCell ref="BI9:BM9"/>
    <mergeCell ref="BN9:BP9"/>
    <mergeCell ref="BQ9:BR9"/>
    <mergeCell ref="BS9:BU9"/>
    <mergeCell ref="BV9:BW9"/>
    <mergeCell ref="BX9:CB9"/>
    <mergeCell ref="AR9:AS9"/>
    <mergeCell ref="AT9:AX9"/>
    <mergeCell ref="AY9:BA9"/>
    <mergeCell ref="BB9:BC9"/>
    <mergeCell ref="BD9:BF9"/>
    <mergeCell ref="BG9:BH9"/>
    <mergeCell ref="AJ9:AL9"/>
    <mergeCell ref="AM9:AN9"/>
    <mergeCell ref="AO9:AQ9"/>
    <mergeCell ref="C7:M7"/>
    <mergeCell ref="N7:AD7"/>
    <mergeCell ref="AE7:AL7"/>
    <mergeCell ref="AM7:BC7"/>
    <mergeCell ref="X9:Y9"/>
    <mergeCell ref="CH4:CV5"/>
    <mergeCell ref="BB5:BH5"/>
    <mergeCell ref="BI5:CB5"/>
    <mergeCell ref="U9:W9"/>
    <mergeCell ref="BS28:BT28"/>
    <mergeCell ref="AT21:BG21"/>
    <mergeCell ref="BS21:BT21"/>
    <mergeCell ref="BU21:BW21"/>
    <mergeCell ref="BX21:BY21"/>
    <mergeCell ref="BZ21:CB21"/>
    <mergeCell ref="C8:CB8"/>
    <mergeCell ref="C9:T9"/>
    <mergeCell ref="AE9:AI9"/>
    <mergeCell ref="Z9:AB9"/>
    <mergeCell ref="AC9:AD9"/>
    <mergeCell ref="AT13:AX13"/>
    <mergeCell ref="AY13:BC13"/>
    <mergeCell ref="BD13:BH13"/>
    <mergeCell ref="BS20:BT20"/>
    <mergeCell ref="BU20:BW20"/>
    <mergeCell ref="E17:AQ17"/>
    <mergeCell ref="AT19:BG19"/>
    <mergeCell ref="AT24:BG24"/>
    <mergeCell ref="AT28:BG28"/>
  </mergeCells>
  <phoneticPr fontId="25"/>
  <dataValidations count="3">
    <dataValidation imeMode="halfAlpha" allowBlank="1" showInputMessage="1" showErrorMessage="1" sqref="N7 AM7" xr:uid="{5E89C06D-F9CC-4C8F-B7FB-8ECE69F9B19B}"/>
    <dataValidation errorStyle="warning" allowBlank="1" showInputMessage="1" promptTitle="注文可能数をご確認ください。" prompt="各メニュー４食分以上から承ります。" sqref="U19:W34" xr:uid="{57276DD6-ACAA-4845-9075-1114BA612D77}"/>
    <dataValidation type="whole" errorStyle="information" allowBlank="1" showInputMessage="1" showErrorMessage="1" errorTitle="注文可能数をご確認ください。" error="弁当は注文数が設定されています。_x000a_注文可能数に達していることをご確認ください。" sqref="BH19:BJ22" xr:uid="{3F5C33A5-9527-4FBD-9A04-9CDE9E671EBE}">
      <formula1>20</formula1>
      <formula2>999</formula2>
    </dataValidation>
  </dataValidations>
  <hyperlinks>
    <hyperlink ref="CH4:CV5" location="【記入例】食数票!A1" display="【記入例】食数票!A1" xr:uid="{4989492C-E250-4491-8CA3-54DB9D8510BA}"/>
  </hyperlink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9904" r:id="rId4" name="Check Box 48">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49908" r:id="rId5" name="Check Box 5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49909" r:id="rId6" name="Check Box 5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49910" r:id="rId7" name="Check Box 5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49943" r:id="rId8" name="Check Box 87">
              <controlPr defaultSize="0" autoFill="0" autoLine="0" autoPict="0">
                <anchor moveWithCells="1">
                  <from>
                    <xdr:col>62</xdr:col>
                    <xdr:colOff>68580</xdr:colOff>
                    <xdr:row>0</xdr:row>
                    <xdr:rowOff>60960</xdr:rowOff>
                  </from>
                  <to>
                    <xdr:col>65</xdr:col>
                    <xdr:colOff>0</xdr:colOff>
                    <xdr:row>0</xdr:row>
                    <xdr:rowOff>304800</xdr:rowOff>
                  </to>
                </anchor>
              </controlPr>
            </control>
          </mc:Choice>
        </mc:AlternateContent>
        <mc:AlternateContent xmlns:mc="http://schemas.openxmlformats.org/markup-compatibility/2006">
          <mc:Choice Requires="x14">
            <control shapeId="249944" r:id="rId9" name="Check Box 88">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49945" r:id="rId10" name="Check Box 89">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49946" r:id="rId11" name="Check Box 90">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249948" r:id="rId12" name="Check Box 92">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49950" r:id="rId13" name="Check Box 94">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6A371282-8CF8-45F6-8615-45EA7B370504}">
          <x14:formula1>
            <xm:f>プルダウン!$B$1:$B$12</xm:f>
          </x14:formula1>
          <xm:sqref>U9:W9 AJ9:AL9 AY9:BA9 BN9:BP9 AA19:AC34 AB40:AC41 BM25:BN32 BM19:BN22 BM35:BN41</xm:sqref>
        </x14:dataValidation>
        <x14:dataValidation type="list" allowBlank="1" showInputMessage="1" showErrorMessage="1" xr:uid="{A7D418D8-C343-477E-B60A-6E9F2F334637}">
          <x14:formula1>
            <xm:f>プルダウン!$C$1:$C$31</xm:f>
          </x14:formula1>
          <xm:sqref>Z9:AB9 AO9:AQ9 BD9:BF9 BS9:BU9 AF19:AH34 AF40:AG41 BQ25:BR32 BQ19:BR22 BQ35:BR41</xm:sqref>
        </x14:dataValidation>
        <x14:dataValidation type="list" allowBlank="1" showInputMessage="1" xr:uid="{A909E98E-7144-4C24-907A-0853CAC4AE5F}">
          <x14:formula1>
            <xm:f>プルダウン!$I$1:$I$5</xm:f>
          </x14:formula1>
          <xm:sqref>AT19:BG22</xm:sqref>
        </x14:dataValidation>
        <x14:dataValidation type="list" allowBlank="1" showInputMessage="1" xr:uid="{26D8CF53-9EA4-4AE1-B143-0D9D3A6CB0F2}">
          <x14:formula1>
            <xm:f>プルダウン!$I$7:$I$12</xm:f>
          </x14:formula1>
          <xm:sqref>AT25:BG32</xm:sqref>
        </x14:dataValidation>
        <x14:dataValidation type="list" allowBlank="1" showInputMessage="1" xr:uid="{0EE98E9B-EE0D-4B32-9FA5-3DF2B478A734}">
          <x14:formula1>
            <xm:f>プルダウン!$I$16:$I$24</xm:f>
          </x14:formula1>
          <xm:sqref>AT36:BG41 AT35:BG35</xm:sqref>
        </x14:dataValidation>
        <x14:dataValidation type="list" allowBlank="1" showInputMessage="1" showErrorMessage="1" xr:uid="{483BD092-75C8-470D-8FF1-0FF3792A2A11}">
          <x14:formula1>
            <xm:f>プルダウン!$H$1:$H$8</xm:f>
          </x14:formula1>
          <xm:sqref>C19:E34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6A5E8-B3DB-4D31-9F77-D4F1885F82A9}">
  <sheetPr>
    <tabColor rgb="FF92D050"/>
  </sheetPr>
  <dimension ref="A1:V54"/>
  <sheetViews>
    <sheetView zoomScaleNormal="100" workbookViewId="0">
      <selection sqref="A1:N1"/>
    </sheetView>
  </sheetViews>
  <sheetFormatPr defaultColWidth="8.109375" defaultRowHeight="13.2"/>
  <cols>
    <col min="1" max="1" width="3.33203125" style="278" customWidth="1"/>
    <col min="2" max="4" width="5.77734375" style="278" customWidth="1"/>
    <col min="5" max="5" width="8.21875" style="278" customWidth="1"/>
    <col min="6" max="7" width="5.77734375" style="278" customWidth="1"/>
    <col min="8" max="10" width="7.77734375" style="278" customWidth="1"/>
    <col min="11" max="13" width="5.77734375" style="278" customWidth="1"/>
    <col min="14" max="14" width="9.21875" style="278" customWidth="1"/>
    <col min="15" max="15" width="10.109375" style="278" customWidth="1"/>
    <col min="16" max="18" width="5.77734375" style="278" customWidth="1"/>
    <col min="19" max="19" width="3.33203125" style="278" customWidth="1"/>
    <col min="20" max="16384" width="8.109375" style="278"/>
  </cols>
  <sheetData>
    <row r="1" spans="1:22" ht="27.75" customHeight="1" thickTop="1">
      <c r="A1" s="1099" t="s">
        <v>389</v>
      </c>
      <c r="B1" s="1099"/>
      <c r="C1" s="1099"/>
      <c r="D1" s="1099"/>
      <c r="E1" s="1099"/>
      <c r="F1" s="1099"/>
      <c r="G1" s="1099"/>
      <c r="H1" s="1099"/>
      <c r="I1" s="1099"/>
      <c r="J1" s="1099"/>
      <c r="K1" s="1099"/>
      <c r="L1" s="1099"/>
      <c r="M1" s="1099"/>
      <c r="N1" s="1099"/>
      <c r="O1" s="1100" t="s">
        <v>390</v>
      </c>
      <c r="P1" s="1100"/>
      <c r="Q1" s="1101" t="s">
        <v>391</v>
      </c>
      <c r="R1" s="1102"/>
      <c r="S1" s="277"/>
    </row>
    <row r="2" spans="1:22" ht="12.6" customHeight="1">
      <c r="B2" s="279" t="s">
        <v>392</v>
      </c>
      <c r="C2" s="279"/>
      <c r="D2" s="279"/>
      <c r="E2" s="280"/>
      <c r="F2" s="280"/>
      <c r="G2" s="280"/>
      <c r="H2" s="280"/>
      <c r="I2" s="280"/>
      <c r="J2" s="280"/>
      <c r="K2" s="280"/>
      <c r="L2" s="280"/>
      <c r="M2" s="280"/>
      <c r="N2" s="280"/>
      <c r="O2" s="280"/>
      <c r="P2" s="280"/>
      <c r="Q2" s="1103"/>
      <c r="R2" s="1104"/>
    </row>
    <row r="3" spans="1:22" ht="9.75" customHeight="1">
      <c r="Q3" s="1103"/>
      <c r="R3" s="1104"/>
    </row>
    <row r="4" spans="1:22" ht="16.2" customHeight="1" thickBot="1">
      <c r="A4" s="281" t="s">
        <v>393</v>
      </c>
      <c r="B4" s="281"/>
      <c r="E4" s="282"/>
      <c r="F4" s="282"/>
      <c r="G4" s="283"/>
      <c r="H4" s="283"/>
      <c r="I4" s="283"/>
      <c r="J4" s="283"/>
      <c r="K4" s="283"/>
      <c r="L4" s="283"/>
      <c r="M4" s="283"/>
      <c r="N4" s="283"/>
      <c r="O4" s="283"/>
      <c r="P4" s="283"/>
      <c r="Q4" s="1105"/>
      <c r="R4" s="1106"/>
    </row>
    <row r="5" spans="1:22" ht="25.2" customHeight="1" thickTop="1">
      <c r="A5" s="281"/>
      <c r="B5" s="1107" t="s">
        <v>159</v>
      </c>
      <c r="C5" s="1108"/>
      <c r="D5" s="284"/>
      <c r="E5" s="285"/>
      <c r="F5" s="1109" t="str">
        <f>IF('利用申込書 '!K9=0,"",'利用申込書 '!K9)</f>
        <v/>
      </c>
      <c r="G5" s="1109"/>
      <c r="H5" s="1109"/>
      <c r="I5" s="1109"/>
      <c r="J5" s="1109"/>
      <c r="K5" s="1109"/>
      <c r="L5" s="1109"/>
      <c r="M5" s="1109"/>
      <c r="N5" s="1109"/>
      <c r="O5" s="1109"/>
      <c r="P5" s="1109"/>
      <c r="Q5" s="1110"/>
      <c r="R5" s="1110"/>
    </row>
    <row r="6" spans="1:22" ht="25.2" customHeight="1">
      <c r="A6" s="281"/>
      <c r="B6" s="286" t="s">
        <v>394</v>
      </c>
      <c r="C6" s="287"/>
      <c r="D6" s="288"/>
      <c r="E6" s="285"/>
      <c r="F6" s="1109"/>
      <c r="G6" s="1109"/>
      <c r="H6" s="1109"/>
      <c r="I6" s="1109"/>
      <c r="J6" s="1109"/>
      <c r="K6" s="1109"/>
      <c r="L6" s="1109"/>
      <c r="M6" s="1109"/>
      <c r="N6" s="1109"/>
      <c r="O6" s="1109"/>
      <c r="P6" s="1109"/>
      <c r="Q6" s="1109"/>
      <c r="R6" s="1109"/>
    </row>
    <row r="7" spans="1:22" ht="25.2" customHeight="1">
      <c r="A7" s="281"/>
      <c r="B7" s="289" t="s">
        <v>158</v>
      </c>
      <c r="C7" s="290"/>
      <c r="D7" s="290"/>
      <c r="E7" s="285"/>
      <c r="F7" s="1109"/>
      <c r="G7" s="1109"/>
      <c r="H7" s="1109"/>
      <c r="I7" s="1109"/>
      <c r="J7" s="1109"/>
      <c r="K7" s="1109"/>
      <c r="L7" s="1109"/>
      <c r="M7" s="1109"/>
      <c r="N7" s="1109"/>
      <c r="O7" s="1109"/>
      <c r="P7" s="1109"/>
      <c r="Q7" s="1109"/>
      <c r="R7" s="1109"/>
    </row>
    <row r="8" spans="1:22" ht="25.2" customHeight="1">
      <c r="A8" s="281"/>
      <c r="B8" s="289" t="s">
        <v>395</v>
      </c>
      <c r="C8" s="290"/>
      <c r="D8" s="290"/>
      <c r="E8" s="285"/>
      <c r="F8" s="1162" t="str">
        <f>IFERROR('利用申込書 '!CG12,"")</f>
        <v/>
      </c>
      <c r="G8" s="1160"/>
      <c r="H8" s="1160"/>
      <c r="I8" s="1160"/>
      <c r="J8" s="1160"/>
      <c r="K8" s="1159" t="s">
        <v>21</v>
      </c>
      <c r="L8" s="1159"/>
      <c r="M8" s="1159"/>
      <c r="N8" s="1160" t="str">
        <f>IFERROR('利用申込書 '!CO12,"")</f>
        <v/>
      </c>
      <c r="O8" s="1160"/>
      <c r="P8" s="1160"/>
      <c r="Q8" s="1160"/>
      <c r="R8" s="1161"/>
    </row>
    <row r="9" spans="1:22" ht="25.2" customHeight="1">
      <c r="A9" s="281" t="s">
        <v>396</v>
      </c>
      <c r="B9" s="291"/>
      <c r="C9" s="292"/>
      <c r="D9" s="292"/>
      <c r="E9" s="282"/>
      <c r="F9" s="293"/>
      <c r="G9" s="293"/>
      <c r="H9" s="293"/>
      <c r="I9" s="293"/>
      <c r="J9" s="293"/>
      <c r="K9" s="293"/>
      <c r="L9" s="293"/>
      <c r="M9" s="293"/>
      <c r="N9" s="293"/>
      <c r="O9" s="293"/>
      <c r="P9" s="293"/>
      <c r="Q9" s="293"/>
      <c r="R9" s="293"/>
    </row>
    <row r="10" spans="1:22" ht="15" customHeight="1" thickBot="1">
      <c r="A10" s="281"/>
      <c r="B10" s="291" t="s">
        <v>397</v>
      </c>
      <c r="C10" s="292"/>
      <c r="D10" s="292"/>
      <c r="E10" s="282"/>
      <c r="F10" s="293"/>
      <c r="G10" s="293"/>
      <c r="H10" s="293"/>
      <c r="I10" s="293"/>
      <c r="J10" s="293"/>
      <c r="K10" s="293"/>
      <c r="L10" s="293"/>
      <c r="M10" s="293"/>
      <c r="N10" s="293"/>
      <c r="O10" s="293"/>
      <c r="P10" s="293"/>
      <c r="Q10" s="293"/>
      <c r="R10" s="293"/>
    </row>
    <row r="11" spans="1:22" ht="15" customHeight="1" thickTop="1">
      <c r="A11" s="281"/>
      <c r="B11" s="291" t="s">
        <v>398</v>
      </c>
      <c r="C11" s="292"/>
      <c r="D11" s="292"/>
      <c r="E11" s="282"/>
      <c r="F11" s="293"/>
      <c r="G11" s="293"/>
      <c r="H11" s="293"/>
      <c r="I11" s="293"/>
      <c r="J11" s="293"/>
      <c r="K11" s="293"/>
      <c r="L11" s="293"/>
      <c r="M11" s="293"/>
      <c r="N11" s="293"/>
      <c r="O11" s="293"/>
      <c r="P11" s="293"/>
      <c r="Q11" s="293"/>
      <c r="R11" s="293"/>
      <c r="U11" s="350" t="s">
        <v>377</v>
      </c>
      <c r="V11" s="352"/>
    </row>
    <row r="12" spans="1:22" ht="15" customHeight="1">
      <c r="A12" s="281"/>
      <c r="B12" s="291"/>
      <c r="C12" s="292"/>
      <c r="D12" s="292"/>
      <c r="E12" s="282"/>
      <c r="F12" s="293"/>
      <c r="G12" s="293"/>
      <c r="H12" s="293"/>
      <c r="I12" s="293"/>
      <c r="J12" s="293"/>
      <c r="K12" s="293"/>
      <c r="L12" s="293"/>
      <c r="M12" s="293"/>
      <c r="N12" s="293"/>
      <c r="O12" s="293"/>
      <c r="P12" s="293"/>
      <c r="Q12" s="293"/>
      <c r="R12" s="293"/>
      <c r="U12" s="1156"/>
      <c r="V12" s="1157"/>
    </row>
    <row r="13" spans="1:22" ht="15" customHeight="1" thickBot="1">
      <c r="A13" s="281"/>
      <c r="B13" s="302" t="s">
        <v>399</v>
      </c>
      <c r="C13" s="294"/>
      <c r="D13" s="294"/>
      <c r="E13" s="294"/>
      <c r="F13" s="294"/>
      <c r="G13" s="294"/>
      <c r="H13" s="294"/>
      <c r="I13" s="294"/>
      <c r="J13" s="294"/>
      <c r="K13" s="293"/>
      <c r="L13" s="293"/>
      <c r="M13" s="293"/>
      <c r="N13" s="293"/>
      <c r="O13" s="293"/>
      <c r="P13" s="293"/>
      <c r="Q13" s="293"/>
      <c r="R13" s="293"/>
      <c r="U13" s="353"/>
      <c r="V13" s="355"/>
    </row>
    <row r="14" spans="1:22" ht="15" customHeight="1" thickTop="1">
      <c r="A14" s="281"/>
      <c r="B14" s="302" t="s">
        <v>400</v>
      </c>
      <c r="C14" s="294"/>
      <c r="D14" s="294"/>
      <c r="E14" s="294"/>
      <c r="F14" s="294"/>
      <c r="G14" s="294"/>
      <c r="H14" s="294"/>
      <c r="I14" s="294"/>
      <c r="J14" s="294"/>
      <c r="K14" s="293"/>
      <c r="L14" s="293"/>
      <c r="M14" s="293"/>
      <c r="N14" s="293"/>
      <c r="O14" s="293"/>
      <c r="P14" s="293"/>
      <c r="Q14" s="293"/>
      <c r="R14" s="293"/>
    </row>
    <row r="15" spans="1:22" ht="15" customHeight="1">
      <c r="A15" s="281"/>
      <c r="B15" s="302" t="s">
        <v>401</v>
      </c>
      <c r="C15" s="294"/>
      <c r="D15" s="294"/>
      <c r="E15" s="294"/>
      <c r="F15" s="294"/>
      <c r="G15" s="294"/>
      <c r="H15" s="294"/>
      <c r="I15" s="294"/>
      <c r="J15" s="294"/>
      <c r="K15" s="293"/>
      <c r="L15" s="293"/>
      <c r="M15" s="293"/>
      <c r="N15" s="293"/>
      <c r="O15" s="293"/>
      <c r="P15" s="293"/>
      <c r="Q15" s="293"/>
      <c r="R15" s="293"/>
    </row>
    <row r="16" spans="1:22" ht="15" customHeight="1">
      <c r="A16" s="281"/>
      <c r="B16" s="295"/>
      <c r="C16" s="294"/>
      <c r="D16" s="294"/>
      <c r="E16" s="294"/>
      <c r="F16" s="294"/>
      <c r="G16" s="294"/>
      <c r="H16" s="294"/>
      <c r="I16" s="294"/>
      <c r="J16" s="294"/>
      <c r="K16" s="293"/>
      <c r="L16" s="293"/>
      <c r="M16" s="293"/>
      <c r="N16" s="293"/>
      <c r="O16" s="293"/>
      <c r="P16" s="293"/>
      <c r="Q16" s="293"/>
      <c r="R16" s="293"/>
    </row>
    <row r="17" spans="1:22" ht="10.199999999999999" customHeight="1">
      <c r="A17" s="281"/>
      <c r="B17" s="291"/>
      <c r="C17" s="292"/>
      <c r="D17" s="292"/>
      <c r="E17" s="282"/>
      <c r="F17" s="293"/>
      <c r="G17" s="293"/>
      <c r="H17" s="293"/>
      <c r="I17" s="293"/>
      <c r="J17" s="293"/>
      <c r="K17" s="293"/>
      <c r="L17" s="293"/>
      <c r="M17" s="293"/>
      <c r="N17" s="293"/>
      <c r="O17" s="293"/>
      <c r="P17" s="293"/>
      <c r="Q17" s="293"/>
      <c r="R17" s="293"/>
    </row>
    <row r="18" spans="1:22" ht="19.95" customHeight="1">
      <c r="A18" s="281"/>
      <c r="B18" s="296" t="s">
        <v>402</v>
      </c>
      <c r="C18" s="292"/>
      <c r="D18" s="292"/>
      <c r="E18" s="282"/>
      <c r="F18" s="297" t="s">
        <v>403</v>
      </c>
      <c r="G18" s="297"/>
      <c r="H18" s="293"/>
      <c r="I18" s="293"/>
      <c r="J18" s="293"/>
      <c r="K18" s="293"/>
      <c r="L18" s="293"/>
      <c r="M18" s="293"/>
      <c r="N18" s="293"/>
      <c r="O18" s="293"/>
      <c r="P18" s="293"/>
      <c r="Q18" s="293"/>
      <c r="R18" s="293"/>
    </row>
    <row r="19" spans="1:22" ht="19.95" customHeight="1">
      <c r="A19" s="282"/>
      <c r="B19" s="296"/>
      <c r="C19" s="298"/>
      <c r="D19" s="299"/>
      <c r="E19" s="282"/>
      <c r="F19" s="297" t="s">
        <v>404</v>
      </c>
      <c r="G19" s="299"/>
      <c r="I19" s="299"/>
      <c r="J19" s="293"/>
      <c r="K19" s="293"/>
      <c r="L19" s="293"/>
      <c r="M19" s="293"/>
      <c r="N19" s="293"/>
      <c r="O19" s="293"/>
      <c r="P19" s="293"/>
      <c r="Q19" s="293"/>
      <c r="R19" s="293"/>
    </row>
    <row r="20" spans="1:22" ht="19.95" customHeight="1">
      <c r="A20" s="282"/>
      <c r="B20" s="296" t="s">
        <v>405</v>
      </c>
      <c r="C20" s="298"/>
      <c r="D20" s="299"/>
      <c r="E20" s="300"/>
      <c r="F20" s="297" t="s">
        <v>406</v>
      </c>
      <c r="G20" s="297"/>
      <c r="H20" s="299"/>
      <c r="I20" s="301"/>
      <c r="J20" s="293"/>
      <c r="K20" s="293"/>
      <c r="L20" s="293"/>
      <c r="M20" s="293"/>
      <c r="N20" s="293"/>
      <c r="O20" s="293"/>
      <c r="P20" s="293"/>
      <c r="Q20" s="293"/>
      <c r="R20" s="293"/>
    </row>
    <row r="21" spans="1:22" ht="19.95" customHeight="1">
      <c r="A21" s="282"/>
      <c r="B21" s="298"/>
      <c r="C21" s="298"/>
      <c r="D21" s="299"/>
      <c r="E21" s="282"/>
      <c r="F21" s="293"/>
      <c r="G21" s="293"/>
      <c r="H21" s="293"/>
      <c r="I21" s="293"/>
      <c r="J21" s="293"/>
      <c r="K21" s="293"/>
      <c r="L21" s="293"/>
      <c r="M21" s="293"/>
      <c r="N21" s="293"/>
      <c r="O21" s="293"/>
      <c r="P21" s="293"/>
      <c r="Q21" s="293"/>
      <c r="R21" s="293"/>
    </row>
    <row r="22" spans="1:22" ht="19.95" customHeight="1">
      <c r="A22" s="282"/>
      <c r="B22" s="302" t="s">
        <v>407</v>
      </c>
      <c r="C22" s="298"/>
      <c r="D22" s="299"/>
      <c r="E22" s="282"/>
      <c r="F22" s="293"/>
      <c r="G22" s="293"/>
      <c r="H22" s="293"/>
      <c r="I22" s="293"/>
      <c r="J22" s="293"/>
      <c r="K22" s="293"/>
      <c r="L22" s="293"/>
      <c r="M22" s="293"/>
      <c r="N22" s="293"/>
      <c r="O22" s="293"/>
      <c r="P22" s="293"/>
      <c r="Q22" s="293"/>
      <c r="R22" s="293"/>
    </row>
    <row r="23" spans="1:22" ht="19.95" customHeight="1">
      <c r="A23" s="282"/>
      <c r="B23" s="302" t="s">
        <v>408</v>
      </c>
      <c r="C23" s="298"/>
      <c r="D23" s="299"/>
      <c r="E23" s="282"/>
      <c r="F23" s="293"/>
      <c r="G23" s="293"/>
      <c r="H23" s="293"/>
      <c r="I23" s="293"/>
      <c r="J23" s="293"/>
      <c r="K23" s="293"/>
      <c r="L23" s="293"/>
      <c r="M23" s="293"/>
      <c r="N23" s="293"/>
      <c r="O23" s="293"/>
      <c r="P23" s="293"/>
      <c r="Q23" s="293"/>
      <c r="R23" s="293"/>
      <c r="V23" s="317" t="s">
        <v>510</v>
      </c>
    </row>
    <row r="24" spans="1:22" ht="22.5" customHeight="1">
      <c r="A24" s="281"/>
      <c r="B24" s="1111"/>
      <c r="C24" s="1113" t="s">
        <v>409</v>
      </c>
      <c r="D24" s="1114"/>
      <c r="E24" s="1115"/>
      <c r="F24" s="1119" t="s">
        <v>410</v>
      </c>
      <c r="G24" s="1119" t="s">
        <v>411</v>
      </c>
      <c r="H24" s="1121" t="s">
        <v>412</v>
      </c>
      <c r="I24" s="1122"/>
      <c r="J24" s="1122"/>
      <c r="K24" s="1122"/>
      <c r="L24" s="1123" t="s">
        <v>413</v>
      </c>
      <c r="M24" s="1124"/>
      <c r="N24" s="1127" t="s">
        <v>414</v>
      </c>
      <c r="O24" s="1127" t="s">
        <v>415</v>
      </c>
      <c r="P24" s="1113" t="s">
        <v>416</v>
      </c>
      <c r="Q24" s="1114"/>
      <c r="R24" s="1115"/>
    </row>
    <row r="25" spans="1:22" ht="22.5" customHeight="1">
      <c r="A25" s="281"/>
      <c r="B25" s="1112"/>
      <c r="C25" s="1116"/>
      <c r="D25" s="1117"/>
      <c r="E25" s="1118"/>
      <c r="F25" s="1120"/>
      <c r="G25" s="1120"/>
      <c r="H25" s="1121" t="s">
        <v>417</v>
      </c>
      <c r="I25" s="1122"/>
      <c r="J25" s="1122"/>
      <c r="K25" s="303" t="s">
        <v>418</v>
      </c>
      <c r="L25" s="1125"/>
      <c r="M25" s="1126"/>
      <c r="N25" s="1128"/>
      <c r="O25" s="1128"/>
      <c r="P25" s="1116"/>
      <c r="Q25" s="1117"/>
      <c r="R25" s="1118"/>
    </row>
    <row r="26" spans="1:22" ht="18" customHeight="1">
      <c r="A26" s="281"/>
      <c r="B26" s="1135" t="s">
        <v>419</v>
      </c>
      <c r="C26" s="1137" t="s">
        <v>420</v>
      </c>
      <c r="D26" s="1138"/>
      <c r="E26" s="1139"/>
      <c r="F26" s="1143" t="s">
        <v>421</v>
      </c>
      <c r="G26" s="1143">
        <v>14</v>
      </c>
      <c r="H26" s="304" t="s">
        <v>422</v>
      </c>
      <c r="I26" s="305" t="s">
        <v>423</v>
      </c>
      <c r="J26" s="306"/>
      <c r="K26" s="1137" t="s">
        <v>424</v>
      </c>
      <c r="L26" s="1145" t="s">
        <v>425</v>
      </c>
      <c r="M26" s="1146"/>
      <c r="N26" s="1149" t="s">
        <v>425</v>
      </c>
      <c r="O26" s="1149" t="s">
        <v>426</v>
      </c>
      <c r="P26" s="1129" t="s">
        <v>427</v>
      </c>
      <c r="Q26" s="1130"/>
      <c r="R26" s="1131"/>
    </row>
    <row r="27" spans="1:22" ht="18" customHeight="1">
      <c r="A27" s="281"/>
      <c r="B27" s="1136"/>
      <c r="C27" s="1140"/>
      <c r="D27" s="1141"/>
      <c r="E27" s="1142"/>
      <c r="F27" s="1144"/>
      <c r="G27" s="1144"/>
      <c r="H27" s="307"/>
      <c r="I27" s="308"/>
      <c r="J27" s="309"/>
      <c r="K27" s="1140"/>
      <c r="L27" s="1147"/>
      <c r="M27" s="1148"/>
      <c r="N27" s="1150"/>
      <c r="O27" s="1150"/>
      <c r="P27" s="1132" t="s">
        <v>428</v>
      </c>
      <c r="Q27" s="1133"/>
      <c r="R27" s="1134"/>
    </row>
    <row r="28" spans="1:22" ht="19.95" customHeight="1">
      <c r="A28" s="281"/>
      <c r="B28" s="1135">
        <v>1</v>
      </c>
      <c r="C28" s="1137"/>
      <c r="D28" s="1138"/>
      <c r="E28" s="1139"/>
      <c r="F28" s="1143"/>
      <c r="G28" s="1143"/>
      <c r="H28" s="304"/>
      <c r="I28" s="305"/>
      <c r="J28" s="306"/>
      <c r="K28" s="1143"/>
      <c r="L28" s="1145" t="s">
        <v>425</v>
      </c>
      <c r="M28" s="1146"/>
      <c r="N28" s="1149" t="s">
        <v>425</v>
      </c>
      <c r="O28" s="1149" t="s">
        <v>426</v>
      </c>
      <c r="P28" s="1129"/>
      <c r="Q28" s="1130"/>
      <c r="R28" s="1131"/>
    </row>
    <row r="29" spans="1:22" ht="19.95" customHeight="1">
      <c r="A29" s="281"/>
      <c r="B29" s="1136"/>
      <c r="C29" s="1140"/>
      <c r="D29" s="1141"/>
      <c r="E29" s="1142"/>
      <c r="F29" s="1144"/>
      <c r="G29" s="1144"/>
      <c r="H29" s="307"/>
      <c r="I29" s="308"/>
      <c r="J29" s="309"/>
      <c r="K29" s="1144"/>
      <c r="L29" s="1147"/>
      <c r="M29" s="1148"/>
      <c r="N29" s="1150"/>
      <c r="O29" s="1150"/>
      <c r="P29" s="1132"/>
      <c r="Q29" s="1133"/>
      <c r="R29" s="1134"/>
    </row>
    <row r="30" spans="1:22" ht="19.95" customHeight="1">
      <c r="A30" s="281"/>
      <c r="B30" s="1135">
        <v>2</v>
      </c>
      <c r="C30" s="1137"/>
      <c r="D30" s="1138"/>
      <c r="E30" s="1139"/>
      <c r="F30" s="1143"/>
      <c r="G30" s="1143"/>
      <c r="H30" s="304"/>
      <c r="I30" s="305"/>
      <c r="J30" s="306"/>
      <c r="K30" s="1143"/>
      <c r="L30" s="1145" t="s">
        <v>425</v>
      </c>
      <c r="M30" s="1146"/>
      <c r="N30" s="1149" t="s">
        <v>425</v>
      </c>
      <c r="O30" s="1149" t="s">
        <v>426</v>
      </c>
      <c r="P30" s="1129"/>
      <c r="Q30" s="1130"/>
      <c r="R30" s="1131"/>
    </row>
    <row r="31" spans="1:22" ht="19.95" customHeight="1">
      <c r="A31" s="281"/>
      <c r="B31" s="1136"/>
      <c r="C31" s="1140"/>
      <c r="D31" s="1141"/>
      <c r="E31" s="1142"/>
      <c r="F31" s="1144"/>
      <c r="G31" s="1144"/>
      <c r="H31" s="307"/>
      <c r="I31" s="308"/>
      <c r="J31" s="309"/>
      <c r="K31" s="1144"/>
      <c r="L31" s="1147"/>
      <c r="M31" s="1148"/>
      <c r="N31" s="1150"/>
      <c r="O31" s="1150"/>
      <c r="P31" s="1132"/>
      <c r="Q31" s="1133"/>
      <c r="R31" s="1134"/>
    </row>
    <row r="32" spans="1:22" ht="19.95" customHeight="1">
      <c r="A32" s="281"/>
      <c r="B32" s="1135">
        <v>3</v>
      </c>
      <c r="C32" s="1137"/>
      <c r="D32" s="1138"/>
      <c r="E32" s="1139"/>
      <c r="F32" s="1143"/>
      <c r="G32" s="1143"/>
      <c r="H32" s="304"/>
      <c r="I32" s="305"/>
      <c r="J32" s="306"/>
      <c r="K32" s="1143"/>
      <c r="L32" s="1145" t="s">
        <v>425</v>
      </c>
      <c r="M32" s="1146"/>
      <c r="N32" s="1149" t="s">
        <v>425</v>
      </c>
      <c r="O32" s="1149" t="s">
        <v>426</v>
      </c>
      <c r="P32" s="1129"/>
      <c r="Q32" s="1130"/>
      <c r="R32" s="1131"/>
    </row>
    <row r="33" spans="1:22" ht="19.95" customHeight="1">
      <c r="A33" s="281"/>
      <c r="B33" s="1136"/>
      <c r="C33" s="1140"/>
      <c r="D33" s="1141"/>
      <c r="E33" s="1142"/>
      <c r="F33" s="1144"/>
      <c r="G33" s="1144"/>
      <c r="H33" s="307"/>
      <c r="I33" s="308"/>
      <c r="J33" s="309"/>
      <c r="K33" s="1144"/>
      <c r="L33" s="1147"/>
      <c r="M33" s="1148"/>
      <c r="N33" s="1150"/>
      <c r="O33" s="1150"/>
      <c r="P33" s="1132"/>
      <c r="Q33" s="1133"/>
      <c r="R33" s="1134"/>
    </row>
    <row r="34" spans="1:22" ht="19.95" customHeight="1">
      <c r="A34" s="281"/>
      <c r="B34" s="1135">
        <v>4</v>
      </c>
      <c r="C34" s="1137"/>
      <c r="D34" s="1138"/>
      <c r="E34" s="1139"/>
      <c r="F34" s="1143"/>
      <c r="G34" s="1143"/>
      <c r="H34" s="304"/>
      <c r="I34" s="305"/>
      <c r="J34" s="306"/>
      <c r="K34" s="1143"/>
      <c r="L34" s="1145" t="s">
        <v>425</v>
      </c>
      <c r="M34" s="1146"/>
      <c r="N34" s="1149" t="s">
        <v>425</v>
      </c>
      <c r="O34" s="1149" t="s">
        <v>426</v>
      </c>
      <c r="P34" s="1129"/>
      <c r="Q34" s="1130"/>
      <c r="R34" s="1131"/>
    </row>
    <row r="35" spans="1:22" ht="19.95" customHeight="1">
      <c r="A35" s="281"/>
      <c r="B35" s="1136"/>
      <c r="C35" s="1140"/>
      <c r="D35" s="1141"/>
      <c r="E35" s="1142"/>
      <c r="F35" s="1144"/>
      <c r="G35" s="1144"/>
      <c r="H35" s="307"/>
      <c r="I35" s="308"/>
      <c r="J35" s="309"/>
      <c r="K35" s="1144"/>
      <c r="L35" s="1147"/>
      <c r="M35" s="1148"/>
      <c r="N35" s="1150"/>
      <c r="O35" s="1150"/>
      <c r="P35" s="1132"/>
      <c r="Q35" s="1133"/>
      <c r="R35" s="1134"/>
    </row>
    <row r="36" spans="1:22" ht="19.95" customHeight="1">
      <c r="A36" s="281"/>
      <c r="B36" s="1135">
        <v>5</v>
      </c>
      <c r="C36" s="1137"/>
      <c r="D36" s="1138"/>
      <c r="E36" s="1139"/>
      <c r="F36" s="1143"/>
      <c r="G36" s="1143"/>
      <c r="H36" s="304"/>
      <c r="I36" s="305"/>
      <c r="J36" s="306"/>
      <c r="K36" s="1143"/>
      <c r="L36" s="1145" t="s">
        <v>425</v>
      </c>
      <c r="M36" s="1146"/>
      <c r="N36" s="1149" t="s">
        <v>425</v>
      </c>
      <c r="O36" s="1149" t="s">
        <v>426</v>
      </c>
      <c r="P36" s="1129"/>
      <c r="Q36" s="1130"/>
      <c r="R36" s="1131"/>
    </row>
    <row r="37" spans="1:22" ht="19.95" customHeight="1">
      <c r="A37" s="281"/>
      <c r="B37" s="1136"/>
      <c r="C37" s="1140"/>
      <c r="D37" s="1141"/>
      <c r="E37" s="1142"/>
      <c r="F37" s="1144"/>
      <c r="G37" s="1144"/>
      <c r="H37" s="307"/>
      <c r="I37" s="308"/>
      <c r="J37" s="309"/>
      <c r="K37" s="1144"/>
      <c r="L37" s="1147"/>
      <c r="M37" s="1148"/>
      <c r="N37" s="1150"/>
      <c r="O37" s="1150"/>
      <c r="P37" s="1132"/>
      <c r="Q37" s="1133"/>
      <c r="R37" s="1134"/>
    </row>
    <row r="38" spans="1:22" ht="19.95" customHeight="1">
      <c r="A38" s="281"/>
      <c r="B38" s="1135">
        <v>6</v>
      </c>
      <c r="C38" s="1137"/>
      <c r="D38" s="1138"/>
      <c r="E38" s="1139"/>
      <c r="F38" s="1143"/>
      <c r="G38" s="1143"/>
      <c r="H38" s="304"/>
      <c r="I38" s="305"/>
      <c r="J38" s="306"/>
      <c r="K38" s="1143"/>
      <c r="L38" s="1145" t="s">
        <v>425</v>
      </c>
      <c r="M38" s="1146"/>
      <c r="N38" s="1149" t="s">
        <v>425</v>
      </c>
      <c r="O38" s="1149" t="s">
        <v>426</v>
      </c>
      <c r="P38" s="1129"/>
      <c r="Q38" s="1130"/>
      <c r="R38" s="1131"/>
    </row>
    <row r="39" spans="1:22" ht="19.95" customHeight="1">
      <c r="A39" s="281"/>
      <c r="B39" s="1136"/>
      <c r="C39" s="1140"/>
      <c r="D39" s="1141"/>
      <c r="E39" s="1142"/>
      <c r="F39" s="1144"/>
      <c r="G39" s="1144"/>
      <c r="H39" s="307"/>
      <c r="I39" s="308"/>
      <c r="J39" s="309"/>
      <c r="K39" s="1144"/>
      <c r="L39" s="1147"/>
      <c r="M39" s="1148"/>
      <c r="N39" s="1150"/>
      <c r="O39" s="1150"/>
      <c r="P39" s="1132"/>
      <c r="Q39" s="1133"/>
      <c r="R39" s="1134"/>
    </row>
    <row r="40" spans="1:22" ht="19.95" customHeight="1">
      <c r="A40" s="281"/>
      <c r="B40" s="1135">
        <v>7</v>
      </c>
      <c r="C40" s="1137"/>
      <c r="D40" s="1138"/>
      <c r="E40" s="1139"/>
      <c r="F40" s="1143"/>
      <c r="G40" s="1143"/>
      <c r="H40" s="304"/>
      <c r="I40" s="305"/>
      <c r="J40" s="306"/>
      <c r="K40" s="1143"/>
      <c r="L40" s="1145" t="s">
        <v>425</v>
      </c>
      <c r="M40" s="1146"/>
      <c r="N40" s="1149" t="s">
        <v>425</v>
      </c>
      <c r="O40" s="1149" t="s">
        <v>426</v>
      </c>
      <c r="P40" s="1129"/>
      <c r="Q40" s="1130"/>
      <c r="R40" s="1131"/>
    </row>
    <row r="41" spans="1:22" ht="19.95" customHeight="1">
      <c r="A41" s="281"/>
      <c r="B41" s="1136"/>
      <c r="C41" s="1140"/>
      <c r="D41" s="1141"/>
      <c r="E41" s="1142"/>
      <c r="F41" s="1144"/>
      <c r="G41" s="1144"/>
      <c r="H41" s="307"/>
      <c r="I41" s="308"/>
      <c r="J41" s="309"/>
      <c r="K41" s="1144"/>
      <c r="L41" s="1147"/>
      <c r="M41" s="1148"/>
      <c r="N41" s="1150"/>
      <c r="O41" s="1150"/>
      <c r="P41" s="1132"/>
      <c r="Q41" s="1133"/>
      <c r="R41" s="1134"/>
    </row>
    <row r="42" spans="1:22" ht="19.95" customHeight="1">
      <c r="A42" s="281"/>
      <c r="B42" s="1135">
        <v>8</v>
      </c>
      <c r="C42" s="1137"/>
      <c r="D42" s="1138"/>
      <c r="E42" s="1139"/>
      <c r="F42" s="1143"/>
      <c r="G42" s="1143"/>
      <c r="H42" s="304"/>
      <c r="I42" s="305"/>
      <c r="J42" s="306"/>
      <c r="K42" s="1143"/>
      <c r="L42" s="1145" t="s">
        <v>425</v>
      </c>
      <c r="M42" s="1146"/>
      <c r="N42" s="1149" t="s">
        <v>425</v>
      </c>
      <c r="O42" s="1149" t="s">
        <v>426</v>
      </c>
      <c r="P42" s="1129"/>
      <c r="Q42" s="1130"/>
      <c r="R42" s="1131"/>
    </row>
    <row r="43" spans="1:22" ht="19.95" customHeight="1">
      <c r="A43" s="281"/>
      <c r="B43" s="1136"/>
      <c r="C43" s="1140"/>
      <c r="D43" s="1141"/>
      <c r="E43" s="1142"/>
      <c r="F43" s="1144"/>
      <c r="G43" s="1144"/>
      <c r="H43" s="307"/>
      <c r="I43" s="308"/>
      <c r="J43" s="309"/>
      <c r="K43" s="1144"/>
      <c r="L43" s="1147"/>
      <c r="M43" s="1148"/>
      <c r="N43" s="1150"/>
      <c r="O43" s="1150"/>
      <c r="P43" s="1132"/>
      <c r="Q43" s="1133"/>
      <c r="R43" s="1134"/>
    </row>
    <row r="44" spans="1:22" ht="19.95" customHeight="1">
      <c r="A44" s="281"/>
      <c r="B44" s="1135">
        <v>9</v>
      </c>
      <c r="C44" s="1137"/>
      <c r="D44" s="1138"/>
      <c r="E44" s="1139"/>
      <c r="F44" s="1143"/>
      <c r="G44" s="1143"/>
      <c r="H44" s="304"/>
      <c r="I44" s="305"/>
      <c r="J44" s="306"/>
      <c r="K44" s="1143"/>
      <c r="L44" s="1145" t="s">
        <v>425</v>
      </c>
      <c r="M44" s="1146"/>
      <c r="N44" s="1149" t="s">
        <v>425</v>
      </c>
      <c r="O44" s="1149" t="s">
        <v>426</v>
      </c>
      <c r="P44" s="1129"/>
      <c r="Q44" s="1130"/>
      <c r="R44" s="1131"/>
    </row>
    <row r="45" spans="1:22" ht="19.95" customHeight="1">
      <c r="A45" s="281"/>
      <c r="B45" s="1136"/>
      <c r="C45" s="1140"/>
      <c r="D45" s="1141"/>
      <c r="E45" s="1142"/>
      <c r="F45" s="1144"/>
      <c r="G45" s="1144"/>
      <c r="H45" s="307"/>
      <c r="I45" s="308"/>
      <c r="J45" s="309"/>
      <c r="K45" s="1144"/>
      <c r="L45" s="1147"/>
      <c r="M45" s="1148"/>
      <c r="N45" s="1150"/>
      <c r="O45" s="1150"/>
      <c r="P45" s="1132"/>
      <c r="Q45" s="1133"/>
      <c r="R45" s="1134"/>
    </row>
    <row r="46" spans="1:22" ht="19.95" customHeight="1">
      <c r="A46" s="281"/>
      <c r="B46" s="1135">
        <v>10</v>
      </c>
      <c r="C46" s="1137"/>
      <c r="D46" s="1138"/>
      <c r="E46" s="1139"/>
      <c r="F46" s="1143"/>
      <c r="G46" s="1143"/>
      <c r="H46" s="304"/>
      <c r="I46" s="305"/>
      <c r="J46" s="306"/>
      <c r="K46" s="1143"/>
      <c r="L46" s="1145" t="s">
        <v>425</v>
      </c>
      <c r="M46" s="1146"/>
      <c r="N46" s="1149" t="s">
        <v>425</v>
      </c>
      <c r="O46" s="1149" t="s">
        <v>426</v>
      </c>
      <c r="P46" s="1129"/>
      <c r="Q46" s="1130"/>
      <c r="R46" s="1131"/>
    </row>
    <row r="47" spans="1:22" ht="19.95" customHeight="1" thickBot="1">
      <c r="A47" s="281"/>
      <c r="B47" s="1136"/>
      <c r="C47" s="1140"/>
      <c r="D47" s="1141"/>
      <c r="E47" s="1142"/>
      <c r="F47" s="1144"/>
      <c r="G47" s="1144"/>
      <c r="H47" s="307"/>
      <c r="I47" s="308"/>
      <c r="J47" s="309"/>
      <c r="K47" s="1144"/>
      <c r="L47" s="1147"/>
      <c r="M47" s="1148"/>
      <c r="N47" s="1150"/>
      <c r="O47" s="1150"/>
      <c r="P47" s="1132"/>
      <c r="Q47" s="1133"/>
      <c r="R47" s="1134"/>
    </row>
    <row r="48" spans="1:22" ht="25.2" customHeight="1" thickTop="1">
      <c r="A48" s="281"/>
      <c r="B48" s="310"/>
      <c r="C48" s="292"/>
      <c r="D48" s="292"/>
      <c r="E48" s="282"/>
      <c r="F48" s="293"/>
      <c r="G48" s="293"/>
      <c r="H48" s="293"/>
      <c r="I48" s="293"/>
      <c r="J48" s="293"/>
      <c r="K48" s="293"/>
      <c r="L48" s="293"/>
      <c r="M48" s="293"/>
      <c r="N48" s="293"/>
      <c r="O48" s="293"/>
      <c r="P48" s="293"/>
      <c r="Q48" s="293"/>
      <c r="R48" s="293"/>
      <c r="U48" s="350" t="s">
        <v>512</v>
      </c>
      <c r="V48" s="1151"/>
    </row>
    <row r="49" spans="1:22" ht="14.4">
      <c r="A49" s="281"/>
      <c r="B49" s="281" t="s">
        <v>429</v>
      </c>
      <c r="C49" s="311"/>
      <c r="D49" s="311"/>
      <c r="E49" s="311"/>
      <c r="F49" s="311"/>
      <c r="G49" s="311"/>
      <c r="H49" s="311"/>
      <c r="I49" s="311"/>
      <c r="J49" s="311"/>
      <c r="K49" s="311"/>
      <c r="L49" s="311"/>
      <c r="M49" s="311"/>
      <c r="N49" s="311"/>
      <c r="O49" s="311"/>
      <c r="P49" s="311"/>
      <c r="Q49" s="311"/>
      <c r="R49" s="311"/>
      <c r="S49" s="311"/>
      <c r="U49" s="1152"/>
      <c r="V49" s="1153"/>
    </row>
    <row r="50" spans="1:22" ht="15" customHeight="1" thickBot="1">
      <c r="A50" s="281"/>
      <c r="B50" s="281"/>
      <c r="C50" s="311"/>
      <c r="D50" s="311"/>
      <c r="E50" s="311"/>
      <c r="F50" s="311"/>
      <c r="G50" s="311"/>
      <c r="H50" s="311"/>
      <c r="I50" s="311"/>
      <c r="J50" s="311"/>
      <c r="K50" s="311"/>
      <c r="L50" s="311"/>
      <c r="M50" s="311"/>
      <c r="N50" s="311"/>
      <c r="O50" s="311"/>
      <c r="P50" s="311"/>
      <c r="Q50" s="311"/>
      <c r="R50" s="311"/>
      <c r="S50" s="311"/>
      <c r="U50" s="1154"/>
      <c r="V50" s="1155"/>
    </row>
    <row r="51" spans="1:22" ht="15" customHeight="1" thickTop="1">
      <c r="A51" s="311"/>
      <c r="B51" s="311"/>
      <c r="C51" s="311"/>
      <c r="D51" s="311"/>
      <c r="E51" s="319" t="s">
        <v>511</v>
      </c>
      <c r="F51" s="1163"/>
      <c r="G51" s="1163"/>
      <c r="H51" s="1163"/>
      <c r="I51" s="1163"/>
      <c r="J51" s="311"/>
      <c r="K51" s="1158" t="s">
        <v>430</v>
      </c>
      <c r="L51" s="1158"/>
      <c r="M51" s="1158"/>
      <c r="N51" s="1141"/>
      <c r="O51" s="1141"/>
      <c r="P51" s="1141"/>
      <c r="Q51" s="1141"/>
      <c r="R51" s="311"/>
      <c r="S51" s="311"/>
    </row>
    <row r="52" spans="1:22" ht="15" customHeight="1">
      <c r="A52" s="311"/>
      <c r="B52" s="311"/>
      <c r="C52" s="311"/>
      <c r="D52" s="311"/>
      <c r="E52" s="311"/>
      <c r="F52" s="311"/>
      <c r="G52" s="311"/>
      <c r="H52" s="311"/>
      <c r="I52" s="311"/>
      <c r="J52" s="311"/>
      <c r="K52" s="311"/>
      <c r="L52" s="311"/>
      <c r="M52" s="311"/>
      <c r="N52" s="311"/>
      <c r="O52" s="311"/>
      <c r="P52" s="311"/>
      <c r="Q52" s="311"/>
      <c r="R52" s="311"/>
      <c r="S52" s="311"/>
    </row>
    <row r="54" spans="1:22">
      <c r="F54" s="318"/>
    </row>
  </sheetData>
  <mergeCells count="135">
    <mergeCell ref="U48:V50"/>
    <mergeCell ref="U11:V13"/>
    <mergeCell ref="P46:R46"/>
    <mergeCell ref="P47:R47"/>
    <mergeCell ref="K51:M51"/>
    <mergeCell ref="K8:M8"/>
    <mergeCell ref="N8:R8"/>
    <mergeCell ref="F8:J8"/>
    <mergeCell ref="N51:Q51"/>
    <mergeCell ref="F51:I51"/>
    <mergeCell ref="P44:R44"/>
    <mergeCell ref="P45:R45"/>
    <mergeCell ref="P40:R40"/>
    <mergeCell ref="P41:R41"/>
    <mergeCell ref="N42:N43"/>
    <mergeCell ref="O42:O43"/>
    <mergeCell ref="P38:R38"/>
    <mergeCell ref="P39:R39"/>
    <mergeCell ref="P34:R34"/>
    <mergeCell ref="P35:R35"/>
    <mergeCell ref="N36:N37"/>
    <mergeCell ref="O36:O37"/>
    <mergeCell ref="P32:R32"/>
    <mergeCell ref="P33:R33"/>
    <mergeCell ref="B46:B47"/>
    <mergeCell ref="C46:E47"/>
    <mergeCell ref="F46:F47"/>
    <mergeCell ref="G46:G47"/>
    <mergeCell ref="K46:K47"/>
    <mergeCell ref="L46:M47"/>
    <mergeCell ref="N46:N47"/>
    <mergeCell ref="O46:O47"/>
    <mergeCell ref="P42:R42"/>
    <mergeCell ref="P43:R43"/>
    <mergeCell ref="B44:B45"/>
    <mergeCell ref="C44:E45"/>
    <mergeCell ref="F44:F45"/>
    <mergeCell ref="G44:G45"/>
    <mergeCell ref="K44:K45"/>
    <mergeCell ref="L44:M45"/>
    <mergeCell ref="N44:N45"/>
    <mergeCell ref="O44:O45"/>
    <mergeCell ref="B42:B43"/>
    <mergeCell ref="C42:E43"/>
    <mergeCell ref="F42:F43"/>
    <mergeCell ref="G42:G43"/>
    <mergeCell ref="K42:K43"/>
    <mergeCell ref="L42:M43"/>
    <mergeCell ref="B40:B41"/>
    <mergeCell ref="C40:E41"/>
    <mergeCell ref="F40:F41"/>
    <mergeCell ref="G40:G41"/>
    <mergeCell ref="K40:K41"/>
    <mergeCell ref="L40:M41"/>
    <mergeCell ref="N40:N41"/>
    <mergeCell ref="O40:O41"/>
    <mergeCell ref="P36:R36"/>
    <mergeCell ref="P37:R37"/>
    <mergeCell ref="B38:B39"/>
    <mergeCell ref="C38:E39"/>
    <mergeCell ref="F38:F39"/>
    <mergeCell ref="G38:G39"/>
    <mergeCell ref="K38:K39"/>
    <mergeCell ref="L38:M39"/>
    <mergeCell ref="N38:N39"/>
    <mergeCell ref="O38:O39"/>
    <mergeCell ref="B36:B37"/>
    <mergeCell ref="C36:E37"/>
    <mergeCell ref="F36:F37"/>
    <mergeCell ref="G36:G37"/>
    <mergeCell ref="K36:K37"/>
    <mergeCell ref="L36:M37"/>
    <mergeCell ref="P30:R30"/>
    <mergeCell ref="P31:R31"/>
    <mergeCell ref="B32:B33"/>
    <mergeCell ref="C32:E33"/>
    <mergeCell ref="F32:F33"/>
    <mergeCell ref="G32:G33"/>
    <mergeCell ref="K32:K33"/>
    <mergeCell ref="L32:M33"/>
    <mergeCell ref="N32:N33"/>
    <mergeCell ref="O32:O33"/>
    <mergeCell ref="B30:B31"/>
    <mergeCell ref="C30:E31"/>
    <mergeCell ref="F30:F31"/>
    <mergeCell ref="G30:G31"/>
    <mergeCell ref="K30:K31"/>
    <mergeCell ref="L30:M31"/>
    <mergeCell ref="N30:N31"/>
    <mergeCell ref="O30:O31"/>
    <mergeCell ref="B34:B35"/>
    <mergeCell ref="C34:E35"/>
    <mergeCell ref="F34:F35"/>
    <mergeCell ref="G34:G35"/>
    <mergeCell ref="K34:K35"/>
    <mergeCell ref="L34:M35"/>
    <mergeCell ref="N34:N35"/>
    <mergeCell ref="O34:O35"/>
    <mergeCell ref="B28:B29"/>
    <mergeCell ref="C28:E29"/>
    <mergeCell ref="F28:F29"/>
    <mergeCell ref="G28:G29"/>
    <mergeCell ref="K28:K29"/>
    <mergeCell ref="L28:M29"/>
    <mergeCell ref="N28:N29"/>
    <mergeCell ref="O28:O29"/>
    <mergeCell ref="P28:R28"/>
    <mergeCell ref="P29:R29"/>
    <mergeCell ref="B26:B27"/>
    <mergeCell ref="C26:E27"/>
    <mergeCell ref="F26:F27"/>
    <mergeCell ref="G26:G27"/>
    <mergeCell ref="K26:K27"/>
    <mergeCell ref="L26:M27"/>
    <mergeCell ref="N26:N27"/>
    <mergeCell ref="O26:O27"/>
    <mergeCell ref="P26:R26"/>
    <mergeCell ref="P27:R27"/>
    <mergeCell ref="A1:N1"/>
    <mergeCell ref="O1:P1"/>
    <mergeCell ref="Q1:R4"/>
    <mergeCell ref="B5:C5"/>
    <mergeCell ref="F5:R5"/>
    <mergeCell ref="F6:R6"/>
    <mergeCell ref="F7:R7"/>
    <mergeCell ref="B24:B25"/>
    <mergeCell ref="C24:E25"/>
    <mergeCell ref="F24:F25"/>
    <mergeCell ref="G24:G25"/>
    <mergeCell ref="H24:K24"/>
    <mergeCell ref="L24:M25"/>
    <mergeCell ref="N24:N25"/>
    <mergeCell ref="O24:O25"/>
    <mergeCell ref="P24:R25"/>
    <mergeCell ref="H25:J25"/>
  </mergeCells>
  <phoneticPr fontId="25"/>
  <dataValidations count="5">
    <dataValidation allowBlank="1" showInputMessage="1" showErrorMessage="1" promptTitle="団体責任者について" prompt="アレルギー対応について、こちらから問い合わせをする際の連絡窓口となる方の氏名をご入力ください。" sqref="F6:R6" xr:uid="{6E8A26C1-68AF-43A1-9855-15C6742E91AD}"/>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8A8102A5-6717-46A7-A2E2-B2CD5BBB8643}"/>
    <dataValidation allowBlank="1" showInputMessage="1" showErrorMessage="1" promptTitle="記入日を入力してください。" prompt="記入例：2025/4/1" sqref="F51:I51" xr:uid="{75B9F97B-73A7-4A2E-A5FA-77783F5D279E}"/>
    <dataValidation type="list" allowBlank="1" showInputMessage="1" showErrorMessage="1" sqref="F28:F47" xr:uid="{0C87B522-54EC-48B1-9193-25713B43D702}">
      <formula1>"男,女"</formula1>
    </dataValidation>
    <dataValidation type="list" allowBlank="1" showInputMessage="1" showErrorMessage="1" sqref="K28:K47" xr:uid="{453EC07D-60F9-4081-858C-5D2DCF9BA78E}">
      <formula1>"A,B"</formula1>
    </dataValidation>
  </dataValidations>
  <hyperlinks>
    <hyperlink ref="U48:V50" location="別紙「食物アレルギーの対応について」!A1" display="別紙「食物アレルギーの対応について」" xr:uid="{D4DDA697-E9AF-4048-A2F0-4736818A7FDA}"/>
    <hyperlink ref="U11:V13" location="【記入例】アレルギー事前確認票!A1" display="【記入例】アレルギー事前確認票!A1" xr:uid="{24BDA9CA-1944-458A-B6F7-50B6BB2ADA41}"/>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B6B4-5012-48A0-A4FE-0D560805E355}">
  <sheetPr>
    <tabColor rgb="FF92D050"/>
    <pageSetUpPr fitToPage="1"/>
  </sheetPr>
  <dimension ref="A2:L104"/>
  <sheetViews>
    <sheetView workbookViewId="0"/>
  </sheetViews>
  <sheetFormatPr defaultColWidth="8.77734375" defaultRowHeight="12"/>
  <cols>
    <col min="1" max="1" width="4.77734375" style="313" customWidth="1"/>
    <col min="2" max="2" width="9.77734375" style="313" customWidth="1"/>
    <col min="3" max="10" width="8.77734375" style="313"/>
    <col min="11" max="11" width="4.77734375" style="313" customWidth="1"/>
    <col min="12" max="16384" width="8.77734375" style="313"/>
  </cols>
  <sheetData>
    <row r="2" spans="1:12" ht="15.6" customHeight="1">
      <c r="A2" s="312"/>
      <c r="B2" s="312"/>
      <c r="C2" s="312"/>
      <c r="D2" s="312"/>
      <c r="E2" s="312"/>
      <c r="F2" s="312"/>
      <c r="G2" s="312"/>
      <c r="H2" s="312"/>
      <c r="I2" s="312"/>
      <c r="J2" s="312"/>
      <c r="K2" s="312"/>
      <c r="L2" s="312"/>
    </row>
    <row r="3" spans="1:12">
      <c r="A3" s="312"/>
      <c r="B3" s="1164" t="s">
        <v>431</v>
      </c>
      <c r="C3" s="1164"/>
      <c r="D3" s="1164"/>
      <c r="E3" s="1164"/>
      <c r="F3" s="1164"/>
      <c r="G3" s="1164"/>
      <c r="H3" s="1164"/>
      <c r="I3" s="1164"/>
      <c r="J3" s="1164"/>
      <c r="K3" s="312"/>
      <c r="L3" s="312"/>
    </row>
    <row r="4" spans="1:12" ht="16.95" customHeight="1">
      <c r="A4" s="312"/>
      <c r="B4" s="312"/>
      <c r="C4" s="312"/>
      <c r="D4" s="312"/>
      <c r="E4" s="312"/>
      <c r="F4" s="312"/>
      <c r="G4" s="312"/>
      <c r="H4" s="312"/>
      <c r="I4" s="312"/>
      <c r="J4" s="312"/>
      <c r="K4" s="312"/>
      <c r="L4" s="312"/>
    </row>
    <row r="5" spans="1:12">
      <c r="A5" s="312"/>
      <c r="B5" s="312" t="s">
        <v>432</v>
      </c>
      <c r="C5" s="312"/>
      <c r="D5" s="312"/>
      <c r="E5" s="312"/>
      <c r="F5" s="312"/>
      <c r="G5" s="312"/>
      <c r="H5" s="312"/>
      <c r="I5" s="312"/>
      <c r="J5" s="312"/>
      <c r="K5" s="312"/>
      <c r="L5" s="312"/>
    </row>
    <row r="6" spans="1:12">
      <c r="A6" s="312"/>
      <c r="B6" s="312" t="s">
        <v>433</v>
      </c>
      <c r="C6" s="312"/>
      <c r="D6" s="312"/>
      <c r="E6" s="312"/>
      <c r="F6" s="312"/>
      <c r="G6" s="312"/>
      <c r="H6" s="312"/>
      <c r="I6" s="312"/>
      <c r="J6" s="312"/>
      <c r="K6" s="312"/>
      <c r="L6" s="312"/>
    </row>
    <row r="7" spans="1:12">
      <c r="A7" s="312"/>
      <c r="B7" s="312" t="s">
        <v>434</v>
      </c>
      <c r="C7" s="312"/>
      <c r="D7" s="312"/>
      <c r="E7" s="312"/>
      <c r="F7" s="312"/>
      <c r="G7" s="312"/>
      <c r="H7" s="312"/>
      <c r="I7" s="312"/>
      <c r="J7" s="312"/>
      <c r="K7" s="312"/>
      <c r="L7" s="312"/>
    </row>
    <row r="8" spans="1:12" ht="18.600000000000001" customHeight="1">
      <c r="A8" s="312"/>
      <c r="B8" s="1165" t="s">
        <v>435</v>
      </c>
      <c r="C8" s="1165"/>
      <c r="D8" s="1165"/>
      <c r="E8" s="1165"/>
      <c r="F8" s="1165"/>
      <c r="G8" s="1165"/>
      <c r="H8" s="1165"/>
      <c r="I8" s="1165"/>
      <c r="J8" s="1165"/>
      <c r="K8" s="312"/>
      <c r="L8" s="312"/>
    </row>
    <row r="9" spans="1:12">
      <c r="A9" s="312"/>
      <c r="B9" s="312"/>
      <c r="C9" s="312"/>
      <c r="D9" s="312"/>
      <c r="E9" s="312"/>
      <c r="F9" s="312"/>
      <c r="G9" s="312"/>
      <c r="H9" s="312"/>
      <c r="I9" s="312"/>
      <c r="J9" s="312"/>
      <c r="K9" s="312"/>
      <c r="L9" s="312"/>
    </row>
    <row r="10" spans="1:12">
      <c r="A10" s="314">
        <v>1</v>
      </c>
      <c r="B10" s="315" t="s">
        <v>436</v>
      </c>
      <c r="C10" s="312"/>
      <c r="D10" s="312"/>
      <c r="E10" s="312"/>
      <c r="F10" s="312"/>
      <c r="G10" s="312"/>
      <c r="H10" s="312"/>
      <c r="I10" s="312"/>
      <c r="J10" s="312"/>
      <c r="K10" s="312"/>
      <c r="L10" s="312"/>
    </row>
    <row r="11" spans="1:12">
      <c r="A11" s="312"/>
      <c r="B11" s="312" t="s">
        <v>437</v>
      </c>
      <c r="C11" s="312"/>
      <c r="D11" s="312"/>
      <c r="E11" s="312"/>
      <c r="F11" s="312"/>
      <c r="G11" s="312"/>
      <c r="H11" s="312"/>
      <c r="I11" s="312"/>
      <c r="J11" s="312"/>
      <c r="K11" s="312"/>
      <c r="L11" s="312"/>
    </row>
    <row r="12" spans="1:12">
      <c r="A12" s="312"/>
      <c r="B12" s="312" t="s">
        <v>438</v>
      </c>
      <c r="C12" s="312"/>
      <c r="D12" s="312"/>
      <c r="E12" s="312"/>
      <c r="F12" s="312"/>
      <c r="G12" s="312"/>
      <c r="H12" s="312"/>
      <c r="I12" s="312"/>
      <c r="J12" s="312"/>
      <c r="K12" s="312"/>
      <c r="L12" s="312"/>
    </row>
    <row r="13" spans="1:12" ht="8.4" customHeight="1">
      <c r="A13" s="312"/>
      <c r="B13" s="312"/>
      <c r="C13" s="312"/>
      <c r="D13" s="312"/>
      <c r="E13" s="312"/>
      <c r="F13" s="312"/>
      <c r="G13" s="312"/>
      <c r="H13" s="312"/>
      <c r="I13" s="312"/>
      <c r="J13" s="312"/>
      <c r="K13" s="312"/>
      <c r="L13" s="312"/>
    </row>
    <row r="14" spans="1:12">
      <c r="A14" s="312"/>
      <c r="B14" s="312" t="s">
        <v>439</v>
      </c>
      <c r="C14" s="312"/>
      <c r="D14" s="312"/>
      <c r="E14" s="312"/>
      <c r="F14" s="312"/>
      <c r="G14" s="312"/>
      <c r="H14" s="312"/>
      <c r="I14" s="312"/>
      <c r="J14" s="312"/>
      <c r="K14" s="312"/>
      <c r="L14" s="312"/>
    </row>
    <row r="15" spans="1:12">
      <c r="A15" s="312"/>
      <c r="B15" s="312" t="s">
        <v>440</v>
      </c>
      <c r="C15" s="312"/>
      <c r="D15" s="312"/>
      <c r="E15" s="312"/>
      <c r="F15" s="312"/>
      <c r="G15" s="312"/>
      <c r="H15" s="312"/>
      <c r="I15" s="312"/>
      <c r="J15" s="312"/>
      <c r="K15" s="312"/>
      <c r="L15" s="312"/>
    </row>
    <row r="16" spans="1:12">
      <c r="A16" s="312"/>
      <c r="B16" s="312" t="s">
        <v>441</v>
      </c>
      <c r="C16" s="312"/>
      <c r="D16" s="312"/>
      <c r="E16" s="312"/>
      <c r="F16" s="312"/>
      <c r="G16" s="312"/>
      <c r="H16" s="312"/>
      <c r="I16" s="312"/>
      <c r="J16" s="312"/>
      <c r="K16" s="312"/>
      <c r="L16" s="312"/>
    </row>
    <row r="17" spans="1:12">
      <c r="A17" s="312"/>
      <c r="B17" s="312" t="s">
        <v>442</v>
      </c>
      <c r="C17" s="312"/>
      <c r="D17" s="312"/>
      <c r="E17" s="312"/>
      <c r="F17" s="312"/>
      <c r="G17" s="312"/>
      <c r="H17" s="312"/>
      <c r="I17" s="312"/>
      <c r="J17" s="312"/>
      <c r="K17" s="312"/>
      <c r="L17" s="312"/>
    </row>
    <row r="18" spans="1:12">
      <c r="A18" s="312"/>
      <c r="B18" s="312"/>
      <c r="C18" s="312"/>
      <c r="D18" s="312"/>
      <c r="E18" s="312"/>
      <c r="F18" s="312"/>
      <c r="G18" s="312"/>
      <c r="H18" s="312"/>
      <c r="I18" s="312"/>
      <c r="J18" s="312"/>
      <c r="K18" s="312"/>
      <c r="L18" s="312"/>
    </row>
    <row r="19" spans="1:12">
      <c r="A19" s="314">
        <v>2</v>
      </c>
      <c r="B19" s="315" t="s">
        <v>443</v>
      </c>
      <c r="C19" s="312"/>
      <c r="D19" s="312"/>
      <c r="E19" s="312"/>
      <c r="F19" s="312"/>
      <c r="G19" s="312"/>
      <c r="H19" s="312"/>
      <c r="I19" s="312"/>
      <c r="J19" s="312"/>
      <c r="K19" s="312"/>
      <c r="L19" s="312"/>
    </row>
    <row r="20" spans="1:12">
      <c r="A20" s="312"/>
      <c r="B20" s="312" t="s">
        <v>444</v>
      </c>
      <c r="C20" s="312"/>
      <c r="D20" s="312"/>
      <c r="E20" s="312"/>
      <c r="F20" s="312"/>
      <c r="G20" s="312"/>
      <c r="H20" s="312"/>
      <c r="I20" s="312"/>
      <c r="J20" s="312"/>
      <c r="K20" s="312"/>
      <c r="L20" s="312"/>
    </row>
    <row r="21" spans="1:12">
      <c r="A21" s="312"/>
      <c r="B21" s="314" t="s">
        <v>445</v>
      </c>
      <c r="C21" s="312"/>
      <c r="D21" s="312"/>
      <c r="E21" s="312"/>
      <c r="F21" s="312"/>
      <c r="G21" s="312"/>
      <c r="H21" s="312"/>
      <c r="I21" s="312"/>
      <c r="J21" s="312"/>
      <c r="K21" s="312"/>
      <c r="L21" s="312"/>
    </row>
    <row r="22" spans="1:12">
      <c r="A22" s="312"/>
      <c r="B22" s="312" t="s">
        <v>446</v>
      </c>
      <c r="C22" s="312"/>
      <c r="D22" s="312"/>
      <c r="E22" s="312"/>
      <c r="F22" s="312"/>
      <c r="G22" s="312"/>
      <c r="H22" s="312"/>
      <c r="I22" s="312"/>
      <c r="J22" s="312"/>
      <c r="K22" s="312"/>
      <c r="L22" s="312"/>
    </row>
    <row r="23" spans="1:12">
      <c r="A23" s="312"/>
      <c r="B23" s="312" t="s">
        <v>447</v>
      </c>
      <c r="C23" s="312"/>
      <c r="D23" s="312"/>
      <c r="E23" s="312"/>
      <c r="F23" s="312"/>
      <c r="G23" s="312"/>
      <c r="H23" s="312"/>
      <c r="I23" s="312"/>
      <c r="J23" s="312"/>
      <c r="K23" s="312"/>
      <c r="L23" s="312"/>
    </row>
    <row r="24" spans="1:12">
      <c r="A24" s="312"/>
      <c r="B24" s="312" t="s">
        <v>448</v>
      </c>
      <c r="C24" s="312"/>
      <c r="D24" s="312"/>
      <c r="E24" s="312"/>
      <c r="F24" s="312"/>
      <c r="G24" s="312"/>
      <c r="H24" s="312"/>
      <c r="I24" s="312"/>
      <c r="J24" s="312"/>
      <c r="K24" s="312"/>
      <c r="L24" s="312"/>
    </row>
    <row r="25" spans="1:12">
      <c r="A25" s="312"/>
      <c r="B25" s="312"/>
      <c r="C25" s="312"/>
      <c r="D25" s="312"/>
      <c r="E25" s="312"/>
      <c r="F25" s="312"/>
      <c r="G25" s="312"/>
      <c r="H25" s="312"/>
      <c r="I25" s="312"/>
      <c r="J25" s="312"/>
      <c r="K25" s="312"/>
      <c r="L25" s="312"/>
    </row>
    <row r="26" spans="1:12">
      <c r="A26" s="312"/>
      <c r="B26" s="314" t="s">
        <v>449</v>
      </c>
      <c r="C26" s="312"/>
      <c r="D26" s="312"/>
      <c r="E26" s="312"/>
      <c r="F26" s="312"/>
      <c r="G26" s="312"/>
      <c r="H26" s="312"/>
      <c r="I26" s="312"/>
      <c r="J26" s="312"/>
      <c r="K26" s="312"/>
      <c r="L26" s="312"/>
    </row>
    <row r="27" spans="1:12">
      <c r="A27" s="312"/>
      <c r="B27" s="312" t="s">
        <v>450</v>
      </c>
      <c r="C27" s="312"/>
      <c r="D27" s="312"/>
      <c r="E27" s="312"/>
      <c r="F27" s="312"/>
      <c r="G27" s="312"/>
      <c r="H27" s="312"/>
      <c r="I27" s="312"/>
      <c r="J27" s="312"/>
      <c r="K27" s="312"/>
      <c r="L27" s="312"/>
    </row>
    <row r="28" spans="1:12">
      <c r="A28" s="312"/>
      <c r="B28" s="312" t="s">
        <v>451</v>
      </c>
      <c r="C28" s="312"/>
      <c r="D28" s="312"/>
      <c r="E28" s="312"/>
      <c r="F28" s="312"/>
      <c r="G28" s="312"/>
      <c r="H28" s="312"/>
      <c r="I28" s="312"/>
      <c r="J28" s="312"/>
      <c r="K28" s="312"/>
      <c r="L28" s="312"/>
    </row>
    <row r="29" spans="1:12" ht="13.2">
      <c r="A29" s="312"/>
      <c r="B29" s="316" t="s">
        <v>452</v>
      </c>
      <c r="C29" s="312"/>
      <c r="D29" s="312"/>
      <c r="E29" s="312"/>
      <c r="F29" s="312"/>
      <c r="G29" s="312"/>
      <c r="H29" s="312"/>
      <c r="I29" s="312"/>
      <c r="J29" s="312"/>
      <c r="K29" s="312"/>
      <c r="L29" s="312"/>
    </row>
    <row r="30" spans="1:12" ht="13.2">
      <c r="A30" s="312"/>
      <c r="B30" s="316"/>
      <c r="C30" s="312"/>
      <c r="D30" s="312"/>
      <c r="E30" s="312"/>
      <c r="F30" s="312"/>
      <c r="G30" s="312"/>
      <c r="H30" s="312"/>
      <c r="I30" s="312"/>
      <c r="J30" s="312"/>
      <c r="K30" s="312"/>
      <c r="L30" s="312"/>
    </row>
    <row r="31" spans="1:12">
      <c r="A31" s="312"/>
      <c r="B31" s="314" t="s">
        <v>453</v>
      </c>
      <c r="C31" s="312"/>
      <c r="D31" s="312"/>
      <c r="E31" s="312"/>
      <c r="F31" s="312"/>
      <c r="G31" s="312"/>
      <c r="H31" s="312"/>
      <c r="I31" s="312"/>
      <c r="J31" s="312"/>
      <c r="K31" s="312"/>
      <c r="L31" s="312"/>
    </row>
    <row r="32" spans="1:12">
      <c r="A32" s="312"/>
      <c r="B32" s="312" t="s">
        <v>454</v>
      </c>
      <c r="C32" s="312"/>
      <c r="D32" s="312"/>
      <c r="E32" s="312"/>
      <c r="F32" s="312"/>
      <c r="G32" s="312"/>
      <c r="H32" s="312"/>
      <c r="I32" s="312"/>
      <c r="J32" s="312"/>
      <c r="K32" s="312"/>
      <c r="L32" s="312"/>
    </row>
    <row r="33" spans="1:12">
      <c r="A33" s="312"/>
      <c r="B33" s="312" t="s">
        <v>455</v>
      </c>
      <c r="C33" s="312"/>
      <c r="D33" s="312"/>
      <c r="E33" s="312"/>
      <c r="F33" s="312"/>
      <c r="G33" s="312"/>
      <c r="H33" s="312"/>
      <c r="I33" s="312"/>
      <c r="J33" s="312"/>
      <c r="K33" s="312"/>
      <c r="L33" s="312"/>
    </row>
    <row r="34" spans="1:12">
      <c r="A34" s="312"/>
      <c r="B34" s="312" t="s">
        <v>536</v>
      </c>
      <c r="C34" s="312"/>
      <c r="D34" s="312"/>
      <c r="E34" s="312"/>
      <c r="F34" s="312"/>
      <c r="G34" s="312"/>
      <c r="H34" s="312"/>
      <c r="I34" s="312"/>
      <c r="J34" s="312"/>
      <c r="K34" s="312"/>
      <c r="L34" s="312"/>
    </row>
    <row r="35" spans="1:12" ht="16.95" customHeight="1">
      <c r="A35" s="312"/>
      <c r="B35" s="312" t="s">
        <v>456</v>
      </c>
      <c r="C35" s="312"/>
      <c r="D35" s="312"/>
      <c r="E35" s="312"/>
      <c r="F35" s="312"/>
      <c r="G35" s="312"/>
      <c r="H35" s="312"/>
      <c r="I35" s="312"/>
      <c r="J35" s="312"/>
      <c r="K35" s="312"/>
      <c r="L35" s="312"/>
    </row>
    <row r="36" spans="1:12">
      <c r="A36" s="312"/>
      <c r="B36" s="312" t="s">
        <v>457</v>
      </c>
      <c r="C36" s="312"/>
      <c r="D36" s="312"/>
      <c r="E36" s="312"/>
      <c r="F36" s="312"/>
      <c r="G36" s="312"/>
      <c r="H36" s="312"/>
      <c r="I36" s="312"/>
      <c r="J36" s="312"/>
      <c r="K36" s="312"/>
      <c r="L36" s="312"/>
    </row>
    <row r="37" spans="1:12">
      <c r="A37" s="312"/>
      <c r="B37" s="312" t="s">
        <v>458</v>
      </c>
      <c r="C37" s="312"/>
      <c r="D37" s="312"/>
      <c r="E37" s="312"/>
      <c r="F37" s="312"/>
      <c r="G37" s="312"/>
      <c r="H37" s="312"/>
      <c r="I37" s="312"/>
      <c r="J37" s="312"/>
      <c r="K37" s="312"/>
      <c r="L37" s="312"/>
    </row>
    <row r="38" spans="1:12">
      <c r="A38" s="312"/>
      <c r="B38" s="312"/>
      <c r="C38" s="312"/>
      <c r="D38" s="312"/>
      <c r="E38" s="312"/>
      <c r="F38" s="312"/>
      <c r="G38" s="312"/>
      <c r="H38" s="312"/>
      <c r="I38" s="312"/>
      <c r="J38" s="312"/>
      <c r="K38" s="312"/>
      <c r="L38" s="312"/>
    </row>
    <row r="39" spans="1:12">
      <c r="A39" s="312"/>
      <c r="B39" s="312" t="s">
        <v>459</v>
      </c>
      <c r="C39" s="312"/>
      <c r="D39" s="312"/>
      <c r="E39" s="312"/>
      <c r="F39" s="312"/>
      <c r="G39" s="312"/>
      <c r="H39" s="312"/>
      <c r="I39" s="312"/>
      <c r="J39" s="312"/>
      <c r="K39" s="312"/>
      <c r="L39" s="312"/>
    </row>
    <row r="40" spans="1:12">
      <c r="A40" s="312"/>
      <c r="B40" s="312" t="s">
        <v>460</v>
      </c>
      <c r="C40" s="312"/>
      <c r="D40" s="312"/>
      <c r="E40" s="312"/>
      <c r="F40" s="312"/>
      <c r="G40" s="312"/>
      <c r="H40" s="312"/>
      <c r="I40" s="312"/>
      <c r="J40" s="312"/>
      <c r="K40" s="312"/>
      <c r="L40" s="312"/>
    </row>
    <row r="41" spans="1:12">
      <c r="A41" s="312"/>
      <c r="B41" s="312" t="s">
        <v>461</v>
      </c>
      <c r="C41" s="312"/>
      <c r="D41" s="312"/>
      <c r="E41" s="312"/>
      <c r="F41" s="312"/>
      <c r="G41" s="312"/>
      <c r="H41" s="312"/>
      <c r="I41" s="312"/>
      <c r="J41" s="312"/>
      <c r="K41" s="312"/>
      <c r="L41" s="312"/>
    </row>
    <row r="42" spans="1:12">
      <c r="A42" s="312"/>
      <c r="B42" s="312" t="s">
        <v>462</v>
      </c>
      <c r="C42" s="312"/>
      <c r="D42" s="312"/>
      <c r="E42" s="312"/>
      <c r="F42" s="312"/>
      <c r="G42" s="312"/>
      <c r="H42" s="312"/>
      <c r="I42" s="312"/>
      <c r="J42" s="312"/>
      <c r="K42" s="312"/>
      <c r="L42" s="312"/>
    </row>
    <row r="43" spans="1:12">
      <c r="A43" s="312"/>
      <c r="B43" s="314"/>
      <c r="C43" s="314"/>
      <c r="D43" s="314"/>
      <c r="E43" s="314"/>
      <c r="F43" s="314"/>
      <c r="G43" s="314"/>
      <c r="H43" s="314"/>
      <c r="I43" s="314"/>
      <c r="J43" s="314"/>
      <c r="K43" s="312"/>
      <c r="L43" s="312"/>
    </row>
    <row r="44" spans="1:12">
      <c r="A44" s="312"/>
      <c r="B44" s="312" t="s">
        <v>463</v>
      </c>
      <c r="C44" s="312"/>
      <c r="D44" s="312"/>
      <c r="E44" s="312"/>
      <c r="F44" s="312"/>
      <c r="G44" s="312"/>
      <c r="H44" s="312"/>
      <c r="I44" s="312"/>
      <c r="J44" s="312"/>
      <c r="K44" s="312"/>
      <c r="L44" s="312"/>
    </row>
    <row r="45" spans="1:12">
      <c r="A45" s="312"/>
      <c r="B45" s="312" t="s">
        <v>464</v>
      </c>
      <c r="C45" s="312"/>
      <c r="D45" s="312"/>
      <c r="E45" s="312"/>
      <c r="F45" s="312"/>
      <c r="G45" s="312"/>
      <c r="H45" s="312"/>
      <c r="I45" s="312"/>
      <c r="J45" s="312"/>
      <c r="K45" s="312"/>
      <c r="L45" s="312"/>
    </row>
    <row r="46" spans="1:12">
      <c r="A46" s="312"/>
      <c r="B46" s="312" t="s">
        <v>465</v>
      </c>
      <c r="C46" s="312"/>
      <c r="D46" s="312"/>
      <c r="E46" s="312"/>
      <c r="F46" s="312"/>
      <c r="G46" s="312"/>
      <c r="H46" s="312"/>
      <c r="I46" s="312"/>
      <c r="J46" s="312"/>
      <c r="K46" s="312"/>
      <c r="L46" s="312"/>
    </row>
    <row r="47" spans="1:12">
      <c r="A47" s="312"/>
      <c r="B47" s="312"/>
      <c r="C47" s="312"/>
      <c r="D47" s="312"/>
      <c r="E47" s="312"/>
      <c r="F47" s="312"/>
      <c r="G47" s="312"/>
      <c r="H47" s="312"/>
      <c r="I47" s="312"/>
      <c r="J47" s="312"/>
      <c r="K47" s="312"/>
      <c r="L47" s="312"/>
    </row>
    <row r="48" spans="1:12">
      <c r="A48" s="312"/>
      <c r="B48" s="312" t="s">
        <v>466</v>
      </c>
      <c r="C48" s="312"/>
      <c r="D48" s="312"/>
      <c r="E48" s="312"/>
      <c r="F48" s="312"/>
      <c r="G48" s="312"/>
      <c r="H48" s="312"/>
      <c r="I48" s="312"/>
      <c r="J48" s="312"/>
      <c r="K48" s="312"/>
      <c r="L48" s="312"/>
    </row>
    <row r="49" spans="1:12">
      <c r="A49" s="312"/>
      <c r="B49" s="312" t="s">
        <v>467</v>
      </c>
      <c r="C49" s="312"/>
      <c r="D49" s="312"/>
      <c r="E49" s="312"/>
      <c r="F49" s="312"/>
      <c r="G49" s="312"/>
      <c r="H49" s="312"/>
      <c r="I49" s="312"/>
      <c r="J49" s="312"/>
      <c r="K49" s="312"/>
      <c r="L49" s="312"/>
    </row>
    <row r="50" spans="1:12">
      <c r="A50" s="312"/>
      <c r="B50" s="314"/>
      <c r="C50" s="314"/>
      <c r="D50" s="314"/>
      <c r="E50" s="314"/>
      <c r="F50" s="314"/>
      <c r="G50" s="314"/>
      <c r="H50" s="314"/>
      <c r="I50" s="314"/>
      <c r="J50" s="314"/>
      <c r="K50" s="312"/>
      <c r="L50" s="312"/>
    </row>
    <row r="51" spans="1:12">
      <c r="A51" s="312"/>
      <c r="B51" s="312" t="s">
        <v>468</v>
      </c>
      <c r="C51" s="312"/>
      <c r="D51" s="312"/>
      <c r="E51" s="312"/>
      <c r="F51" s="312"/>
      <c r="G51" s="312"/>
      <c r="H51" s="312"/>
      <c r="I51" s="312"/>
      <c r="J51" s="312"/>
      <c r="K51" s="312"/>
      <c r="L51" s="312"/>
    </row>
    <row r="52" spans="1:12">
      <c r="A52" s="312"/>
      <c r="B52" s="312" t="s">
        <v>469</v>
      </c>
      <c r="C52" s="312"/>
      <c r="D52" s="312"/>
      <c r="E52" s="312"/>
      <c r="F52" s="312"/>
      <c r="G52" s="312"/>
      <c r="H52" s="312"/>
      <c r="I52" s="312"/>
      <c r="J52" s="312"/>
      <c r="K52" s="312"/>
      <c r="L52" s="312"/>
    </row>
    <row r="53" spans="1:12">
      <c r="A53" s="312"/>
      <c r="B53" s="312"/>
      <c r="C53" s="312"/>
      <c r="D53" s="312"/>
      <c r="E53" s="312"/>
      <c r="F53" s="312"/>
      <c r="G53" s="312"/>
      <c r="H53" s="312"/>
      <c r="I53" s="312"/>
      <c r="J53" s="312"/>
      <c r="K53" s="312"/>
      <c r="L53" s="312"/>
    </row>
    <row r="54" spans="1:12">
      <c r="A54" s="312"/>
      <c r="B54" s="312" t="s">
        <v>470</v>
      </c>
      <c r="C54" s="312"/>
      <c r="D54" s="312"/>
      <c r="E54" s="312"/>
      <c r="F54" s="312"/>
      <c r="G54" s="312"/>
      <c r="H54" s="312"/>
      <c r="I54" s="312"/>
      <c r="J54" s="312"/>
      <c r="K54" s="312"/>
      <c r="L54" s="312"/>
    </row>
    <row r="55" spans="1:12">
      <c r="A55" s="312"/>
      <c r="B55" s="312" t="s">
        <v>471</v>
      </c>
      <c r="C55" s="312"/>
      <c r="D55" s="312"/>
      <c r="E55" s="312"/>
      <c r="F55" s="312"/>
      <c r="G55" s="312"/>
      <c r="H55" s="312"/>
      <c r="I55" s="312"/>
      <c r="J55" s="312"/>
      <c r="K55" s="312"/>
      <c r="L55" s="312"/>
    </row>
    <row r="56" spans="1:12">
      <c r="A56" s="312"/>
      <c r="B56" s="312" t="s">
        <v>472</v>
      </c>
      <c r="C56" s="312"/>
      <c r="D56" s="312"/>
      <c r="E56" s="312"/>
      <c r="F56" s="312"/>
      <c r="G56" s="312"/>
      <c r="H56" s="312"/>
      <c r="I56" s="312"/>
      <c r="J56" s="312"/>
      <c r="K56" s="312"/>
      <c r="L56" s="312"/>
    </row>
    <row r="57" spans="1:12">
      <c r="A57" s="312"/>
      <c r="B57" s="312"/>
      <c r="C57" s="312"/>
      <c r="D57" s="312"/>
      <c r="E57" s="312"/>
      <c r="F57" s="312"/>
      <c r="G57" s="312"/>
      <c r="H57" s="312"/>
      <c r="I57" s="312"/>
      <c r="J57" s="312"/>
      <c r="K57" s="312"/>
      <c r="L57" s="312"/>
    </row>
    <row r="58" spans="1:12">
      <c r="A58" s="312"/>
      <c r="B58" s="312" t="s">
        <v>473</v>
      </c>
      <c r="C58" s="312"/>
      <c r="D58" s="312"/>
      <c r="E58" s="312"/>
      <c r="F58" s="312"/>
      <c r="G58" s="312"/>
      <c r="H58" s="312"/>
      <c r="I58" s="312"/>
      <c r="J58" s="312"/>
      <c r="K58" s="312"/>
      <c r="L58" s="312"/>
    </row>
    <row r="59" spans="1:12">
      <c r="A59" s="312"/>
      <c r="B59" s="312" t="s">
        <v>474</v>
      </c>
      <c r="C59" s="312"/>
      <c r="D59" s="312"/>
      <c r="E59" s="312"/>
      <c r="F59" s="312"/>
      <c r="G59" s="312"/>
      <c r="H59" s="312"/>
      <c r="I59" s="312"/>
      <c r="J59" s="312"/>
      <c r="K59" s="312"/>
      <c r="L59" s="312"/>
    </row>
    <row r="60" spans="1:12">
      <c r="A60" s="312"/>
      <c r="B60" s="312" t="s">
        <v>475</v>
      </c>
      <c r="C60" s="312"/>
      <c r="D60" s="312"/>
      <c r="E60" s="312"/>
      <c r="F60" s="312"/>
      <c r="G60" s="312"/>
      <c r="H60" s="312"/>
      <c r="I60" s="312"/>
      <c r="J60" s="312"/>
      <c r="K60" s="312"/>
      <c r="L60" s="312"/>
    </row>
    <row r="61" spans="1:12">
      <c r="A61" s="312"/>
      <c r="B61" s="312" t="s">
        <v>476</v>
      </c>
      <c r="C61" s="312"/>
      <c r="D61" s="312"/>
      <c r="E61" s="312"/>
      <c r="F61" s="312"/>
      <c r="G61" s="312"/>
      <c r="H61" s="312"/>
      <c r="I61" s="312"/>
      <c r="J61" s="312"/>
      <c r="K61" s="312"/>
      <c r="L61" s="312"/>
    </row>
    <row r="62" spans="1:12">
      <c r="A62" s="312"/>
      <c r="B62" s="312" t="s">
        <v>477</v>
      </c>
      <c r="C62" s="312"/>
      <c r="D62" s="312"/>
      <c r="E62" s="312"/>
      <c r="F62" s="312"/>
      <c r="G62" s="312"/>
      <c r="H62" s="312"/>
      <c r="I62" s="312"/>
      <c r="J62" s="312"/>
      <c r="K62" s="312"/>
      <c r="L62" s="312"/>
    </row>
    <row r="63" spans="1:12">
      <c r="A63" s="312"/>
      <c r="B63" s="312" t="s">
        <v>478</v>
      </c>
      <c r="C63" s="312"/>
      <c r="D63" s="312"/>
      <c r="E63" s="312"/>
      <c r="F63" s="312"/>
      <c r="G63" s="312"/>
      <c r="H63" s="312"/>
      <c r="I63" s="312"/>
      <c r="J63" s="312"/>
      <c r="K63" s="312"/>
      <c r="L63" s="312"/>
    </row>
    <row r="64" spans="1:12">
      <c r="A64" s="312"/>
      <c r="B64" s="312" t="s">
        <v>479</v>
      </c>
      <c r="C64" s="312"/>
      <c r="D64" s="312"/>
      <c r="E64" s="312"/>
      <c r="F64" s="312"/>
      <c r="G64" s="312"/>
      <c r="H64" s="312"/>
      <c r="I64" s="312"/>
      <c r="J64" s="312"/>
      <c r="K64" s="312"/>
      <c r="L64" s="312"/>
    </row>
    <row r="65" spans="1:12">
      <c r="A65" s="312"/>
      <c r="B65" s="312" t="s">
        <v>480</v>
      </c>
      <c r="C65" s="312"/>
      <c r="D65" s="312"/>
      <c r="E65" s="312"/>
      <c r="F65" s="312"/>
      <c r="G65" s="312"/>
      <c r="H65" s="312"/>
      <c r="I65" s="312"/>
      <c r="J65" s="312"/>
      <c r="K65" s="312"/>
      <c r="L65" s="312"/>
    </row>
    <row r="66" spans="1:12">
      <c r="A66" s="312"/>
      <c r="B66" s="312" t="s">
        <v>481</v>
      </c>
      <c r="C66" s="312"/>
      <c r="D66" s="312"/>
      <c r="E66" s="312"/>
      <c r="F66" s="312"/>
      <c r="G66" s="312"/>
      <c r="H66" s="312"/>
      <c r="I66" s="312"/>
      <c r="J66" s="312"/>
      <c r="K66" s="312"/>
      <c r="L66" s="312"/>
    </row>
    <row r="67" spans="1:12">
      <c r="A67" s="312"/>
      <c r="B67" s="312" t="s">
        <v>482</v>
      </c>
      <c r="C67" s="312"/>
      <c r="D67" s="312"/>
      <c r="E67" s="312"/>
      <c r="F67" s="312"/>
      <c r="G67" s="312"/>
      <c r="H67" s="312"/>
      <c r="I67" s="312"/>
      <c r="J67" s="312"/>
      <c r="K67" s="312"/>
      <c r="L67" s="312"/>
    </row>
    <row r="68" spans="1:12">
      <c r="A68" s="312"/>
      <c r="B68" s="312" t="s">
        <v>483</v>
      </c>
      <c r="C68" s="312"/>
      <c r="D68" s="312"/>
      <c r="E68" s="312"/>
      <c r="F68" s="312"/>
      <c r="G68" s="312"/>
      <c r="H68" s="312"/>
      <c r="I68" s="312"/>
      <c r="J68" s="312"/>
      <c r="K68" s="312"/>
      <c r="L68" s="312"/>
    </row>
    <row r="69" spans="1:12">
      <c r="A69" s="312"/>
      <c r="B69" s="312" t="s">
        <v>484</v>
      </c>
      <c r="C69" s="312"/>
      <c r="D69" s="312"/>
      <c r="E69" s="312"/>
      <c r="F69" s="312"/>
      <c r="G69" s="312"/>
      <c r="H69" s="312"/>
      <c r="I69" s="312"/>
      <c r="J69" s="312"/>
      <c r="K69" s="312"/>
      <c r="L69" s="312"/>
    </row>
    <row r="70" spans="1:12">
      <c r="A70" s="312"/>
      <c r="B70" s="312" t="s">
        <v>485</v>
      </c>
      <c r="C70" s="312"/>
      <c r="D70" s="312"/>
      <c r="E70" s="312"/>
      <c r="F70" s="312"/>
      <c r="G70" s="312"/>
      <c r="H70" s="312"/>
      <c r="I70" s="312"/>
      <c r="J70" s="312"/>
      <c r="K70" s="312"/>
      <c r="L70" s="312"/>
    </row>
    <row r="71" spans="1:12">
      <c r="A71" s="312"/>
      <c r="B71" s="312" t="s">
        <v>486</v>
      </c>
      <c r="C71" s="312"/>
      <c r="D71" s="312"/>
      <c r="E71" s="312"/>
      <c r="F71" s="312"/>
      <c r="G71" s="312"/>
      <c r="H71" s="312"/>
      <c r="I71" s="312"/>
      <c r="J71" s="312"/>
      <c r="K71" s="312"/>
      <c r="L71" s="312"/>
    </row>
    <row r="72" spans="1:12">
      <c r="A72" s="312"/>
      <c r="B72" s="315" t="s">
        <v>487</v>
      </c>
      <c r="C72" s="312"/>
      <c r="D72" s="312"/>
      <c r="E72" s="312"/>
      <c r="F72" s="312"/>
      <c r="G72" s="312"/>
      <c r="H72" s="312"/>
      <c r="I72" s="312"/>
      <c r="J72" s="312"/>
      <c r="K72" s="312"/>
      <c r="L72" s="312"/>
    </row>
    <row r="73" spans="1:12">
      <c r="A73" s="312"/>
      <c r="B73" s="312"/>
      <c r="C73" s="312" t="s">
        <v>488</v>
      </c>
      <c r="D73" s="312"/>
      <c r="E73" s="312"/>
      <c r="F73" s="312"/>
      <c r="G73" s="312"/>
      <c r="H73" s="312"/>
      <c r="I73" s="312"/>
      <c r="J73" s="312"/>
      <c r="K73" s="312"/>
      <c r="L73" s="312"/>
    </row>
    <row r="74" spans="1:12">
      <c r="A74" s="312"/>
      <c r="B74" s="312"/>
      <c r="C74" s="312" t="s">
        <v>489</v>
      </c>
      <c r="D74" s="312"/>
      <c r="E74" s="312"/>
      <c r="F74" s="312"/>
      <c r="G74" s="312"/>
      <c r="H74" s="312"/>
      <c r="I74" s="312"/>
      <c r="J74" s="312"/>
      <c r="K74" s="312"/>
      <c r="L74" s="312"/>
    </row>
    <row r="75" spans="1:12">
      <c r="A75" s="312"/>
      <c r="B75" s="312"/>
      <c r="C75" s="312" t="s">
        <v>490</v>
      </c>
      <c r="D75" s="312"/>
      <c r="E75" s="312"/>
      <c r="F75" s="312"/>
      <c r="G75" s="312"/>
      <c r="H75" s="312"/>
      <c r="I75" s="312"/>
      <c r="J75" s="312"/>
      <c r="K75" s="312"/>
      <c r="L75" s="312"/>
    </row>
    <row r="76" spans="1:12" ht="10.5" customHeight="1">
      <c r="A76" s="312"/>
      <c r="B76" s="312"/>
      <c r="C76" s="312"/>
      <c r="D76" s="312"/>
      <c r="E76" s="312"/>
      <c r="F76" s="312"/>
      <c r="G76" s="312"/>
      <c r="H76" s="312"/>
      <c r="I76" s="312"/>
      <c r="J76" s="312"/>
      <c r="K76" s="312"/>
      <c r="L76" s="312"/>
    </row>
    <row r="77" spans="1:12">
      <c r="A77" s="312"/>
      <c r="B77" s="312"/>
      <c r="C77" s="312" t="s">
        <v>491</v>
      </c>
      <c r="D77" s="312"/>
      <c r="E77" s="312"/>
      <c r="F77" s="312"/>
      <c r="G77" s="312"/>
      <c r="H77" s="312"/>
      <c r="I77" s="312"/>
      <c r="J77" s="312"/>
      <c r="K77" s="312"/>
      <c r="L77" s="312"/>
    </row>
    <row r="78" spans="1:12">
      <c r="A78" s="312"/>
      <c r="B78" s="312"/>
      <c r="C78" s="312"/>
      <c r="D78" s="312"/>
      <c r="E78" s="312"/>
      <c r="F78" s="312"/>
      <c r="G78" s="312"/>
      <c r="H78" s="312"/>
      <c r="I78" s="312"/>
      <c r="J78" s="312"/>
      <c r="K78" s="312"/>
      <c r="L78" s="312"/>
    </row>
    <row r="79" spans="1:12">
      <c r="A79" s="314">
        <v>3</v>
      </c>
      <c r="B79" s="315" t="s">
        <v>492</v>
      </c>
      <c r="C79" s="312"/>
      <c r="D79" s="312"/>
      <c r="E79" s="312"/>
      <c r="F79" s="312"/>
      <c r="G79" s="312"/>
      <c r="H79" s="312"/>
      <c r="I79" s="312"/>
      <c r="J79" s="312"/>
      <c r="K79" s="312"/>
      <c r="L79" s="312"/>
    </row>
    <row r="80" spans="1:12">
      <c r="A80" s="312"/>
      <c r="B80" s="312" t="s">
        <v>493</v>
      </c>
      <c r="C80" s="312"/>
      <c r="D80" s="312"/>
      <c r="E80" s="312"/>
      <c r="F80" s="312"/>
      <c r="G80" s="312"/>
      <c r="H80" s="312"/>
      <c r="I80" s="312"/>
      <c r="J80" s="312"/>
      <c r="K80" s="312"/>
      <c r="L80" s="312"/>
    </row>
    <row r="81" spans="1:12">
      <c r="A81" s="312"/>
      <c r="B81" s="312" t="s">
        <v>494</v>
      </c>
      <c r="C81" s="312"/>
      <c r="D81" s="312"/>
      <c r="E81" s="312"/>
      <c r="F81" s="312"/>
      <c r="G81" s="312"/>
      <c r="H81" s="312"/>
      <c r="I81" s="312"/>
      <c r="J81" s="312"/>
      <c r="K81" s="312"/>
      <c r="L81" s="312"/>
    </row>
    <row r="82" spans="1:12">
      <c r="A82" s="312"/>
      <c r="B82" s="312" t="s">
        <v>458</v>
      </c>
      <c r="C82" s="312"/>
      <c r="D82" s="312"/>
      <c r="E82" s="312"/>
      <c r="F82" s="312"/>
      <c r="G82" s="312"/>
      <c r="H82" s="312"/>
      <c r="I82" s="312"/>
      <c r="J82" s="312"/>
      <c r="K82" s="312"/>
      <c r="L82" s="312"/>
    </row>
    <row r="83" spans="1:12">
      <c r="A83" s="312"/>
      <c r="B83" s="312" t="s">
        <v>495</v>
      </c>
      <c r="C83" s="312"/>
      <c r="D83" s="312"/>
      <c r="E83" s="312"/>
      <c r="F83" s="312"/>
      <c r="G83" s="312"/>
      <c r="H83" s="312"/>
      <c r="I83" s="312"/>
      <c r="J83" s="312"/>
      <c r="K83" s="312"/>
      <c r="L83" s="312"/>
    </row>
    <row r="84" spans="1:12">
      <c r="A84" s="312"/>
      <c r="B84" s="312"/>
      <c r="C84" s="312"/>
      <c r="D84" s="312"/>
      <c r="E84" s="312"/>
      <c r="F84" s="312"/>
      <c r="G84" s="312"/>
      <c r="H84" s="312"/>
      <c r="I84" s="312"/>
      <c r="J84" s="312"/>
      <c r="K84" s="312"/>
      <c r="L84" s="312"/>
    </row>
    <row r="85" spans="1:12">
      <c r="A85" s="314">
        <v>4</v>
      </c>
      <c r="B85" s="315" t="s">
        <v>496</v>
      </c>
      <c r="C85" s="312"/>
      <c r="D85" s="312"/>
      <c r="E85" s="312"/>
      <c r="F85" s="312"/>
      <c r="G85" s="312"/>
      <c r="H85" s="312"/>
      <c r="I85" s="312"/>
      <c r="J85" s="312"/>
      <c r="K85" s="312"/>
      <c r="L85" s="312"/>
    </row>
    <row r="86" spans="1:12">
      <c r="A86" s="312"/>
      <c r="B86" s="312" t="s">
        <v>497</v>
      </c>
      <c r="C86" s="312"/>
      <c r="D86" s="312"/>
      <c r="E86" s="312"/>
      <c r="F86" s="312"/>
      <c r="G86" s="312"/>
      <c r="H86" s="312"/>
      <c r="I86" s="312"/>
      <c r="J86" s="312"/>
      <c r="K86" s="312"/>
      <c r="L86" s="312"/>
    </row>
    <row r="87" spans="1:12">
      <c r="A87" s="312"/>
      <c r="B87" s="312"/>
      <c r="C87" s="312"/>
      <c r="D87" s="312"/>
      <c r="E87" s="312"/>
      <c r="F87" s="312"/>
      <c r="G87" s="312"/>
      <c r="H87" s="312"/>
      <c r="I87" s="312"/>
      <c r="J87" s="312"/>
      <c r="K87" s="312"/>
      <c r="L87" s="312"/>
    </row>
    <row r="88" spans="1:12">
      <c r="A88" s="312"/>
      <c r="B88" s="314" t="s">
        <v>498</v>
      </c>
      <c r="C88" s="312"/>
      <c r="D88" s="312"/>
      <c r="E88" s="312"/>
      <c r="F88" s="312"/>
      <c r="G88" s="312"/>
      <c r="H88" s="312"/>
      <c r="I88" s="312"/>
      <c r="J88" s="312"/>
      <c r="K88" s="312"/>
      <c r="L88" s="312"/>
    </row>
    <row r="89" spans="1:12">
      <c r="A89" s="312"/>
      <c r="B89" s="312" t="s">
        <v>499</v>
      </c>
      <c r="C89" s="314"/>
      <c r="D89" s="312"/>
      <c r="E89" s="312"/>
      <c r="F89" s="312"/>
      <c r="G89" s="312"/>
      <c r="H89" s="312"/>
      <c r="I89" s="312"/>
      <c r="J89" s="312"/>
      <c r="K89" s="312"/>
      <c r="L89" s="312"/>
    </row>
    <row r="90" spans="1:12">
      <c r="A90" s="312"/>
      <c r="B90" s="312" t="s">
        <v>500</v>
      </c>
      <c r="C90" s="312"/>
      <c r="D90" s="312"/>
      <c r="E90" s="312"/>
      <c r="F90" s="312"/>
      <c r="G90" s="312"/>
      <c r="H90" s="312"/>
      <c r="I90" s="312"/>
      <c r="J90" s="312"/>
      <c r="K90" s="312"/>
      <c r="L90" s="312"/>
    </row>
    <row r="91" spans="1:12">
      <c r="A91" s="312"/>
      <c r="B91" s="312" t="s">
        <v>501</v>
      </c>
      <c r="C91" s="312"/>
      <c r="D91" s="312"/>
      <c r="E91" s="312"/>
      <c r="F91" s="312"/>
      <c r="G91" s="312"/>
      <c r="H91" s="312"/>
      <c r="I91" s="312"/>
      <c r="J91" s="312"/>
      <c r="K91" s="312"/>
      <c r="L91" s="312"/>
    </row>
    <row r="92" spans="1:12" ht="6.75" customHeight="1">
      <c r="A92" s="312"/>
      <c r="B92" s="312"/>
      <c r="C92" s="312"/>
      <c r="D92" s="312"/>
      <c r="E92" s="312"/>
      <c r="F92" s="312"/>
      <c r="G92" s="312"/>
      <c r="H92" s="312"/>
      <c r="I92" s="312"/>
      <c r="J92" s="312"/>
      <c r="K92" s="312"/>
      <c r="L92" s="312"/>
    </row>
    <row r="93" spans="1:12">
      <c r="A93" s="312"/>
      <c r="B93" s="312"/>
      <c r="C93" s="312"/>
      <c r="D93" s="312"/>
      <c r="E93" s="312"/>
      <c r="F93" s="312"/>
      <c r="G93" s="312"/>
      <c r="H93" s="312"/>
      <c r="I93" s="312"/>
      <c r="J93" s="312"/>
      <c r="K93" s="312"/>
      <c r="L93" s="312"/>
    </row>
    <row r="94" spans="1:12">
      <c r="A94" s="312"/>
      <c r="B94" s="312"/>
      <c r="C94" s="312"/>
      <c r="D94" s="312"/>
      <c r="E94" s="312"/>
      <c r="F94" s="312"/>
      <c r="G94" s="312"/>
      <c r="H94" s="314"/>
      <c r="I94" s="312"/>
      <c r="J94" s="312"/>
      <c r="K94" s="312"/>
      <c r="L94" s="312"/>
    </row>
    <row r="95" spans="1:12">
      <c r="A95" s="312"/>
      <c r="B95" s="312"/>
      <c r="C95" s="312"/>
      <c r="D95" s="314"/>
      <c r="E95" s="312"/>
      <c r="F95" s="312"/>
      <c r="G95" s="312"/>
      <c r="H95" s="314"/>
      <c r="I95" s="314"/>
      <c r="J95" s="312"/>
      <c r="K95" s="312"/>
      <c r="L95" s="312"/>
    </row>
    <row r="96" spans="1:12">
      <c r="A96" s="312"/>
      <c r="B96" s="312" t="s">
        <v>502</v>
      </c>
      <c r="C96" s="312"/>
      <c r="D96" s="314"/>
      <c r="E96" s="312"/>
      <c r="F96" s="312" t="s">
        <v>503</v>
      </c>
      <c r="G96" s="312"/>
      <c r="H96" s="314"/>
      <c r="I96" s="312"/>
      <c r="J96" s="312"/>
      <c r="K96" s="312"/>
      <c r="L96" s="312"/>
    </row>
    <row r="97" spans="1:12">
      <c r="A97" s="312"/>
      <c r="B97" s="312" t="s">
        <v>504</v>
      </c>
      <c r="C97" s="314"/>
      <c r="D97" s="312"/>
      <c r="E97" s="312"/>
      <c r="F97" s="312" t="s">
        <v>505</v>
      </c>
      <c r="G97" s="312"/>
      <c r="H97" s="312"/>
      <c r="I97" s="312"/>
      <c r="J97" s="312"/>
      <c r="K97" s="312"/>
      <c r="L97" s="312"/>
    </row>
    <row r="98" spans="1:12">
      <c r="A98" s="312"/>
      <c r="B98" s="314"/>
      <c r="C98" s="314"/>
      <c r="D98" s="312"/>
      <c r="E98" s="312"/>
      <c r="F98" s="312" t="s">
        <v>506</v>
      </c>
      <c r="G98" s="312"/>
      <c r="H98" s="312"/>
      <c r="I98" s="312"/>
      <c r="J98" s="312"/>
      <c r="K98" s="312"/>
      <c r="L98" s="312"/>
    </row>
    <row r="99" spans="1:12">
      <c r="A99" s="312"/>
      <c r="B99" s="314"/>
      <c r="C99" s="314"/>
      <c r="D99" s="312"/>
      <c r="E99" s="312"/>
      <c r="F99" s="312" t="s">
        <v>507</v>
      </c>
      <c r="G99" s="312"/>
      <c r="H99" s="312"/>
      <c r="I99" s="312"/>
      <c r="J99" s="312"/>
      <c r="K99" s="312"/>
      <c r="L99" s="312"/>
    </row>
    <row r="100" spans="1:12">
      <c r="A100" s="312"/>
      <c r="B100" s="314"/>
      <c r="C100" s="312"/>
      <c r="D100" s="312"/>
      <c r="E100" s="312"/>
      <c r="F100" s="312"/>
      <c r="G100" s="312"/>
      <c r="H100" s="312"/>
      <c r="I100" s="312"/>
      <c r="J100" s="312"/>
      <c r="K100" s="312"/>
      <c r="L100" s="312"/>
    </row>
    <row r="101" spans="1:12">
      <c r="A101" s="312" t="s">
        <v>508</v>
      </c>
      <c r="B101" s="312"/>
      <c r="C101" s="312"/>
      <c r="D101" s="312"/>
      <c r="E101" s="312"/>
      <c r="F101" s="312"/>
      <c r="G101" s="312"/>
      <c r="H101" s="312"/>
      <c r="I101" s="312"/>
      <c r="J101" s="312"/>
      <c r="K101" s="312"/>
      <c r="L101" s="312"/>
    </row>
    <row r="102" spans="1:12">
      <c r="A102" s="312"/>
      <c r="B102" s="312"/>
      <c r="C102" s="312" t="s">
        <v>535</v>
      </c>
      <c r="D102" s="312"/>
      <c r="E102" s="312"/>
      <c r="F102" s="312"/>
      <c r="G102" s="312"/>
      <c r="H102" s="312"/>
      <c r="I102" s="312"/>
      <c r="J102" s="312"/>
      <c r="K102" s="312"/>
      <c r="L102" s="312"/>
    </row>
    <row r="103" spans="1:12">
      <c r="A103" s="312"/>
      <c r="B103" s="312"/>
      <c r="C103" s="312"/>
      <c r="D103" s="312"/>
      <c r="F103" s="312"/>
      <c r="G103" s="312" t="s">
        <v>509</v>
      </c>
      <c r="H103" s="312"/>
      <c r="I103" s="312"/>
      <c r="J103" s="312"/>
      <c r="K103" s="312"/>
      <c r="L103" s="312"/>
    </row>
    <row r="104" spans="1:12" ht="6" customHeight="1"/>
  </sheetData>
  <mergeCells count="2">
    <mergeCell ref="B3:J3"/>
    <mergeCell ref="B8:J8"/>
  </mergeCells>
  <phoneticPr fontId="25"/>
  <pageMargins left="0.7" right="0.7" top="0.75" bottom="0.75" header="0.3" footer="0.3"/>
  <pageSetup paperSize="9" scale="99" fitToHeight="0" orientation="portrait" r:id="rId1"/>
  <rowBreaks count="1" manualBreakCount="1">
    <brk id="52" max="16383" man="1"/>
  </rowBreaks>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F1905-3A23-4F62-B6FD-029AF573ABC8}">
  <sheetPr codeName="Sheet6">
    <tabColor rgb="FFFFC000"/>
    <pageSetUpPr fitToPage="1"/>
  </sheetPr>
  <dimension ref="A1:DE54"/>
  <sheetViews>
    <sheetView workbookViewId="0"/>
  </sheetViews>
  <sheetFormatPr defaultColWidth="9" defaultRowHeight="12.6"/>
  <cols>
    <col min="1" max="3" width="1" style="3" customWidth="1"/>
    <col min="4" max="75" width="1.21875" style="3" customWidth="1"/>
    <col min="76" max="77" width="1.33203125" style="3" customWidth="1"/>
    <col min="78" max="84" width="4" style="3" customWidth="1"/>
    <col min="85" max="85" width="4.6640625" style="3" customWidth="1"/>
    <col min="86" max="98" width="4" style="3" customWidth="1"/>
    <col min="99" max="99" width="0.109375" style="3" customWidth="1"/>
    <col min="100" max="101" width="4" style="3" hidden="1" customWidth="1"/>
    <col min="102" max="102" width="15.77734375" style="3" customWidth="1"/>
    <col min="103" max="147" width="4" style="3" customWidth="1"/>
    <col min="148" max="16384" width="9" style="3"/>
  </cols>
  <sheetData>
    <row r="1" spans="1:109" ht="39.75" customHeight="1" thickBot="1">
      <c r="A1" s="2"/>
      <c r="B1" s="2"/>
      <c r="C1" s="2"/>
      <c r="D1" s="2"/>
      <c r="E1" s="2"/>
      <c r="F1" s="2"/>
      <c r="G1" s="2"/>
      <c r="H1" s="2"/>
      <c r="I1" s="2"/>
      <c r="J1" s="2"/>
      <c r="K1" s="2"/>
      <c r="L1" s="2"/>
      <c r="M1" s="2"/>
      <c r="N1" s="2"/>
      <c r="O1" s="2"/>
      <c r="P1" s="2"/>
      <c r="Q1" s="2"/>
      <c r="R1" s="2"/>
      <c r="S1" s="2"/>
      <c r="T1" s="2"/>
      <c r="U1" s="2"/>
      <c r="V1" s="2"/>
      <c r="W1" s="2"/>
      <c r="X1" s="2"/>
      <c r="Y1" s="4" t="s">
        <v>521</v>
      </c>
      <c r="Z1" s="2"/>
      <c r="AD1" s="4"/>
      <c r="AE1" s="4"/>
      <c r="AF1" s="4"/>
      <c r="AG1" s="4"/>
      <c r="AH1" s="4"/>
      <c r="AI1" s="4"/>
      <c r="AJ1" s="4"/>
      <c r="AK1" s="4"/>
      <c r="AL1" s="4"/>
      <c r="AM1" s="4"/>
      <c r="AN1" s="4"/>
      <c r="AO1" s="4"/>
      <c r="AP1" s="4"/>
      <c r="AQ1" s="4"/>
      <c r="AR1" s="4"/>
      <c r="AS1" s="4"/>
      <c r="AT1" s="4"/>
      <c r="AU1" s="4"/>
      <c r="AV1" s="4"/>
      <c r="AW1" s="4"/>
      <c r="AX1" s="2"/>
      <c r="AY1" s="2"/>
      <c r="AZ1" s="2"/>
      <c r="BA1" s="2"/>
      <c r="BB1" s="2"/>
      <c r="BC1" s="2"/>
      <c r="BD1" s="2"/>
      <c r="BE1" s="2"/>
      <c r="BF1" s="2"/>
      <c r="BG1" s="2"/>
      <c r="BH1" s="2"/>
      <c r="BI1" s="2"/>
      <c r="BW1" s="5"/>
    </row>
    <row r="2" spans="1:109" ht="15" customHeight="1" thickTop="1">
      <c r="B2" s="42"/>
      <c r="C2" s="42"/>
      <c r="D2" s="42" t="s">
        <v>190</v>
      </c>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3"/>
      <c r="AI2" s="420" t="s">
        <v>0</v>
      </c>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2"/>
      <c r="BU2" s="6"/>
      <c r="BV2" s="6"/>
      <c r="BW2" s="6"/>
    </row>
    <row r="3" spans="1:109" s="7" customFormat="1" ht="12.75" customHeight="1">
      <c r="B3" s="8"/>
      <c r="C3" s="8"/>
      <c r="D3" s="454" t="s">
        <v>189</v>
      </c>
      <c r="E3" s="454"/>
      <c r="F3" s="454"/>
      <c r="G3" s="454"/>
      <c r="H3" s="454"/>
      <c r="I3" s="454"/>
      <c r="J3" s="454"/>
      <c r="K3" s="454"/>
      <c r="L3" s="454"/>
      <c r="M3" s="454"/>
      <c r="Z3" s="9"/>
      <c r="AA3" s="9"/>
      <c r="AB3" s="9"/>
      <c r="AC3" s="9"/>
      <c r="AD3" s="9"/>
      <c r="AE3" s="9"/>
      <c r="AF3" s="9"/>
      <c r="AG3" s="8"/>
      <c r="AI3" s="430" t="s">
        <v>104</v>
      </c>
      <c r="AJ3" s="431"/>
      <c r="AK3" s="431"/>
      <c r="AL3" s="431"/>
      <c r="AM3" s="431"/>
      <c r="AN3" s="431"/>
      <c r="AO3" s="431"/>
      <c r="AP3" s="431"/>
      <c r="AQ3" s="431"/>
      <c r="AR3" s="431"/>
      <c r="AS3" s="431"/>
      <c r="AT3" s="431"/>
      <c r="AU3" s="431"/>
      <c r="AV3" s="432"/>
      <c r="AW3" s="433" t="s">
        <v>1</v>
      </c>
      <c r="AX3" s="434"/>
      <c r="AY3" s="434"/>
      <c r="AZ3" s="434"/>
      <c r="BA3" s="434"/>
      <c r="BB3" s="435"/>
      <c r="BC3" s="423"/>
      <c r="BD3" s="424"/>
      <c r="BE3" s="425"/>
      <c r="BF3" s="423"/>
      <c r="BG3" s="424"/>
      <c r="BH3" s="425"/>
      <c r="BI3" s="423"/>
      <c r="BJ3" s="424"/>
      <c r="BK3" s="425"/>
      <c r="BL3" s="423"/>
      <c r="BM3" s="424"/>
      <c r="BN3" s="425"/>
      <c r="BO3" s="423"/>
      <c r="BP3" s="424"/>
      <c r="BQ3" s="424"/>
      <c r="BR3" s="448"/>
      <c r="BS3" s="449"/>
      <c r="BT3" s="450"/>
      <c r="BU3" s="10"/>
      <c r="BV3" s="10"/>
      <c r="BW3" s="10"/>
      <c r="BX3" s="11"/>
      <c r="CZ3" s="12"/>
    </row>
    <row r="4" spans="1:109" s="7" customFormat="1" ht="7.5" customHeight="1" thickBot="1">
      <c r="H4" s="8"/>
      <c r="I4" s="8"/>
      <c r="J4" s="9"/>
      <c r="K4" s="9"/>
      <c r="L4" s="9"/>
      <c r="M4" s="9"/>
      <c r="N4" s="9"/>
      <c r="O4" s="9"/>
      <c r="P4" s="9"/>
      <c r="Q4" s="9"/>
      <c r="R4" s="9"/>
      <c r="S4" s="9"/>
      <c r="T4" s="9"/>
      <c r="U4" s="9"/>
      <c r="V4" s="9"/>
      <c r="W4" s="9"/>
      <c r="X4" s="9"/>
      <c r="Y4" s="9"/>
      <c r="Z4" s="9"/>
      <c r="AA4" s="9"/>
      <c r="AB4" s="9"/>
      <c r="AC4" s="9"/>
      <c r="AD4" s="9"/>
      <c r="AE4" s="9"/>
      <c r="AF4" s="9"/>
      <c r="AG4" s="8"/>
      <c r="AI4" s="436" t="s">
        <v>2</v>
      </c>
      <c r="AJ4" s="437"/>
      <c r="AK4" s="437"/>
      <c r="AL4" s="437"/>
      <c r="AM4" s="437"/>
      <c r="AN4" s="437"/>
      <c r="AO4" s="437"/>
      <c r="AP4" s="437"/>
      <c r="AQ4" s="437"/>
      <c r="AR4" s="437"/>
      <c r="AS4" s="437"/>
      <c r="AT4" s="437"/>
      <c r="AU4" s="437"/>
      <c r="AV4" s="438"/>
      <c r="AW4" s="433"/>
      <c r="AX4" s="434"/>
      <c r="AY4" s="434"/>
      <c r="AZ4" s="434"/>
      <c r="BA4" s="434"/>
      <c r="BB4" s="435"/>
      <c r="BC4" s="426"/>
      <c r="BD4" s="427"/>
      <c r="BE4" s="428"/>
      <c r="BF4" s="426"/>
      <c r="BG4" s="427"/>
      <c r="BH4" s="428"/>
      <c r="BI4" s="426"/>
      <c r="BJ4" s="427"/>
      <c r="BK4" s="428"/>
      <c r="BL4" s="426"/>
      <c r="BM4" s="427"/>
      <c r="BN4" s="428"/>
      <c r="BO4" s="426"/>
      <c r="BP4" s="427"/>
      <c r="BQ4" s="427"/>
      <c r="BR4" s="451"/>
      <c r="BS4" s="452"/>
      <c r="BT4" s="453"/>
      <c r="BU4" s="10"/>
      <c r="BV4" s="10"/>
      <c r="BW4" s="10"/>
      <c r="BX4" s="11"/>
    </row>
    <row r="5" spans="1:109" ht="20.25" customHeight="1" thickTop="1" thickBot="1">
      <c r="D5" s="1173">
        <v>2026</v>
      </c>
      <c r="E5" s="1173"/>
      <c r="F5" s="1173"/>
      <c r="G5" s="1173"/>
      <c r="H5" s="1173"/>
      <c r="I5" s="1173"/>
      <c r="J5" s="456" t="s">
        <v>77</v>
      </c>
      <c r="K5" s="456"/>
      <c r="L5" s="456"/>
      <c r="M5" s="1174">
        <v>3</v>
      </c>
      <c r="N5" s="1174"/>
      <c r="O5" s="1174"/>
      <c r="P5" s="1174"/>
      <c r="Q5" s="456" t="s">
        <v>38</v>
      </c>
      <c r="R5" s="456"/>
      <c r="S5" s="456"/>
      <c r="T5" s="1174">
        <v>20</v>
      </c>
      <c r="U5" s="1174"/>
      <c r="V5" s="1174"/>
      <c r="W5" s="1174"/>
      <c r="X5" s="452" t="s">
        <v>15</v>
      </c>
      <c r="Y5" s="452"/>
      <c r="Z5" s="452"/>
      <c r="AA5" s="39"/>
      <c r="AB5" s="39"/>
      <c r="AC5" s="39"/>
      <c r="AD5" s="39"/>
      <c r="AE5" s="39"/>
      <c r="AF5" s="39"/>
      <c r="AG5" s="39"/>
      <c r="AI5" s="439"/>
      <c r="AJ5" s="440"/>
      <c r="AK5" s="440"/>
      <c r="AL5" s="440"/>
      <c r="AM5" s="440"/>
      <c r="AN5" s="440"/>
      <c r="AO5" s="440"/>
      <c r="AP5" s="440"/>
      <c r="AQ5" s="440"/>
      <c r="AR5" s="440"/>
      <c r="AS5" s="440"/>
      <c r="AT5" s="440"/>
      <c r="AU5" s="440"/>
      <c r="AV5" s="441"/>
      <c r="AW5" s="442" t="s">
        <v>53</v>
      </c>
      <c r="AX5" s="443"/>
      <c r="AY5" s="443"/>
      <c r="AZ5" s="443"/>
      <c r="BA5" s="443"/>
      <c r="BB5" s="444"/>
      <c r="BC5" s="445"/>
      <c r="BD5" s="446"/>
      <c r="BE5" s="447"/>
      <c r="BF5" s="445"/>
      <c r="BG5" s="446"/>
      <c r="BH5" s="447"/>
      <c r="BI5" s="445"/>
      <c r="BJ5" s="446"/>
      <c r="BK5" s="447"/>
      <c r="BL5" s="445"/>
      <c r="BM5" s="446"/>
      <c r="BN5" s="447"/>
      <c r="BO5" s="445"/>
      <c r="BP5" s="446"/>
      <c r="BQ5" s="447"/>
      <c r="BR5" s="458"/>
      <c r="BS5" s="459"/>
      <c r="BT5" s="460"/>
      <c r="BU5" s="461"/>
      <c r="BV5" s="462"/>
      <c r="BW5" s="463"/>
      <c r="CC5" s="13">
        <f>D5</f>
        <v>2026</v>
      </c>
      <c r="CD5" s="14" t="s">
        <v>88</v>
      </c>
      <c r="CE5" s="3">
        <f>M5</f>
        <v>3</v>
      </c>
      <c r="CF5" s="14" t="s">
        <v>88</v>
      </c>
      <c r="CG5" s="176">
        <f>T5</f>
        <v>20</v>
      </c>
      <c r="CK5" s="13"/>
      <c r="CL5" s="14"/>
      <c r="CN5" s="14"/>
    </row>
    <row r="6" spans="1:109" ht="20.25" customHeight="1" thickTop="1">
      <c r="A6" s="41"/>
      <c r="B6" s="41"/>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I6" s="38"/>
      <c r="AJ6" s="38"/>
      <c r="AK6" s="38"/>
      <c r="AL6" s="38"/>
      <c r="AM6" s="38"/>
      <c r="AN6" s="38"/>
      <c r="AO6" s="38"/>
      <c r="AP6" s="38"/>
      <c r="AQ6" s="38"/>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CC6" s="49"/>
      <c r="CD6" s="14"/>
      <c r="CE6" s="48"/>
      <c r="CF6" s="14"/>
      <c r="CG6" s="48">
        <f>DATE(CC5,CE5,CG5)</f>
        <v>46101</v>
      </c>
      <c r="CK6" s="13"/>
      <c r="CL6" s="14"/>
      <c r="CN6" s="14"/>
    </row>
    <row r="7" spans="1:109" ht="15" customHeight="1">
      <c r="D7" s="388" t="s">
        <v>186</v>
      </c>
      <c r="E7" s="389"/>
      <c r="F7" s="389"/>
      <c r="G7" s="389"/>
      <c r="H7" s="389"/>
      <c r="I7" s="389"/>
      <c r="J7" s="389"/>
      <c r="K7" s="389"/>
      <c r="L7" s="389"/>
      <c r="M7" s="389"/>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CG7" s="15"/>
      <c r="CH7" s="15"/>
      <c r="CI7" s="15"/>
      <c r="CJ7" s="15"/>
      <c r="CK7" s="15"/>
      <c r="CL7" s="15"/>
      <c r="CM7" s="15"/>
      <c r="CN7" s="15"/>
    </row>
    <row r="8" spans="1:109" ht="15" customHeight="1">
      <c r="A8" s="17"/>
      <c r="B8" s="17"/>
      <c r="C8" s="18"/>
      <c r="D8" s="476" t="s">
        <v>78</v>
      </c>
      <c r="E8" s="476"/>
      <c r="F8" s="476"/>
      <c r="G8" s="476"/>
      <c r="H8" s="476"/>
      <c r="I8" s="476"/>
      <c r="J8" s="476"/>
      <c r="K8" s="1166" t="str">
        <f>PHONETIC(K9)</f>
        <v>イワテサンセイショウネンコウリュウノイエ</v>
      </c>
      <c r="L8" s="1166"/>
      <c r="M8" s="1166"/>
      <c r="N8" s="1166"/>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6"/>
      <c r="AM8" s="1166"/>
      <c r="AN8" s="1166"/>
      <c r="AO8" s="1166"/>
      <c r="AP8" s="1166"/>
      <c r="AQ8" s="1166"/>
      <c r="AR8" s="1166"/>
      <c r="AS8" s="1166"/>
      <c r="AT8" s="1166"/>
      <c r="AU8" s="1166"/>
      <c r="AV8" s="1166"/>
      <c r="AW8" s="1166"/>
      <c r="AX8" s="1166"/>
      <c r="AY8" s="1166"/>
      <c r="AZ8" s="1166"/>
      <c r="BA8" s="1166"/>
      <c r="BB8" s="1166"/>
      <c r="BC8" s="1166"/>
      <c r="BD8" s="1166"/>
      <c r="BE8" s="1166"/>
      <c r="BF8" s="1166"/>
      <c r="BG8" s="1166"/>
      <c r="BH8" s="1166"/>
      <c r="BI8" s="1166"/>
      <c r="BJ8" s="1166"/>
      <c r="BK8" s="1166"/>
      <c r="BL8" s="1166"/>
      <c r="BM8" s="1166"/>
      <c r="BN8" s="1166"/>
      <c r="BO8" s="1166"/>
      <c r="BP8" s="1166"/>
      <c r="BQ8" s="1166"/>
      <c r="BR8" s="1166"/>
      <c r="BS8" s="1166"/>
      <c r="BT8" s="1166"/>
      <c r="BU8" s="1166"/>
      <c r="BV8" s="1166"/>
      <c r="BW8" s="1166"/>
      <c r="CG8" s="15"/>
      <c r="CH8" s="15"/>
      <c r="CI8" s="15"/>
      <c r="CJ8" s="15"/>
      <c r="CK8" s="15"/>
      <c r="CL8" s="15"/>
      <c r="CM8" s="15"/>
      <c r="CN8" s="15"/>
    </row>
    <row r="9" spans="1:109" ht="33.75" customHeight="1">
      <c r="A9" s="17"/>
      <c r="B9" s="17"/>
      <c r="C9" s="18"/>
      <c r="D9" s="482" t="s">
        <v>3</v>
      </c>
      <c r="E9" s="482"/>
      <c r="F9" s="482"/>
      <c r="G9" s="482"/>
      <c r="H9" s="482"/>
      <c r="I9" s="482"/>
      <c r="J9" s="482"/>
      <c r="K9" s="1167" t="s">
        <v>298</v>
      </c>
      <c r="L9" s="1167"/>
      <c r="M9" s="1167"/>
      <c r="N9" s="1167"/>
      <c r="O9" s="1167"/>
      <c r="P9" s="1167"/>
      <c r="Q9" s="1167"/>
      <c r="R9" s="1167"/>
      <c r="S9" s="1167"/>
      <c r="T9" s="1167"/>
      <c r="U9" s="1167"/>
      <c r="V9" s="1167"/>
      <c r="W9" s="1167"/>
      <c r="X9" s="1167"/>
      <c r="Y9" s="1167"/>
      <c r="Z9" s="1167"/>
      <c r="AA9" s="1167"/>
      <c r="AB9" s="1167"/>
      <c r="AC9" s="1167"/>
      <c r="AD9" s="1167"/>
      <c r="AE9" s="1167"/>
      <c r="AF9" s="1167"/>
      <c r="AG9" s="1167"/>
      <c r="AH9" s="1167"/>
      <c r="AI9" s="1167"/>
      <c r="AJ9" s="1167"/>
      <c r="AK9" s="1167"/>
      <c r="AL9" s="1167"/>
      <c r="AM9" s="1167"/>
      <c r="AN9" s="1167"/>
      <c r="AO9" s="1167"/>
      <c r="AP9" s="1167"/>
      <c r="AQ9" s="1167"/>
      <c r="AR9" s="1167"/>
      <c r="AS9" s="1167"/>
      <c r="AT9" s="1167"/>
      <c r="AU9" s="1167"/>
      <c r="AV9" s="1167"/>
      <c r="AW9" s="1167"/>
      <c r="AX9" s="1167"/>
      <c r="AY9" s="1167"/>
      <c r="AZ9" s="1167"/>
      <c r="BA9" s="1167"/>
      <c r="BB9" s="1167"/>
      <c r="BC9" s="1167"/>
      <c r="BD9" s="1167"/>
      <c r="BE9" s="1167"/>
      <c r="BF9" s="1167"/>
      <c r="BG9" s="1167"/>
      <c r="BH9" s="1167"/>
      <c r="BI9" s="1167"/>
      <c r="BJ9" s="1167"/>
      <c r="BK9" s="1167"/>
      <c r="BL9" s="1167"/>
      <c r="BM9" s="1167"/>
      <c r="BN9" s="1167"/>
      <c r="BO9" s="1167"/>
      <c r="BP9" s="1167"/>
      <c r="BQ9" s="1167"/>
      <c r="BR9" s="1167"/>
      <c r="BS9" s="1167"/>
      <c r="BT9" s="1167"/>
      <c r="BU9" s="1167"/>
      <c r="BV9" s="1167"/>
      <c r="BW9" s="1167"/>
      <c r="CN9" s="19"/>
      <c r="DE9" s="19"/>
    </row>
    <row r="10" spans="1:109" ht="22.5" customHeight="1">
      <c r="D10" s="364" t="s">
        <v>12</v>
      </c>
      <c r="E10" s="364"/>
      <c r="F10" s="364"/>
      <c r="G10" s="364"/>
      <c r="H10" s="364"/>
      <c r="I10" s="364"/>
      <c r="J10" s="364"/>
      <c r="K10" s="1168">
        <v>2026</v>
      </c>
      <c r="L10" s="1169"/>
      <c r="M10" s="1169"/>
      <c r="N10" s="1169"/>
      <c r="O10" s="1169"/>
      <c r="P10" s="373" t="s">
        <v>77</v>
      </c>
      <c r="Q10" s="373"/>
      <c r="R10" s="1170">
        <v>5</v>
      </c>
      <c r="S10" s="1170"/>
      <c r="T10" s="1170"/>
      <c r="U10" s="1170"/>
      <c r="V10" s="373" t="s">
        <v>38</v>
      </c>
      <c r="W10" s="373"/>
      <c r="X10" s="1170">
        <v>7</v>
      </c>
      <c r="Y10" s="1170"/>
      <c r="Z10" s="1170"/>
      <c r="AA10" s="1170"/>
      <c r="AB10" s="373" t="s">
        <v>15</v>
      </c>
      <c r="AC10" s="373"/>
      <c r="AD10" s="26" t="s">
        <v>4</v>
      </c>
      <c r="AE10" s="1170" t="str">
        <f>IF(CG11="0/0/0","",TEXT(CG11,"aaa"))</f>
        <v>木</v>
      </c>
      <c r="AF10" s="1170"/>
      <c r="AG10" s="26" t="s">
        <v>5</v>
      </c>
      <c r="AH10" s="384" t="s">
        <v>21</v>
      </c>
      <c r="AI10" s="384"/>
      <c r="AJ10" s="384"/>
      <c r="AK10" s="1168">
        <v>2026</v>
      </c>
      <c r="AL10" s="1169"/>
      <c r="AM10" s="1169"/>
      <c r="AN10" s="1169"/>
      <c r="AO10" s="1169"/>
      <c r="AP10" s="373" t="s">
        <v>77</v>
      </c>
      <c r="AQ10" s="373"/>
      <c r="AR10" s="1170">
        <v>5</v>
      </c>
      <c r="AS10" s="1170"/>
      <c r="AT10" s="1170"/>
      <c r="AU10" s="1170"/>
      <c r="AV10" s="373" t="s">
        <v>38</v>
      </c>
      <c r="AW10" s="373"/>
      <c r="AX10" s="1170">
        <v>8</v>
      </c>
      <c r="AY10" s="1170"/>
      <c r="AZ10" s="1170"/>
      <c r="BA10" s="1170"/>
      <c r="BB10" s="373" t="s">
        <v>15</v>
      </c>
      <c r="BC10" s="373"/>
      <c r="BD10" s="26" t="s">
        <v>4</v>
      </c>
      <c r="BE10" s="1170" t="str">
        <f>IF(CO11="0/0/0","",TEXT(CO11,"aaa"))</f>
        <v>金</v>
      </c>
      <c r="BF10" s="1170"/>
      <c r="BG10" s="27" t="s">
        <v>5</v>
      </c>
      <c r="BH10" s="464" t="s">
        <v>13</v>
      </c>
      <c r="BI10" s="465"/>
      <c r="BJ10" s="465"/>
      <c r="BK10" s="465"/>
      <c r="BL10" s="465"/>
      <c r="BM10" s="466"/>
      <c r="BN10" s="1171">
        <f>CX11</f>
        <v>1</v>
      </c>
      <c r="BO10" s="1172"/>
      <c r="BP10" s="1172"/>
      <c r="BQ10" s="469" t="s">
        <v>14</v>
      </c>
      <c r="BR10" s="469"/>
      <c r="BS10" s="1172">
        <f>BN10+1</f>
        <v>2</v>
      </c>
      <c r="BT10" s="1172"/>
      <c r="BU10" s="1172"/>
      <c r="BV10" s="470" t="s">
        <v>15</v>
      </c>
      <c r="BW10" s="471"/>
      <c r="BX10" s="23"/>
      <c r="BY10" s="23"/>
      <c r="BZ10" s="23"/>
      <c r="CA10" s="23"/>
      <c r="CB10" s="23"/>
      <c r="CC10" s="13">
        <f>K10</f>
        <v>2026</v>
      </c>
      <c r="CD10" s="14" t="s">
        <v>88</v>
      </c>
      <c r="CE10" s="47">
        <f>R10</f>
        <v>5</v>
      </c>
      <c r="CF10" s="14" t="s">
        <v>88</v>
      </c>
      <c r="CG10" s="47">
        <f>X10</f>
        <v>7</v>
      </c>
      <c r="CK10" s="13">
        <f>AK10</f>
        <v>2026</v>
      </c>
      <c r="CL10" s="14" t="s">
        <v>88</v>
      </c>
      <c r="CM10" s="3">
        <f>AR10</f>
        <v>5</v>
      </c>
      <c r="CN10" s="14" t="s">
        <v>88</v>
      </c>
      <c r="CO10" s="3">
        <f>AX10</f>
        <v>8</v>
      </c>
    </row>
    <row r="11" spans="1:109" ht="26.25" customHeight="1">
      <c r="D11" s="364" t="s">
        <v>79</v>
      </c>
      <c r="E11" s="364"/>
      <c r="F11" s="364"/>
      <c r="G11" s="364"/>
      <c r="H11" s="364"/>
      <c r="I11" s="364"/>
      <c r="J11" s="364"/>
      <c r="K11" s="1181" t="s">
        <v>299</v>
      </c>
      <c r="L11" s="1182"/>
      <c r="M11" s="1182"/>
      <c r="N11" s="1182"/>
      <c r="O11" s="1182"/>
      <c r="P11" s="1182"/>
      <c r="Q11" s="1182"/>
      <c r="R11" s="1182"/>
      <c r="S11" s="1182"/>
      <c r="T11" s="1182"/>
      <c r="U11" s="1182"/>
      <c r="V11" s="1182"/>
      <c r="W11" s="1182"/>
      <c r="X11" s="1182"/>
      <c r="Y11" s="1182"/>
      <c r="Z11" s="1182"/>
      <c r="AA11" s="1182"/>
      <c r="AB11" s="1182"/>
      <c r="AC11" s="1182"/>
      <c r="AD11" s="1182"/>
      <c r="AE11" s="1182"/>
      <c r="AF11" s="1182"/>
      <c r="AG11" s="1182"/>
      <c r="AH11" s="1182"/>
      <c r="AI11" s="1182"/>
      <c r="AJ11" s="1182"/>
      <c r="AK11" s="1182"/>
      <c r="AL11" s="1182"/>
      <c r="AM11" s="1182"/>
      <c r="AN11" s="1182"/>
      <c r="AO11" s="1182"/>
      <c r="AP11" s="1182"/>
      <c r="AQ11" s="1182"/>
      <c r="AR11" s="1182"/>
      <c r="AS11" s="1182"/>
      <c r="AT11" s="1182"/>
      <c r="AU11" s="1182"/>
      <c r="AV11" s="1182"/>
      <c r="AW11" s="1182"/>
      <c r="AX11" s="1182"/>
      <c r="AY11" s="1182"/>
      <c r="AZ11" s="1182"/>
      <c r="BA11" s="1182"/>
      <c r="BB11" s="1182"/>
      <c r="BC11" s="1182"/>
      <c r="BD11" s="1182"/>
      <c r="BE11" s="1182"/>
      <c r="BF11" s="1182"/>
      <c r="BG11" s="1182"/>
      <c r="BH11" s="1182"/>
      <c r="BI11" s="1182"/>
      <c r="BJ11" s="1182"/>
      <c r="BK11" s="1182"/>
      <c r="BL11" s="1182"/>
      <c r="BM11" s="1182"/>
      <c r="BN11" s="1182"/>
      <c r="BO11" s="1182"/>
      <c r="BP11" s="1182"/>
      <c r="BQ11" s="1182"/>
      <c r="BR11" s="1182"/>
      <c r="BS11" s="1182"/>
      <c r="BT11" s="1182"/>
      <c r="BU11" s="1182"/>
      <c r="BV11" s="1182"/>
      <c r="BW11" s="1183"/>
      <c r="BX11" s="23"/>
      <c r="BY11" s="23"/>
      <c r="BZ11" s="23"/>
      <c r="CA11" s="23"/>
      <c r="CB11" s="23"/>
      <c r="CC11" s="13"/>
      <c r="CD11" s="14"/>
      <c r="CG11" s="3" t="str">
        <f>CC10&amp;CD10&amp;CE10&amp;CF10&amp;CG10</f>
        <v>2026/5/7</v>
      </c>
      <c r="CO11" s="3" t="str">
        <f>CK10&amp;CL10&amp;CM10&amp;CN10&amp;CO10</f>
        <v>2026/5/8</v>
      </c>
      <c r="CX11" s="28">
        <f>CO11-CG11</f>
        <v>1</v>
      </c>
    </row>
    <row r="12" spans="1:109" ht="26.25" customHeight="1">
      <c r="D12" s="368" t="s">
        <v>80</v>
      </c>
      <c r="E12" s="369"/>
      <c r="F12" s="369"/>
      <c r="G12" s="369"/>
      <c r="H12" s="369"/>
      <c r="I12" s="369"/>
      <c r="J12" s="370"/>
      <c r="K12" s="1196" t="s">
        <v>363</v>
      </c>
      <c r="L12" s="383"/>
      <c r="M12" s="383"/>
      <c r="N12" s="383"/>
      <c r="O12" s="363" t="s">
        <v>149</v>
      </c>
      <c r="P12" s="363"/>
      <c r="Q12" s="363"/>
      <c r="R12" s="363"/>
      <c r="S12" s="363"/>
      <c r="T12" s="363"/>
      <c r="U12" s="363"/>
      <c r="V12" s="363"/>
      <c r="W12" s="383"/>
      <c r="X12" s="383"/>
      <c r="Y12" s="383"/>
      <c r="Z12" s="383"/>
      <c r="AA12" s="363" t="s">
        <v>150</v>
      </c>
      <c r="AB12" s="363"/>
      <c r="AC12" s="363"/>
      <c r="AD12" s="363"/>
      <c r="AE12" s="363"/>
      <c r="AF12" s="363"/>
      <c r="AG12" s="363"/>
      <c r="AH12" s="363"/>
      <c r="AI12" s="363"/>
      <c r="AJ12" s="363"/>
      <c r="AK12" s="363"/>
      <c r="AL12" s="363"/>
      <c r="AM12" s="383"/>
      <c r="AN12" s="383"/>
      <c r="AO12" s="383"/>
      <c r="AP12" s="383"/>
      <c r="AQ12" s="363" t="s">
        <v>527</v>
      </c>
      <c r="AR12" s="363"/>
      <c r="AS12" s="363"/>
      <c r="AT12" s="363"/>
      <c r="AU12" s="363"/>
      <c r="AV12" s="363"/>
      <c r="AW12" s="363"/>
      <c r="AX12" s="363"/>
      <c r="AY12" s="363"/>
      <c r="AZ12" s="363"/>
      <c r="BA12" s="98"/>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25"/>
      <c r="BZ12" s="25"/>
      <c r="CA12" s="25"/>
      <c r="CB12" s="25"/>
      <c r="CC12" s="25"/>
      <c r="CD12" s="25"/>
      <c r="CE12" s="25"/>
      <c r="CF12" s="25"/>
      <c r="CG12" s="177">
        <f>DATE(CC10,CE10,CG10)</f>
        <v>46149</v>
      </c>
      <c r="CH12" s="25"/>
      <c r="CI12" s="25"/>
      <c r="CJ12" s="25"/>
      <c r="CK12" s="25"/>
      <c r="CL12" s="25"/>
      <c r="CM12" s="25"/>
      <c r="CO12" s="118">
        <f>DATE(CK10,CM10,CO10)</f>
        <v>46150</v>
      </c>
    </row>
    <row r="13" spans="1:109" ht="15" customHeight="1">
      <c r="A13" s="20"/>
      <c r="B13" s="228"/>
      <c r="C13" s="228"/>
      <c r="D13" s="228"/>
      <c r="E13" s="228"/>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228"/>
      <c r="CN13" s="19"/>
      <c r="DE13" s="19"/>
    </row>
    <row r="14" spans="1:109" ht="15" customHeight="1">
      <c r="A14" s="44"/>
      <c r="B14" s="44"/>
      <c r="C14" s="45"/>
      <c r="D14" s="388" t="s">
        <v>9</v>
      </c>
      <c r="E14" s="389"/>
      <c r="F14" s="389"/>
      <c r="G14" s="389"/>
      <c r="H14" s="389"/>
      <c r="I14" s="389"/>
      <c r="J14" s="389"/>
      <c r="K14" s="389"/>
      <c r="L14" s="389"/>
      <c r="M14" s="389"/>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CG14" s="15"/>
      <c r="CH14" s="15"/>
      <c r="CI14" s="15"/>
      <c r="CJ14" s="15"/>
      <c r="CK14" s="15"/>
      <c r="CL14" s="15"/>
      <c r="CM14" s="15"/>
      <c r="CN14" s="15"/>
    </row>
    <row r="15" spans="1:109" ht="15" customHeight="1">
      <c r="A15" s="44"/>
      <c r="B15" s="44"/>
      <c r="C15" s="45"/>
      <c r="D15" s="478" t="s">
        <v>78</v>
      </c>
      <c r="E15" s="479"/>
      <c r="F15" s="479"/>
      <c r="G15" s="479"/>
      <c r="H15" s="479"/>
      <c r="I15" s="479"/>
      <c r="J15" s="480"/>
      <c r="K15" s="1187" t="str">
        <f>PHONETIC(K16)</f>
        <v>イワテサン　タロウ</v>
      </c>
      <c r="L15" s="1188"/>
      <c r="M15" s="1188"/>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9"/>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row>
    <row r="16" spans="1:109" ht="15" customHeight="1">
      <c r="A16" s="44"/>
      <c r="B16" s="44"/>
      <c r="C16" s="45"/>
      <c r="D16" s="390" t="s">
        <v>10</v>
      </c>
      <c r="E16" s="391"/>
      <c r="F16" s="391"/>
      <c r="G16" s="391"/>
      <c r="H16" s="391"/>
      <c r="I16" s="391"/>
      <c r="J16" s="392"/>
      <c r="K16" s="1190" t="s">
        <v>301</v>
      </c>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c r="AJ16" s="1191"/>
      <c r="AK16" s="1191"/>
      <c r="AL16" s="1191"/>
      <c r="AM16" s="1191"/>
      <c r="AN16" s="1191"/>
      <c r="AO16" s="119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row>
    <row r="17" spans="1:102" ht="18.75" customHeight="1">
      <c r="A17" s="44"/>
      <c r="B17" s="44"/>
      <c r="C17" s="45"/>
      <c r="D17" s="393"/>
      <c r="E17" s="394"/>
      <c r="F17" s="394"/>
      <c r="G17" s="394"/>
      <c r="H17" s="394"/>
      <c r="I17" s="394"/>
      <c r="J17" s="395"/>
      <c r="K17" s="1193"/>
      <c r="L17" s="1194"/>
      <c r="M17" s="1194"/>
      <c r="N17" s="1194"/>
      <c r="O17" s="1194"/>
      <c r="P17" s="1194"/>
      <c r="Q17" s="1194"/>
      <c r="R17" s="1194"/>
      <c r="S17" s="1194"/>
      <c r="T17" s="1194"/>
      <c r="U17" s="1194"/>
      <c r="V17" s="1194"/>
      <c r="W17" s="1194"/>
      <c r="X17" s="1194"/>
      <c r="Y17" s="1194"/>
      <c r="Z17" s="1194"/>
      <c r="AA17" s="1194"/>
      <c r="AB17" s="1194"/>
      <c r="AC17" s="1194"/>
      <c r="AD17" s="1194"/>
      <c r="AE17" s="1194"/>
      <c r="AF17" s="1194"/>
      <c r="AG17" s="1194"/>
      <c r="AH17" s="1194"/>
      <c r="AI17" s="1194"/>
      <c r="AJ17" s="1194"/>
      <c r="AK17" s="1194"/>
      <c r="AL17" s="1194"/>
      <c r="AM17" s="1194"/>
      <c r="AN17" s="1194"/>
      <c r="AO17" s="1195"/>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17"/>
      <c r="BY17" s="17"/>
      <c r="BZ17" s="17"/>
      <c r="CA17" s="17"/>
      <c r="CB17" s="17"/>
      <c r="CC17" s="17"/>
      <c r="CD17" s="17"/>
    </row>
    <row r="18" spans="1:102" ht="26.25" customHeight="1">
      <c r="A18" s="44"/>
      <c r="B18" s="44"/>
      <c r="C18" s="45"/>
      <c r="D18" s="368" t="s">
        <v>6</v>
      </c>
      <c r="E18" s="369"/>
      <c r="F18" s="369"/>
      <c r="G18" s="369"/>
      <c r="H18" s="369"/>
      <c r="I18" s="369"/>
      <c r="J18" s="370"/>
      <c r="K18" s="483" t="s">
        <v>7</v>
      </c>
      <c r="L18" s="484"/>
      <c r="M18" s="484"/>
      <c r="N18" s="485"/>
      <c r="O18" s="1175" t="s">
        <v>302</v>
      </c>
      <c r="P18" s="1176"/>
      <c r="Q18" s="1176"/>
      <c r="R18" s="1176"/>
      <c r="S18" s="1176"/>
      <c r="T18" s="1176"/>
      <c r="U18" s="1176"/>
      <c r="V18" s="1176"/>
      <c r="W18" s="1176"/>
      <c r="X18" s="1176"/>
      <c r="Y18" s="1176"/>
      <c r="Z18" s="1176"/>
      <c r="AA18" s="1176"/>
      <c r="AB18" s="1176"/>
      <c r="AC18" s="1176"/>
      <c r="AD18" s="1176"/>
      <c r="AE18" s="1176"/>
      <c r="AF18" s="1176"/>
      <c r="AG18" s="1176"/>
      <c r="AH18" s="1176"/>
      <c r="AI18" s="1176"/>
      <c r="AJ18" s="1176"/>
      <c r="AK18" s="1176"/>
      <c r="AL18" s="1176"/>
      <c r="AM18" s="1176"/>
      <c r="AN18" s="1176"/>
      <c r="AO18" s="1177"/>
      <c r="AP18" s="377" t="s">
        <v>113</v>
      </c>
      <c r="AQ18" s="378"/>
      <c r="AR18" s="378"/>
      <c r="AS18" s="378"/>
      <c r="AT18" s="378"/>
      <c r="AU18" s="378"/>
      <c r="AV18" s="379"/>
      <c r="AW18" s="1178" t="s">
        <v>303</v>
      </c>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80"/>
      <c r="BX18" s="17"/>
      <c r="BY18" s="17"/>
      <c r="BZ18" s="17"/>
      <c r="CA18" s="17"/>
      <c r="CB18" s="17"/>
      <c r="CC18" s="17"/>
      <c r="CD18" s="17"/>
    </row>
    <row r="19" spans="1:102" ht="26.25" customHeight="1">
      <c r="A19" s="44"/>
      <c r="B19" s="44"/>
      <c r="C19" s="45"/>
      <c r="D19" s="377" t="s">
        <v>11</v>
      </c>
      <c r="E19" s="378"/>
      <c r="F19" s="378"/>
      <c r="G19" s="378"/>
      <c r="H19" s="378"/>
      <c r="I19" s="378"/>
      <c r="J19" s="379"/>
      <c r="K19" s="1184" t="s">
        <v>304</v>
      </c>
      <c r="L19" s="1185"/>
      <c r="M19" s="1185"/>
      <c r="N19" s="1185"/>
      <c r="O19" s="1185"/>
      <c r="P19" s="1185"/>
      <c r="Q19" s="1185"/>
      <c r="R19" s="1185"/>
      <c r="S19" s="1185"/>
      <c r="T19" s="1185"/>
      <c r="U19" s="1185"/>
      <c r="V19" s="1185"/>
      <c r="W19" s="1185"/>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185"/>
      <c r="AS19" s="1185"/>
      <c r="AT19" s="1185"/>
      <c r="AU19" s="1185"/>
      <c r="AV19" s="1185"/>
      <c r="AW19" s="1185"/>
      <c r="AX19" s="1185"/>
      <c r="AY19" s="1185"/>
      <c r="AZ19" s="1185"/>
      <c r="BA19" s="1185"/>
      <c r="BB19" s="1185"/>
      <c r="BC19" s="1185"/>
      <c r="BD19" s="1185"/>
      <c r="BE19" s="1185"/>
      <c r="BF19" s="1185"/>
      <c r="BG19" s="1185"/>
      <c r="BH19" s="1185"/>
      <c r="BI19" s="1185"/>
      <c r="BJ19" s="1185"/>
      <c r="BK19" s="1185"/>
      <c r="BL19" s="1185"/>
      <c r="BM19" s="1185"/>
      <c r="BN19" s="1185"/>
      <c r="BO19" s="1185"/>
      <c r="BP19" s="1185"/>
      <c r="BQ19" s="1185"/>
      <c r="BR19" s="1185"/>
      <c r="BS19" s="1185"/>
      <c r="BT19" s="1185"/>
      <c r="BU19" s="1185"/>
      <c r="BV19" s="1185"/>
      <c r="BW19" s="1186"/>
    </row>
    <row r="20" spans="1:102" ht="25.5" customHeight="1">
      <c r="D20" s="481" t="s">
        <v>8</v>
      </c>
      <c r="E20" s="481"/>
      <c r="F20" s="386" t="s">
        <v>101</v>
      </c>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6"/>
      <c r="AJ20" s="386"/>
      <c r="AK20" s="386"/>
      <c r="AL20" s="386"/>
      <c r="AM20" s="387"/>
      <c r="AN20" s="387"/>
      <c r="AO20" s="386"/>
      <c r="AP20" s="386"/>
      <c r="AQ20" s="386"/>
      <c r="AR20" s="386"/>
      <c r="AS20" s="386"/>
      <c r="AT20" s="386"/>
      <c r="AU20" s="386"/>
      <c r="AV20" s="386"/>
      <c r="AW20" s="386"/>
      <c r="AX20" s="386"/>
      <c r="AY20" s="386"/>
      <c r="AZ20" s="386"/>
      <c r="BA20" s="386"/>
      <c r="BB20" s="386"/>
      <c r="BC20" s="386"/>
      <c r="BD20" s="386"/>
      <c r="BE20" s="386"/>
      <c r="BF20" s="386"/>
      <c r="BG20" s="386"/>
      <c r="BH20" s="386"/>
      <c r="BI20" s="386"/>
      <c r="BJ20" s="386"/>
      <c r="BK20" s="386"/>
      <c r="BL20" s="386"/>
      <c r="BM20" s="386"/>
      <c r="BN20" s="386"/>
      <c r="BO20" s="386"/>
      <c r="BP20" s="386"/>
      <c r="BQ20" s="386"/>
      <c r="BR20" s="386"/>
      <c r="BS20" s="386"/>
      <c r="BT20" s="386"/>
      <c r="BU20" s="386"/>
      <c r="BV20" s="386"/>
      <c r="BW20" s="386"/>
      <c r="CB20" s="13"/>
      <c r="CC20" s="13"/>
      <c r="CD20" s="14"/>
      <c r="CX20" s="28"/>
    </row>
    <row r="21" spans="1:102" ht="24.9" customHeight="1">
      <c r="D21" s="410" t="s">
        <v>116</v>
      </c>
      <c r="E21" s="411"/>
      <c r="F21" s="411"/>
      <c r="G21" s="411"/>
      <c r="H21" s="411"/>
      <c r="I21" s="411"/>
      <c r="J21" s="411"/>
      <c r="K21" s="411"/>
      <c r="L21" s="411"/>
      <c r="M21" s="411"/>
      <c r="N21" s="412"/>
      <c r="O21" s="368" t="s">
        <v>91</v>
      </c>
      <c r="P21" s="369"/>
      <c r="Q21" s="369"/>
      <c r="R21" s="369"/>
      <c r="S21" s="369"/>
      <c r="T21" s="369"/>
      <c r="U21" s="369"/>
      <c r="V21" s="369"/>
      <c r="W21" s="369"/>
      <c r="X21" s="369"/>
      <c r="Y21" s="369"/>
      <c r="Z21" s="369"/>
      <c r="AA21" s="368" t="s">
        <v>94</v>
      </c>
      <c r="AB21" s="369"/>
      <c r="AC21" s="369"/>
      <c r="AD21" s="369"/>
      <c r="AE21" s="369"/>
      <c r="AF21" s="369"/>
      <c r="AG21" s="369"/>
      <c r="AH21" s="369"/>
      <c r="AI21" s="369"/>
      <c r="AJ21" s="369"/>
      <c r="AK21" s="369"/>
      <c r="AL21" s="370"/>
      <c r="AM21" s="29"/>
      <c r="AN21" s="30"/>
      <c r="AO21" s="410" t="s">
        <v>116</v>
      </c>
      <c r="AP21" s="411"/>
      <c r="AQ21" s="411"/>
      <c r="AR21" s="411"/>
      <c r="AS21" s="411"/>
      <c r="AT21" s="411"/>
      <c r="AU21" s="411"/>
      <c r="AV21" s="411"/>
      <c r="AW21" s="411"/>
      <c r="AX21" s="411"/>
      <c r="AY21" s="412"/>
      <c r="AZ21" s="368" t="s">
        <v>91</v>
      </c>
      <c r="BA21" s="369"/>
      <c r="BB21" s="369"/>
      <c r="BC21" s="369"/>
      <c r="BD21" s="369"/>
      <c r="BE21" s="369"/>
      <c r="BF21" s="369"/>
      <c r="BG21" s="369"/>
      <c r="BH21" s="369"/>
      <c r="BI21" s="369"/>
      <c r="BJ21" s="369"/>
      <c r="BK21" s="369"/>
      <c r="BL21" s="368" t="s">
        <v>94</v>
      </c>
      <c r="BM21" s="369"/>
      <c r="BN21" s="369"/>
      <c r="BO21" s="369"/>
      <c r="BP21" s="369"/>
      <c r="BQ21" s="369"/>
      <c r="BR21" s="369"/>
      <c r="BS21" s="369"/>
      <c r="BT21" s="369"/>
      <c r="BU21" s="369"/>
      <c r="BV21" s="369"/>
      <c r="BW21" s="370"/>
      <c r="BX21" s="31"/>
      <c r="BY21" s="31"/>
      <c r="BZ21" s="31"/>
      <c r="CA21" s="31"/>
      <c r="CB21" s="31"/>
      <c r="CC21" s="31"/>
      <c r="CD21" s="31"/>
      <c r="CG21" s="32"/>
      <c r="CX21" s="28"/>
    </row>
    <row r="22" spans="1:102" ht="24.9" customHeight="1">
      <c r="D22" s="413"/>
      <c r="E22" s="414"/>
      <c r="F22" s="414"/>
      <c r="G22" s="414"/>
      <c r="H22" s="414"/>
      <c r="I22" s="414"/>
      <c r="J22" s="414"/>
      <c r="K22" s="414"/>
      <c r="L22" s="414"/>
      <c r="M22" s="414"/>
      <c r="N22" s="415"/>
      <c r="O22" s="357" t="s">
        <v>56</v>
      </c>
      <c r="P22" s="358"/>
      <c r="Q22" s="358"/>
      <c r="R22" s="358"/>
      <c r="S22" s="358"/>
      <c r="T22" s="359"/>
      <c r="U22" s="357" t="s">
        <v>55</v>
      </c>
      <c r="V22" s="358"/>
      <c r="W22" s="358"/>
      <c r="X22" s="358"/>
      <c r="Y22" s="358"/>
      <c r="Z22" s="358"/>
      <c r="AA22" s="357" t="s">
        <v>56</v>
      </c>
      <c r="AB22" s="358"/>
      <c r="AC22" s="358"/>
      <c r="AD22" s="358"/>
      <c r="AE22" s="358"/>
      <c r="AF22" s="359"/>
      <c r="AG22" s="357" t="s">
        <v>55</v>
      </c>
      <c r="AH22" s="358"/>
      <c r="AI22" s="358"/>
      <c r="AJ22" s="358"/>
      <c r="AK22" s="358"/>
      <c r="AL22" s="359"/>
      <c r="AM22" s="33"/>
      <c r="AN22" s="33"/>
      <c r="AO22" s="413"/>
      <c r="AP22" s="414"/>
      <c r="AQ22" s="414"/>
      <c r="AR22" s="414"/>
      <c r="AS22" s="414"/>
      <c r="AT22" s="414"/>
      <c r="AU22" s="414"/>
      <c r="AV22" s="414"/>
      <c r="AW22" s="414"/>
      <c r="AX22" s="414"/>
      <c r="AY22" s="415"/>
      <c r="AZ22" s="357" t="s">
        <v>56</v>
      </c>
      <c r="BA22" s="358"/>
      <c r="BB22" s="358"/>
      <c r="BC22" s="358"/>
      <c r="BD22" s="358"/>
      <c r="BE22" s="359"/>
      <c r="BF22" s="357" t="s">
        <v>55</v>
      </c>
      <c r="BG22" s="358"/>
      <c r="BH22" s="358"/>
      <c r="BI22" s="358"/>
      <c r="BJ22" s="358"/>
      <c r="BK22" s="358"/>
      <c r="BL22" s="357" t="s">
        <v>56</v>
      </c>
      <c r="BM22" s="358"/>
      <c r="BN22" s="358"/>
      <c r="BO22" s="358"/>
      <c r="BP22" s="358"/>
      <c r="BQ22" s="359"/>
      <c r="BR22" s="357" t="s">
        <v>55</v>
      </c>
      <c r="BS22" s="358"/>
      <c r="BT22" s="358"/>
      <c r="BU22" s="358"/>
      <c r="BV22" s="358"/>
      <c r="BW22" s="359"/>
      <c r="BX22" s="33"/>
      <c r="BY22" s="33"/>
      <c r="BZ22" s="33"/>
      <c r="CA22" s="33"/>
      <c r="CB22" s="33"/>
      <c r="CC22" s="33"/>
      <c r="CD22" s="33"/>
      <c r="CX22" s="28"/>
    </row>
    <row r="23" spans="1:102" ht="24.9" customHeight="1">
      <c r="D23" s="409" t="s">
        <v>570</v>
      </c>
      <c r="E23" s="358"/>
      <c r="F23" s="358"/>
      <c r="G23" s="358"/>
      <c r="H23" s="358"/>
      <c r="I23" s="358"/>
      <c r="J23" s="358"/>
      <c r="K23" s="358"/>
      <c r="L23" s="358"/>
      <c r="M23" s="358"/>
      <c r="N23" s="359"/>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3"/>
      <c r="AN23" s="33"/>
      <c r="AO23" s="357" t="s">
        <v>99</v>
      </c>
      <c r="AP23" s="358"/>
      <c r="AQ23" s="358"/>
      <c r="AR23" s="358"/>
      <c r="AS23" s="358"/>
      <c r="AT23" s="358"/>
      <c r="AU23" s="358"/>
      <c r="AV23" s="358"/>
      <c r="AW23" s="358"/>
      <c r="AX23" s="358"/>
      <c r="AY23" s="359"/>
      <c r="AZ23" s="356"/>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3"/>
      <c r="BY23" s="33"/>
      <c r="BZ23" s="33"/>
      <c r="CA23" s="33"/>
      <c r="CB23" s="33"/>
      <c r="CC23" s="33"/>
      <c r="CD23" s="33"/>
      <c r="CX23" s="28"/>
    </row>
    <row r="24" spans="1:102" ht="24.9" customHeight="1">
      <c r="D24" s="409" t="s">
        <v>538</v>
      </c>
      <c r="E24" s="358"/>
      <c r="F24" s="358"/>
      <c r="G24" s="358"/>
      <c r="H24" s="358"/>
      <c r="I24" s="358"/>
      <c r="J24" s="358"/>
      <c r="K24" s="358"/>
      <c r="L24" s="358"/>
      <c r="M24" s="358"/>
      <c r="N24" s="359"/>
      <c r="O24" s="356"/>
      <c r="P24" s="356"/>
      <c r="Q24" s="356"/>
      <c r="R24" s="356"/>
      <c r="S24" s="356"/>
      <c r="T24" s="356"/>
      <c r="U24" s="356"/>
      <c r="V24" s="356"/>
      <c r="W24" s="356"/>
      <c r="X24" s="356"/>
      <c r="Y24" s="356"/>
      <c r="Z24" s="356"/>
      <c r="AA24" s="356"/>
      <c r="AB24" s="356"/>
      <c r="AC24" s="356"/>
      <c r="AD24" s="356"/>
      <c r="AE24" s="356"/>
      <c r="AF24" s="356"/>
      <c r="AG24" s="356"/>
      <c r="AH24" s="356"/>
      <c r="AI24" s="356"/>
      <c r="AJ24" s="356"/>
      <c r="AK24" s="356"/>
      <c r="AL24" s="356"/>
      <c r="AM24" s="33"/>
      <c r="AN24" s="33"/>
      <c r="AO24" s="357" t="s">
        <v>96</v>
      </c>
      <c r="AP24" s="358"/>
      <c r="AQ24" s="358"/>
      <c r="AR24" s="358"/>
      <c r="AS24" s="358"/>
      <c r="AT24" s="358"/>
      <c r="AU24" s="358"/>
      <c r="AV24" s="358"/>
      <c r="AW24" s="358"/>
      <c r="AX24" s="358"/>
      <c r="AY24" s="359"/>
      <c r="AZ24" s="356"/>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3"/>
      <c r="BY24" s="33"/>
      <c r="BZ24" s="33"/>
      <c r="CA24" s="33"/>
      <c r="CB24" s="33"/>
      <c r="CC24" s="33"/>
      <c r="CD24" s="33"/>
      <c r="CX24" s="28"/>
    </row>
    <row r="25" spans="1:102" ht="24.9" customHeight="1">
      <c r="D25" s="357" t="s">
        <v>16</v>
      </c>
      <c r="E25" s="358"/>
      <c r="F25" s="358"/>
      <c r="G25" s="358"/>
      <c r="H25" s="358"/>
      <c r="I25" s="358"/>
      <c r="J25" s="358"/>
      <c r="K25" s="358"/>
      <c r="L25" s="358"/>
      <c r="M25" s="358"/>
      <c r="N25" s="359"/>
      <c r="O25" s="1197">
        <v>10</v>
      </c>
      <c r="P25" s="1198"/>
      <c r="Q25" s="1198"/>
      <c r="R25" s="1198"/>
      <c r="S25" s="1198"/>
      <c r="T25" s="1199"/>
      <c r="U25" s="1197">
        <v>10</v>
      </c>
      <c r="V25" s="1198"/>
      <c r="W25" s="1198"/>
      <c r="X25" s="1198"/>
      <c r="Y25" s="1198"/>
      <c r="Z25" s="1199"/>
      <c r="AA25" s="416"/>
      <c r="AB25" s="417"/>
      <c r="AC25" s="417"/>
      <c r="AD25" s="417"/>
      <c r="AE25" s="417"/>
      <c r="AF25" s="418"/>
      <c r="AG25" s="416"/>
      <c r="AH25" s="417"/>
      <c r="AI25" s="417"/>
      <c r="AJ25" s="417"/>
      <c r="AK25" s="417"/>
      <c r="AL25" s="418"/>
      <c r="AM25" s="33"/>
      <c r="AN25" s="33"/>
      <c r="AO25" s="360" t="s">
        <v>187</v>
      </c>
      <c r="AP25" s="361"/>
      <c r="AQ25" s="361"/>
      <c r="AR25" s="361"/>
      <c r="AS25" s="361"/>
      <c r="AT25" s="361"/>
      <c r="AU25" s="361"/>
      <c r="AV25" s="361"/>
      <c r="AW25" s="361"/>
      <c r="AX25" s="361"/>
      <c r="AY25" s="362"/>
      <c r="AZ25" s="356"/>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3"/>
      <c r="BY25" s="33"/>
      <c r="BZ25" s="33"/>
      <c r="CA25" s="33"/>
      <c r="CB25" s="33"/>
      <c r="CC25" s="33"/>
      <c r="CD25" s="33"/>
      <c r="CX25" s="28"/>
    </row>
    <row r="26" spans="1:102" ht="24.9" customHeight="1">
      <c r="D26" s="357" t="s">
        <v>17</v>
      </c>
      <c r="E26" s="358"/>
      <c r="F26" s="358"/>
      <c r="G26" s="358"/>
      <c r="H26" s="358"/>
      <c r="I26" s="358"/>
      <c r="J26" s="358"/>
      <c r="K26" s="358"/>
      <c r="L26" s="358"/>
      <c r="M26" s="358"/>
      <c r="N26" s="359"/>
      <c r="O26" s="416"/>
      <c r="P26" s="417"/>
      <c r="Q26" s="417"/>
      <c r="R26" s="417"/>
      <c r="S26" s="417"/>
      <c r="T26" s="418"/>
      <c r="U26" s="416"/>
      <c r="V26" s="417"/>
      <c r="W26" s="417"/>
      <c r="X26" s="417"/>
      <c r="Y26" s="417"/>
      <c r="Z26" s="418"/>
      <c r="AA26" s="416"/>
      <c r="AB26" s="417"/>
      <c r="AC26" s="417"/>
      <c r="AD26" s="417"/>
      <c r="AE26" s="417"/>
      <c r="AF26" s="418"/>
      <c r="AG26" s="416"/>
      <c r="AH26" s="417"/>
      <c r="AI26" s="417"/>
      <c r="AJ26" s="417"/>
      <c r="AK26" s="417"/>
      <c r="AL26" s="418"/>
      <c r="AM26" s="33"/>
      <c r="AN26" s="33"/>
      <c r="AO26" s="360" t="s">
        <v>188</v>
      </c>
      <c r="AP26" s="361"/>
      <c r="AQ26" s="361"/>
      <c r="AR26" s="361"/>
      <c r="AS26" s="361"/>
      <c r="AT26" s="361"/>
      <c r="AU26" s="361"/>
      <c r="AV26" s="361"/>
      <c r="AW26" s="361"/>
      <c r="AX26" s="361"/>
      <c r="AY26" s="362"/>
      <c r="AZ26" s="356"/>
      <c r="BA26" s="356"/>
      <c r="BB26" s="356"/>
      <c r="BC26" s="356"/>
      <c r="BD26" s="356"/>
      <c r="BE26" s="356"/>
      <c r="BF26" s="356"/>
      <c r="BG26" s="356"/>
      <c r="BH26" s="356"/>
      <c r="BI26" s="356"/>
      <c r="BJ26" s="356"/>
      <c r="BK26" s="356"/>
      <c r="BL26" s="356"/>
      <c r="BM26" s="356"/>
      <c r="BN26" s="356"/>
      <c r="BO26" s="356"/>
      <c r="BP26" s="356"/>
      <c r="BQ26" s="356"/>
      <c r="BR26" s="356"/>
      <c r="BS26" s="356"/>
      <c r="BT26" s="356"/>
      <c r="BU26" s="356"/>
      <c r="BV26" s="356"/>
      <c r="BW26" s="356"/>
      <c r="BX26" s="33"/>
      <c r="BY26" s="33"/>
      <c r="BZ26" s="33"/>
      <c r="CA26" s="33"/>
      <c r="CB26" s="33"/>
      <c r="CC26" s="33"/>
      <c r="CD26" s="33"/>
      <c r="CX26" s="28"/>
    </row>
    <row r="27" spans="1:102" ht="24.9" customHeight="1" thickBot="1">
      <c r="D27" s="357" t="s">
        <v>89</v>
      </c>
      <c r="E27" s="358"/>
      <c r="F27" s="358"/>
      <c r="G27" s="358"/>
      <c r="H27" s="358"/>
      <c r="I27" s="358"/>
      <c r="J27" s="358"/>
      <c r="K27" s="358"/>
      <c r="L27" s="358"/>
      <c r="M27" s="358"/>
      <c r="N27" s="359"/>
      <c r="O27" s="416"/>
      <c r="P27" s="417"/>
      <c r="Q27" s="417"/>
      <c r="R27" s="417"/>
      <c r="S27" s="417"/>
      <c r="T27" s="418"/>
      <c r="U27" s="416"/>
      <c r="V27" s="417"/>
      <c r="W27" s="417"/>
      <c r="X27" s="417"/>
      <c r="Y27" s="417"/>
      <c r="Z27" s="418"/>
      <c r="AA27" s="416"/>
      <c r="AB27" s="417"/>
      <c r="AC27" s="417"/>
      <c r="AD27" s="417"/>
      <c r="AE27" s="417"/>
      <c r="AF27" s="418"/>
      <c r="AG27" s="416"/>
      <c r="AH27" s="417"/>
      <c r="AI27" s="417"/>
      <c r="AJ27" s="417"/>
      <c r="AK27" s="417"/>
      <c r="AL27" s="418"/>
      <c r="AM27" s="33"/>
      <c r="AN27" s="33"/>
      <c r="AO27" s="473" t="s">
        <v>95</v>
      </c>
      <c r="AP27" s="474"/>
      <c r="AQ27" s="474"/>
      <c r="AR27" s="474"/>
      <c r="AS27" s="474"/>
      <c r="AT27" s="474"/>
      <c r="AU27" s="474"/>
      <c r="AV27" s="474"/>
      <c r="AW27" s="474"/>
      <c r="AX27" s="474"/>
      <c r="AY27" s="475"/>
      <c r="AZ27" s="1200">
        <v>2</v>
      </c>
      <c r="BA27" s="1200"/>
      <c r="BB27" s="1200"/>
      <c r="BC27" s="1200"/>
      <c r="BD27" s="1200"/>
      <c r="BE27" s="1200"/>
      <c r="BF27" s="1200">
        <v>2</v>
      </c>
      <c r="BG27" s="1200"/>
      <c r="BH27" s="1200"/>
      <c r="BI27" s="1200"/>
      <c r="BJ27" s="1200"/>
      <c r="BK27" s="1200"/>
      <c r="BL27" s="1200">
        <v>1</v>
      </c>
      <c r="BM27" s="1200"/>
      <c r="BN27" s="1200"/>
      <c r="BO27" s="1200"/>
      <c r="BP27" s="1200"/>
      <c r="BQ27" s="1200"/>
      <c r="BR27" s="1200">
        <v>1</v>
      </c>
      <c r="BS27" s="1200"/>
      <c r="BT27" s="1200"/>
      <c r="BU27" s="1200"/>
      <c r="BV27" s="1200"/>
      <c r="BW27" s="1200"/>
      <c r="BX27" s="33"/>
      <c r="BY27" s="33"/>
      <c r="BZ27" s="33"/>
      <c r="CA27" s="33"/>
      <c r="CB27" s="33"/>
      <c r="CC27" s="33"/>
      <c r="CD27" s="33"/>
      <c r="CX27" s="28"/>
    </row>
    <row r="28" spans="1:102" ht="24.9" customHeight="1" thickTop="1">
      <c r="D28" s="357" t="s">
        <v>90</v>
      </c>
      <c r="E28" s="358"/>
      <c r="F28" s="358"/>
      <c r="G28" s="358"/>
      <c r="H28" s="358"/>
      <c r="I28" s="358"/>
      <c r="J28" s="358"/>
      <c r="K28" s="358"/>
      <c r="L28" s="358"/>
      <c r="M28" s="358"/>
      <c r="N28" s="359"/>
      <c r="O28" s="416"/>
      <c r="P28" s="417"/>
      <c r="Q28" s="417"/>
      <c r="R28" s="417"/>
      <c r="S28" s="417"/>
      <c r="T28" s="418"/>
      <c r="U28" s="416"/>
      <c r="V28" s="417"/>
      <c r="W28" s="417"/>
      <c r="X28" s="417"/>
      <c r="Y28" s="417"/>
      <c r="Z28" s="418"/>
      <c r="AA28" s="416"/>
      <c r="AB28" s="417"/>
      <c r="AC28" s="417"/>
      <c r="AD28" s="417"/>
      <c r="AE28" s="417"/>
      <c r="AF28" s="418"/>
      <c r="AG28" s="416"/>
      <c r="AH28" s="417"/>
      <c r="AI28" s="417"/>
      <c r="AJ28" s="417"/>
      <c r="AK28" s="417"/>
      <c r="AL28" s="418"/>
      <c r="AM28" s="33"/>
      <c r="AN28" s="33"/>
      <c r="AO28" s="512" t="s">
        <v>100</v>
      </c>
      <c r="AP28" s="512"/>
      <c r="AQ28" s="512"/>
      <c r="AR28" s="512"/>
      <c r="AS28" s="512"/>
      <c r="AT28" s="512"/>
      <c r="AU28" s="512"/>
      <c r="AV28" s="512"/>
      <c r="AW28" s="512"/>
      <c r="AX28" s="512"/>
      <c r="AY28" s="512"/>
      <c r="AZ28" s="1201">
        <f>IF(SUM(O23:T30,AZ23:BE27)=0,"",SUM(O23:T30,AZ23:BE27))</f>
        <v>12</v>
      </c>
      <c r="BA28" s="1201"/>
      <c r="BB28" s="1201"/>
      <c r="BC28" s="1201"/>
      <c r="BD28" s="1201"/>
      <c r="BE28" s="1201"/>
      <c r="BF28" s="1201">
        <f>IF(SUM(U23:Z30,BF23:BK27)=0,"",SUM(U23:Z30,BF23:BK27))</f>
        <v>12</v>
      </c>
      <c r="BG28" s="1201"/>
      <c r="BH28" s="1201"/>
      <c r="BI28" s="1201"/>
      <c r="BJ28" s="1201"/>
      <c r="BK28" s="1201"/>
      <c r="BL28" s="1201">
        <f>IF(SUM(AA23:AF30,BL23:BQ27)=0,"",SUM(AA23:AF30,BL23:BQ27))</f>
        <v>1</v>
      </c>
      <c r="BM28" s="1201"/>
      <c r="BN28" s="1201"/>
      <c r="BO28" s="1201"/>
      <c r="BP28" s="1201"/>
      <c r="BQ28" s="1201"/>
      <c r="BR28" s="1201">
        <f>IF(SUM(AA23:AF30,BR23:BW27)=0,"",SUM(AA23:AF30,BR23:BW27))</f>
        <v>1</v>
      </c>
      <c r="BS28" s="1201"/>
      <c r="BT28" s="1201"/>
      <c r="BU28" s="1201"/>
      <c r="BV28" s="1201"/>
      <c r="BW28" s="1201"/>
      <c r="BX28" s="33"/>
      <c r="BY28" s="33"/>
      <c r="BZ28" s="33"/>
      <c r="CA28" s="33"/>
      <c r="CB28" s="33"/>
      <c r="CC28" s="33"/>
      <c r="CD28" s="33"/>
      <c r="CX28" s="28"/>
    </row>
    <row r="29" spans="1:102" ht="24.9" customHeight="1">
      <c r="D29" s="488" t="s">
        <v>163</v>
      </c>
      <c r="E29" s="489"/>
      <c r="F29" s="489"/>
      <c r="G29" s="489"/>
      <c r="H29" s="489"/>
      <c r="I29" s="489"/>
      <c r="J29" s="489"/>
      <c r="K29" s="489"/>
      <c r="L29" s="489"/>
      <c r="M29" s="489"/>
      <c r="N29" s="490"/>
      <c r="O29" s="416"/>
      <c r="P29" s="417"/>
      <c r="Q29" s="417"/>
      <c r="R29" s="417"/>
      <c r="S29" s="417"/>
      <c r="T29" s="418"/>
      <c r="U29" s="416"/>
      <c r="V29" s="417"/>
      <c r="W29" s="417"/>
      <c r="X29" s="417"/>
      <c r="Y29" s="417"/>
      <c r="Z29" s="418"/>
      <c r="AA29" s="416"/>
      <c r="AB29" s="417"/>
      <c r="AC29" s="417"/>
      <c r="AD29" s="417"/>
      <c r="AE29" s="417"/>
      <c r="AF29" s="418"/>
      <c r="AG29" s="416"/>
      <c r="AH29" s="417"/>
      <c r="AI29" s="417"/>
      <c r="AJ29" s="417"/>
      <c r="AK29" s="417"/>
      <c r="AL29" s="418"/>
      <c r="AM29" s="33"/>
      <c r="AN29" s="33"/>
      <c r="AO29" s="409" t="s">
        <v>98</v>
      </c>
      <c r="AP29" s="510"/>
      <c r="AQ29" s="510"/>
      <c r="AR29" s="510"/>
      <c r="AS29" s="510"/>
      <c r="AT29" s="510"/>
      <c r="AU29" s="510"/>
      <c r="AV29" s="510"/>
      <c r="AW29" s="510"/>
      <c r="AX29" s="510"/>
      <c r="AY29" s="511"/>
      <c r="AZ29" s="1197">
        <f>IF(SUM(AZ28:BK28)=0,"",SUM(AZ28:BK28))</f>
        <v>24</v>
      </c>
      <c r="BA29" s="1198"/>
      <c r="BB29" s="1198"/>
      <c r="BC29" s="1198"/>
      <c r="BD29" s="1198"/>
      <c r="BE29" s="1198"/>
      <c r="BF29" s="1198"/>
      <c r="BG29" s="1198"/>
      <c r="BH29" s="1198"/>
      <c r="BI29" s="1198"/>
      <c r="BJ29" s="1198"/>
      <c r="BK29" s="1199"/>
      <c r="BL29" s="1197">
        <f>IF(SUM(BL28:BW28)=0,"",SUM(BL28:BW28))</f>
        <v>2</v>
      </c>
      <c r="BM29" s="1198"/>
      <c r="BN29" s="1198"/>
      <c r="BO29" s="1198"/>
      <c r="BP29" s="1198"/>
      <c r="BQ29" s="1198"/>
      <c r="BR29" s="1198"/>
      <c r="BS29" s="1198"/>
      <c r="BT29" s="1198"/>
      <c r="BU29" s="1198"/>
      <c r="BV29" s="1198"/>
      <c r="BW29" s="1199"/>
      <c r="BX29" s="33"/>
      <c r="BY29" s="33"/>
      <c r="BZ29" s="33"/>
      <c r="CA29" s="33"/>
      <c r="CB29" s="33"/>
      <c r="CC29" s="33"/>
      <c r="CD29" s="33"/>
      <c r="CX29" s="28"/>
    </row>
    <row r="30" spans="1:102" ht="24.9" customHeight="1">
      <c r="D30" s="488" t="s">
        <v>97</v>
      </c>
      <c r="E30" s="489"/>
      <c r="F30" s="489"/>
      <c r="G30" s="489"/>
      <c r="H30" s="489"/>
      <c r="I30" s="489"/>
      <c r="J30" s="489"/>
      <c r="K30" s="489"/>
      <c r="L30" s="489"/>
      <c r="M30" s="489"/>
      <c r="N30" s="490"/>
      <c r="O30" s="416"/>
      <c r="P30" s="417"/>
      <c r="Q30" s="417"/>
      <c r="R30" s="417"/>
      <c r="S30" s="417"/>
      <c r="T30" s="418"/>
      <c r="U30" s="416"/>
      <c r="V30" s="417"/>
      <c r="W30" s="417"/>
      <c r="X30" s="417"/>
      <c r="Y30" s="417"/>
      <c r="Z30" s="418"/>
      <c r="AA30" s="416"/>
      <c r="AB30" s="417"/>
      <c r="AC30" s="417"/>
      <c r="AD30" s="417"/>
      <c r="AE30" s="417"/>
      <c r="AF30" s="418"/>
      <c r="AG30" s="416"/>
      <c r="AH30" s="417"/>
      <c r="AI30" s="417"/>
      <c r="AJ30" s="417"/>
      <c r="AK30" s="417"/>
      <c r="AL30" s="418"/>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X30" s="28"/>
    </row>
    <row r="31" spans="1:102" ht="17.25" customHeight="1">
      <c r="D31" s="34"/>
      <c r="E31" s="34"/>
      <c r="F31" s="34"/>
      <c r="G31" s="34"/>
      <c r="H31" s="34"/>
      <c r="I31" s="34"/>
      <c r="J31" s="34"/>
      <c r="K31" s="276"/>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3"/>
      <c r="AN31" s="33"/>
      <c r="AO31" s="236"/>
      <c r="AP31" s="236"/>
      <c r="AQ31" s="236"/>
      <c r="AR31" s="236"/>
      <c r="AS31" s="236"/>
      <c r="AT31" s="236"/>
      <c r="AU31" s="236"/>
      <c r="AV31" s="236"/>
      <c r="AW31" s="101"/>
      <c r="AX31" s="101"/>
      <c r="AY31" s="101"/>
      <c r="AZ31" s="275"/>
      <c r="BA31" s="275"/>
      <c r="BB31" s="267"/>
      <c r="BC31" s="267"/>
      <c r="BD31" s="267"/>
      <c r="BE31" s="267"/>
      <c r="BF31" s="267"/>
      <c r="BG31" s="267"/>
      <c r="BH31" s="267"/>
      <c r="BI31" s="267"/>
      <c r="BJ31" s="267"/>
      <c r="BK31" s="267"/>
      <c r="BL31" s="267"/>
      <c r="BM31" s="267"/>
      <c r="BN31" s="267"/>
      <c r="BO31" s="267"/>
      <c r="BP31" s="267"/>
      <c r="BQ31" s="267"/>
      <c r="BR31" s="267"/>
      <c r="BS31" s="267"/>
      <c r="BT31" s="267"/>
      <c r="BU31" s="267"/>
      <c r="BV31" s="267"/>
      <c r="BW31" s="97"/>
      <c r="BX31" s="97"/>
      <c r="BY31" s="33"/>
      <c r="BZ31" s="33"/>
      <c r="CA31" s="33"/>
      <c r="CB31" s="33"/>
      <c r="CC31" s="33"/>
      <c r="CD31" s="33"/>
      <c r="CX31" s="28"/>
    </row>
    <row r="32" spans="1:102" ht="18.75" customHeight="1">
      <c r="D32" s="493" t="s">
        <v>228</v>
      </c>
      <c r="E32" s="493"/>
      <c r="F32" s="493"/>
      <c r="G32" s="493"/>
      <c r="H32" s="493"/>
      <c r="I32" s="493"/>
      <c r="J32" s="493"/>
      <c r="K32" s="1203" t="s">
        <v>300</v>
      </c>
      <c r="L32" s="1204"/>
      <c r="M32" s="1204"/>
      <c r="N32" s="507" t="s">
        <v>129</v>
      </c>
      <c r="O32" s="507"/>
      <c r="P32" s="507"/>
      <c r="Q32" s="507"/>
      <c r="R32" s="507"/>
      <c r="S32" s="507"/>
      <c r="T32" s="507"/>
      <c r="U32" s="507"/>
      <c r="V32" s="507"/>
      <c r="W32" s="507"/>
      <c r="X32" s="493" t="s">
        <v>185</v>
      </c>
      <c r="Y32" s="493"/>
      <c r="Z32" s="493"/>
      <c r="AA32" s="493"/>
      <c r="AB32" s="493"/>
      <c r="AC32" s="493"/>
      <c r="AD32" s="493"/>
      <c r="AE32" s="498"/>
      <c r="AF32" s="499"/>
      <c r="AG32" s="499"/>
      <c r="AH32" s="507" t="s">
        <v>525</v>
      </c>
      <c r="AI32" s="507"/>
      <c r="AJ32" s="507"/>
      <c r="AK32" s="507"/>
      <c r="AL32" s="507"/>
      <c r="AM32" s="507"/>
      <c r="AN32" s="507"/>
      <c r="AO32" s="507"/>
      <c r="AP32" s="507"/>
      <c r="AQ32" s="507"/>
      <c r="AR32" s="507"/>
      <c r="AS32" s="507"/>
      <c r="AT32" s="507"/>
      <c r="AU32" s="507"/>
      <c r="AV32" s="507"/>
      <c r="AW32" s="517" t="s">
        <v>384</v>
      </c>
      <c r="AX32" s="518"/>
      <c r="AY32" s="518"/>
      <c r="AZ32" s="521"/>
      <c r="BA32" s="521"/>
      <c r="BB32" s="521"/>
      <c r="BC32" s="522"/>
      <c r="BD32" s="496"/>
      <c r="BE32" s="497"/>
      <c r="BF32" s="497"/>
      <c r="BG32" s="514" t="s">
        <v>381</v>
      </c>
      <c r="BH32" s="514"/>
      <c r="BI32" s="514"/>
      <c r="BJ32" s="514"/>
      <c r="BK32" s="514"/>
      <c r="BL32" s="514"/>
      <c r="BM32" s="514"/>
      <c r="BN32" s="514"/>
      <c r="BO32" s="514"/>
      <c r="BP32" s="514"/>
      <c r="BQ32" s="514"/>
      <c r="BR32" s="515"/>
      <c r="BS32" s="515"/>
      <c r="BT32" s="515"/>
      <c r="BU32" s="515"/>
      <c r="BV32" s="502" t="s">
        <v>383</v>
      </c>
      <c r="BW32" s="503"/>
      <c r="BX32" s="97"/>
      <c r="BY32" s="33"/>
      <c r="BZ32" s="33"/>
      <c r="CA32" s="33"/>
      <c r="CB32" s="33"/>
      <c r="CV32" s="28"/>
    </row>
    <row r="33" spans="1:102" ht="18.75" customHeight="1">
      <c r="D33" s="493"/>
      <c r="E33" s="493"/>
      <c r="F33" s="493"/>
      <c r="G33" s="493"/>
      <c r="H33" s="493"/>
      <c r="I33" s="493"/>
      <c r="J33" s="493"/>
      <c r="K33" s="496"/>
      <c r="L33" s="497"/>
      <c r="M33" s="497"/>
      <c r="N33" s="508" t="s">
        <v>130</v>
      </c>
      <c r="O33" s="508"/>
      <c r="P33" s="508"/>
      <c r="Q33" s="508"/>
      <c r="R33" s="508"/>
      <c r="S33" s="508"/>
      <c r="T33" s="508"/>
      <c r="U33" s="508"/>
      <c r="V33" s="508"/>
      <c r="W33" s="508"/>
      <c r="X33" s="493"/>
      <c r="Y33" s="493"/>
      <c r="Z33" s="493"/>
      <c r="AA33" s="493"/>
      <c r="AB33" s="493"/>
      <c r="AC33" s="493"/>
      <c r="AD33" s="493"/>
      <c r="AE33" s="1205" t="s">
        <v>300</v>
      </c>
      <c r="AF33" s="1206"/>
      <c r="AG33" s="1206"/>
      <c r="AH33" s="508" t="s">
        <v>526</v>
      </c>
      <c r="AI33" s="508"/>
      <c r="AJ33" s="508"/>
      <c r="AK33" s="508"/>
      <c r="AL33" s="508"/>
      <c r="AM33" s="508"/>
      <c r="AN33" s="508"/>
      <c r="AO33" s="508"/>
      <c r="AP33" s="508"/>
      <c r="AQ33" s="508"/>
      <c r="AR33" s="508"/>
      <c r="AS33" s="508"/>
      <c r="AT33" s="508"/>
      <c r="AU33" s="508"/>
      <c r="AV33" s="508"/>
      <c r="AW33" s="520"/>
      <c r="AX33" s="521"/>
      <c r="AY33" s="521"/>
      <c r="AZ33" s="521"/>
      <c r="BA33" s="521"/>
      <c r="BB33" s="521"/>
      <c r="BC33" s="522"/>
      <c r="BD33" s="496"/>
      <c r="BE33" s="497"/>
      <c r="BF33" s="497"/>
      <c r="BG33" s="514" t="s">
        <v>382</v>
      </c>
      <c r="BH33" s="514"/>
      <c r="BI33" s="514"/>
      <c r="BJ33" s="514"/>
      <c r="BK33" s="514"/>
      <c r="BL33" s="514"/>
      <c r="BM33" s="514"/>
      <c r="BN33" s="514"/>
      <c r="BO33" s="514"/>
      <c r="BP33" s="514"/>
      <c r="BQ33" s="514"/>
      <c r="BR33" s="515"/>
      <c r="BS33" s="515"/>
      <c r="BT33" s="515"/>
      <c r="BU33" s="515"/>
      <c r="BV33" s="502" t="s">
        <v>383</v>
      </c>
      <c r="BW33" s="504"/>
      <c r="BX33" s="97"/>
      <c r="BY33" s="33"/>
      <c r="BZ33" s="33"/>
      <c r="CA33" s="33"/>
      <c r="CB33" s="33"/>
      <c r="CV33" s="28"/>
    </row>
    <row r="34" spans="1:102" ht="18.75" customHeight="1">
      <c r="B34" s="17"/>
      <c r="C34" s="17"/>
      <c r="D34" s="493"/>
      <c r="E34" s="493"/>
      <c r="F34" s="493"/>
      <c r="G34" s="493"/>
      <c r="H34" s="493"/>
      <c r="I34" s="493"/>
      <c r="J34" s="493"/>
      <c r="K34" s="494"/>
      <c r="L34" s="495"/>
      <c r="M34" s="495"/>
      <c r="N34" s="513" t="s">
        <v>222</v>
      </c>
      <c r="O34" s="513"/>
      <c r="P34" s="513"/>
      <c r="Q34" s="513"/>
      <c r="R34" s="513"/>
      <c r="S34" s="513"/>
      <c r="T34" s="513"/>
      <c r="U34" s="513"/>
      <c r="V34" s="513"/>
      <c r="W34" s="513"/>
      <c r="X34" s="493"/>
      <c r="Y34" s="493"/>
      <c r="Z34" s="493"/>
      <c r="AA34" s="493"/>
      <c r="AB34" s="493"/>
      <c r="AC34" s="493"/>
      <c r="AD34" s="493"/>
      <c r="AE34" s="494"/>
      <c r="AF34" s="495"/>
      <c r="AG34" s="495"/>
      <c r="AH34" s="513" t="s">
        <v>225</v>
      </c>
      <c r="AI34" s="513"/>
      <c r="AJ34" s="513"/>
      <c r="AK34" s="513"/>
      <c r="AL34" s="513"/>
      <c r="AM34" s="513"/>
      <c r="AN34" s="513"/>
      <c r="AO34" s="513"/>
      <c r="AP34" s="513"/>
      <c r="AQ34" s="513"/>
      <c r="AR34" s="513"/>
      <c r="AS34" s="513"/>
      <c r="AT34" s="513"/>
      <c r="AU34" s="513"/>
      <c r="AV34" s="513"/>
      <c r="AW34" s="523"/>
      <c r="AX34" s="524"/>
      <c r="AY34" s="524"/>
      <c r="AZ34" s="524"/>
      <c r="BA34" s="524"/>
      <c r="BB34" s="524"/>
      <c r="BC34" s="525"/>
      <c r="BD34" s="1205" t="s">
        <v>300</v>
      </c>
      <c r="BE34" s="1206"/>
      <c r="BF34" s="1206"/>
      <c r="BG34" s="513" t="s">
        <v>386</v>
      </c>
      <c r="BH34" s="513"/>
      <c r="BI34" s="513"/>
      <c r="BJ34" s="513"/>
      <c r="BK34" s="513"/>
      <c r="BL34" s="513"/>
      <c r="BM34" s="513"/>
      <c r="BN34" s="513"/>
      <c r="BO34" s="513"/>
      <c r="BP34" s="513"/>
      <c r="BQ34" s="513"/>
      <c r="BR34" s="516">
        <v>1</v>
      </c>
      <c r="BS34" s="516"/>
      <c r="BT34" s="516"/>
      <c r="BU34" s="516"/>
      <c r="BV34" s="505" t="s">
        <v>383</v>
      </c>
      <c r="BW34" s="506"/>
      <c r="BX34" s="97"/>
      <c r="BY34" s="88"/>
      <c r="BZ34" s="13"/>
      <c r="CA34" s="13"/>
      <c r="CB34" s="14"/>
      <c r="CD34" s="14"/>
      <c r="CI34" s="13"/>
      <c r="CJ34" s="14"/>
      <c r="CL34" s="14"/>
    </row>
    <row r="35" spans="1:102" ht="36.75" customHeight="1">
      <c r="D35" s="500" t="s">
        <v>103</v>
      </c>
      <c r="E35" s="500"/>
      <c r="F35" s="500"/>
      <c r="G35" s="500"/>
      <c r="H35" s="500"/>
      <c r="I35" s="500"/>
      <c r="J35" s="500"/>
      <c r="K35" s="1202" t="s">
        <v>385</v>
      </c>
      <c r="L35" s="1202"/>
      <c r="M35" s="1202"/>
      <c r="N35" s="1202"/>
      <c r="O35" s="1202"/>
      <c r="P35" s="1202"/>
      <c r="Q35" s="1202"/>
      <c r="R35" s="1202"/>
      <c r="S35" s="1202"/>
      <c r="T35" s="1202"/>
      <c r="U35" s="1202"/>
      <c r="V35" s="1202"/>
      <c r="W35" s="1202"/>
      <c r="X35" s="1202"/>
      <c r="Y35" s="1202"/>
      <c r="Z35" s="1202"/>
      <c r="AA35" s="1202"/>
      <c r="AB35" s="1202"/>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202"/>
      <c r="AX35" s="1202"/>
      <c r="AY35" s="1202"/>
      <c r="AZ35" s="1202"/>
      <c r="BA35" s="1202"/>
      <c r="BB35" s="1202"/>
      <c r="BC35" s="1202"/>
      <c r="BD35" s="1202"/>
      <c r="BE35" s="1202"/>
      <c r="BF35" s="1202"/>
      <c r="BG35" s="1202"/>
      <c r="BH35" s="1202"/>
      <c r="BI35" s="1202"/>
      <c r="BJ35" s="1202"/>
      <c r="BK35" s="1202"/>
      <c r="BL35" s="1202"/>
      <c r="BM35" s="1202"/>
      <c r="BN35" s="1202"/>
      <c r="BO35" s="1202"/>
      <c r="BP35" s="1202"/>
      <c r="BQ35" s="1202"/>
      <c r="BR35" s="1202"/>
      <c r="BS35" s="1202"/>
      <c r="BT35" s="1202"/>
      <c r="BU35" s="1202"/>
      <c r="BV35" s="1202"/>
      <c r="BW35" s="1202"/>
      <c r="BX35" s="33"/>
      <c r="BY35" s="33"/>
      <c r="BZ35" s="33"/>
      <c r="CA35" s="33"/>
      <c r="CB35" s="33"/>
      <c r="CC35" s="33"/>
      <c r="CD35" s="33"/>
      <c r="CX35" s="28"/>
    </row>
    <row r="36" spans="1:102" ht="8.25" customHeight="1"/>
    <row r="37" spans="1:102" ht="18" customHeight="1">
      <c r="D37" s="419" t="s">
        <v>8</v>
      </c>
      <c r="E37" s="419"/>
      <c r="F37" s="419"/>
      <c r="G37" s="492" t="s">
        <v>229</v>
      </c>
      <c r="H37" s="492"/>
      <c r="I37" s="492"/>
      <c r="J37" s="492"/>
      <c r="K37" s="492"/>
      <c r="L37" s="492"/>
      <c r="M37" s="492"/>
      <c r="N37" s="492"/>
      <c r="O37" s="492"/>
      <c r="P37" s="492"/>
      <c r="Q37" s="492"/>
      <c r="R37" s="492"/>
      <c r="S37" s="492"/>
      <c r="T37" s="492"/>
      <c r="U37" s="492"/>
      <c r="V37" s="492"/>
      <c r="W37" s="492"/>
      <c r="X37" s="492"/>
      <c r="Y37" s="492"/>
      <c r="Z37" s="492"/>
      <c r="AA37" s="492"/>
      <c r="AB37" s="492"/>
      <c r="AC37" s="492"/>
      <c r="AD37" s="492"/>
      <c r="AE37" s="492"/>
      <c r="AF37" s="492"/>
      <c r="AG37" s="492"/>
      <c r="AH37" s="492"/>
      <c r="AI37" s="492"/>
      <c r="AJ37" s="492"/>
      <c r="AK37" s="492"/>
      <c r="AL37" s="492"/>
      <c r="AM37" s="492"/>
      <c r="AN37" s="492"/>
      <c r="AO37" s="492"/>
      <c r="AP37" s="492"/>
      <c r="AQ37" s="492"/>
      <c r="AR37" s="492"/>
      <c r="AS37" s="492"/>
      <c r="AT37" s="492"/>
      <c r="AU37" s="492"/>
      <c r="AV37" s="492"/>
      <c r="AW37" s="492"/>
      <c r="AX37" s="492"/>
      <c r="AY37" s="492"/>
      <c r="AZ37" s="492"/>
      <c r="BA37" s="492"/>
      <c r="BB37" s="492"/>
      <c r="BC37" s="492"/>
      <c r="BD37" s="492"/>
      <c r="BE37" s="492"/>
      <c r="BF37" s="492"/>
      <c r="BG37" s="492"/>
      <c r="BH37" s="492"/>
      <c r="BI37" s="492"/>
      <c r="BJ37" s="492"/>
      <c r="BK37" s="492"/>
      <c r="BL37" s="492"/>
      <c r="BM37" s="492"/>
      <c r="BN37" s="492"/>
      <c r="BO37" s="492"/>
      <c r="BP37" s="492"/>
      <c r="BQ37" s="492"/>
      <c r="BR37" s="492"/>
      <c r="BS37" s="492"/>
      <c r="BT37" s="492"/>
      <c r="BU37" s="492"/>
      <c r="BV37" s="492"/>
      <c r="BW37" s="492"/>
      <c r="BX37" s="492"/>
    </row>
    <row r="38" spans="1:102" ht="10.5" customHeight="1">
      <c r="D38" s="99"/>
      <c r="E38" s="99"/>
      <c r="F38" s="99"/>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c r="AG38" s="492"/>
      <c r="AH38" s="492"/>
      <c r="AI38" s="492"/>
      <c r="AJ38" s="492"/>
      <c r="AK38" s="492"/>
      <c r="AL38" s="492"/>
      <c r="AM38" s="492"/>
      <c r="AN38" s="492"/>
      <c r="AO38" s="492"/>
      <c r="AP38" s="492"/>
      <c r="AQ38" s="492"/>
      <c r="AR38" s="492"/>
      <c r="AS38" s="492"/>
      <c r="AT38" s="492"/>
      <c r="AU38" s="492"/>
      <c r="AV38" s="492"/>
      <c r="AW38" s="492"/>
      <c r="AX38" s="492"/>
      <c r="AY38" s="492"/>
      <c r="AZ38" s="492"/>
      <c r="BA38" s="492"/>
      <c r="BB38" s="492"/>
      <c r="BC38" s="492"/>
      <c r="BD38" s="492"/>
      <c r="BE38" s="492"/>
      <c r="BF38" s="492"/>
      <c r="BG38" s="492"/>
      <c r="BH38" s="492"/>
      <c r="BI38" s="492"/>
      <c r="BJ38" s="492"/>
      <c r="BK38" s="492"/>
      <c r="BL38" s="492"/>
      <c r="BM38" s="492"/>
      <c r="BN38" s="492"/>
      <c r="BO38" s="492"/>
      <c r="BP38" s="492"/>
      <c r="BQ38" s="492"/>
      <c r="BR38" s="492"/>
      <c r="BS38" s="492"/>
      <c r="BT38" s="492"/>
      <c r="BU38" s="492"/>
      <c r="BV38" s="492"/>
      <c r="BW38" s="492"/>
      <c r="BX38" s="492"/>
    </row>
    <row r="39" spans="1:102" ht="18" customHeight="1">
      <c r="D39" s="419" t="s">
        <v>529</v>
      </c>
      <c r="E39" s="419"/>
      <c r="F39" s="408" t="s">
        <v>108</v>
      </c>
      <c r="G39" s="408"/>
      <c r="H39" s="408"/>
      <c r="I39" s="408"/>
      <c r="J39" s="408"/>
      <c r="K39" s="408"/>
      <c r="L39" s="408"/>
      <c r="M39" s="408"/>
      <c r="N39" s="408"/>
      <c r="O39" s="408"/>
      <c r="P39" s="408"/>
      <c r="Q39" s="408"/>
      <c r="R39" s="408"/>
      <c r="S39" s="408"/>
      <c r="T39" s="408"/>
      <c r="U39" s="408"/>
      <c r="V39" s="408"/>
      <c r="W39" s="408"/>
      <c r="X39" s="408"/>
      <c r="Y39" s="408"/>
      <c r="Z39" s="408"/>
      <c r="AA39" s="408"/>
      <c r="AB39" s="408"/>
      <c r="AC39" s="408"/>
      <c r="AD39" s="408"/>
      <c r="AE39" s="408"/>
      <c r="AF39" s="408"/>
      <c r="AG39" s="408"/>
      <c r="AH39" s="408"/>
      <c r="AI39" s="408"/>
      <c r="AJ39" s="408"/>
      <c r="AK39" s="408"/>
      <c r="AL39" s="408"/>
      <c r="AM39" s="408"/>
      <c r="AN39" s="408"/>
      <c r="AO39" s="408"/>
      <c r="AP39" s="408"/>
      <c r="AQ39" s="408"/>
      <c r="AR39" s="408"/>
      <c r="AS39" s="408"/>
      <c r="AT39" s="408"/>
      <c r="AU39" s="408"/>
      <c r="AV39" s="408"/>
      <c r="AW39" s="408"/>
      <c r="AX39" s="408"/>
      <c r="AY39" s="408"/>
      <c r="AZ39" s="408"/>
      <c r="BA39" s="408"/>
      <c r="BB39" s="408"/>
      <c r="BC39" s="408"/>
      <c r="BD39" s="408"/>
      <c r="BE39" s="408"/>
      <c r="BF39" s="408"/>
      <c r="BG39" s="408"/>
      <c r="BH39" s="408"/>
      <c r="BI39" s="408"/>
      <c r="BJ39" s="408"/>
      <c r="BK39" s="408"/>
      <c r="BL39" s="408"/>
      <c r="BM39" s="408"/>
      <c r="BN39" s="408"/>
      <c r="BO39" s="408"/>
      <c r="BP39" s="408"/>
      <c r="BQ39" s="408"/>
      <c r="BR39" s="408"/>
      <c r="BS39" s="408"/>
      <c r="BT39" s="408"/>
      <c r="BU39" s="408"/>
      <c r="BV39" s="408"/>
      <c r="BW39" s="408"/>
      <c r="BX39" s="408"/>
    </row>
    <row r="40" spans="1:102" ht="18" customHeight="1">
      <c r="B40" s="37"/>
      <c r="C40" s="37"/>
      <c r="D40" s="491" t="s">
        <v>529</v>
      </c>
      <c r="E40" s="491"/>
      <c r="F40" s="487" t="s">
        <v>102</v>
      </c>
      <c r="G40" s="487"/>
      <c r="H40" s="487"/>
      <c r="I40" s="487"/>
      <c r="J40" s="487"/>
      <c r="K40" s="487"/>
      <c r="L40" s="487"/>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c r="AV40" s="487"/>
      <c r="AW40" s="487"/>
      <c r="AX40" s="487"/>
      <c r="AY40" s="487"/>
      <c r="AZ40" s="487"/>
      <c r="BA40" s="487"/>
      <c r="BB40" s="487"/>
      <c r="BC40" s="487"/>
      <c r="BD40" s="487"/>
      <c r="BE40" s="487"/>
      <c r="BF40" s="487"/>
      <c r="BG40" s="487"/>
      <c r="BH40" s="487"/>
      <c r="BI40" s="487"/>
      <c r="BJ40" s="487"/>
      <c r="BK40" s="487"/>
      <c r="BL40" s="487"/>
      <c r="BM40" s="487"/>
      <c r="BN40" s="487"/>
      <c r="BO40" s="487"/>
      <c r="BP40" s="487"/>
      <c r="BQ40" s="487"/>
      <c r="BR40" s="487"/>
      <c r="BS40" s="487"/>
      <c r="BT40" s="487"/>
      <c r="BU40" s="487"/>
      <c r="BV40" s="487"/>
      <c r="BW40" s="487"/>
      <c r="BX40" s="487"/>
    </row>
    <row r="41" spans="1:102" ht="18" customHeight="1">
      <c r="A41" s="37"/>
      <c r="B41" s="37"/>
      <c r="C41" s="37"/>
      <c r="D41" s="491"/>
      <c r="E41" s="491"/>
      <c r="F41" s="487"/>
      <c r="G41" s="487"/>
      <c r="H41" s="487"/>
      <c r="I41" s="487"/>
      <c r="J41" s="487"/>
      <c r="K41" s="487"/>
      <c r="L41" s="487"/>
      <c r="M41" s="487"/>
      <c r="N41" s="487"/>
      <c r="O41" s="487"/>
      <c r="P41" s="487"/>
      <c r="Q41" s="487"/>
      <c r="R41" s="487"/>
      <c r="S41" s="487"/>
      <c r="T41" s="487"/>
      <c r="U41" s="487"/>
      <c r="V41" s="487"/>
      <c r="W41" s="487"/>
      <c r="X41" s="487"/>
      <c r="Y41" s="487"/>
      <c r="Z41" s="487"/>
      <c r="AA41" s="487"/>
      <c r="AB41" s="487"/>
      <c r="AC41" s="487"/>
      <c r="AD41" s="487"/>
      <c r="AE41" s="487"/>
      <c r="AF41" s="487"/>
      <c r="AG41" s="487"/>
      <c r="AH41" s="487"/>
      <c r="AI41" s="487"/>
      <c r="AJ41" s="487"/>
      <c r="AK41" s="487"/>
      <c r="AL41" s="487"/>
      <c r="AM41" s="487"/>
      <c r="AN41" s="487"/>
      <c r="AO41" s="487"/>
      <c r="AP41" s="487"/>
      <c r="AQ41" s="487"/>
      <c r="AR41" s="487"/>
      <c r="AS41" s="487"/>
      <c r="AT41" s="487"/>
      <c r="AU41" s="487"/>
      <c r="AV41" s="487"/>
      <c r="AW41" s="487"/>
      <c r="AX41" s="487"/>
      <c r="AY41" s="487"/>
      <c r="AZ41" s="487"/>
      <c r="BA41" s="487"/>
      <c r="BB41" s="487"/>
      <c r="BC41" s="487"/>
      <c r="BD41" s="487"/>
      <c r="BE41" s="487"/>
      <c r="BF41" s="487"/>
      <c r="BG41" s="487"/>
      <c r="BH41" s="487"/>
      <c r="BI41" s="487"/>
      <c r="BJ41" s="487"/>
      <c r="BK41" s="487"/>
      <c r="BL41" s="487"/>
      <c r="BM41" s="487"/>
      <c r="BN41" s="487"/>
      <c r="BO41" s="487"/>
      <c r="BP41" s="487"/>
      <c r="BQ41" s="487"/>
      <c r="BR41" s="487"/>
      <c r="BS41" s="487"/>
      <c r="BT41" s="487"/>
      <c r="BU41" s="487"/>
      <c r="BV41" s="487"/>
      <c r="BW41" s="487"/>
      <c r="BX41" s="487"/>
    </row>
    <row r="43" spans="1:102" ht="13.5" customHeight="1"/>
    <row r="44" spans="1:102" ht="17.25" customHeight="1"/>
    <row r="46" spans="1:102" ht="18" customHeight="1"/>
    <row r="50" ht="13.5" customHeight="1"/>
    <row r="53" ht="13.5" customHeight="1"/>
    <row r="54" ht="13.5" customHeight="1"/>
  </sheetData>
  <mergeCells count="196">
    <mergeCell ref="BR32:BU32"/>
    <mergeCell ref="N33:W33"/>
    <mergeCell ref="AE33:AG33"/>
    <mergeCell ref="AH33:AV33"/>
    <mergeCell ref="BD33:BF33"/>
    <mergeCell ref="BG33:BQ33"/>
    <mergeCell ref="BR33:BU33"/>
    <mergeCell ref="N34:W34"/>
    <mergeCell ref="AE34:AG34"/>
    <mergeCell ref="AH34:AV34"/>
    <mergeCell ref="BD34:BF34"/>
    <mergeCell ref="BG34:BQ34"/>
    <mergeCell ref="BR34:BU34"/>
    <mergeCell ref="BV32:BW32"/>
    <mergeCell ref="BV33:BW33"/>
    <mergeCell ref="BL29:BW29"/>
    <mergeCell ref="D30:N30"/>
    <mergeCell ref="O30:T30"/>
    <mergeCell ref="U30:Z30"/>
    <mergeCell ref="AA30:AF30"/>
    <mergeCell ref="AG30:AL30"/>
    <mergeCell ref="D29:N29"/>
    <mergeCell ref="O29:T29"/>
    <mergeCell ref="U29:Z29"/>
    <mergeCell ref="AA29:AF29"/>
    <mergeCell ref="AG29:AL29"/>
    <mergeCell ref="AO29:AY29"/>
    <mergeCell ref="AZ29:BK29"/>
    <mergeCell ref="D32:J34"/>
    <mergeCell ref="K32:M32"/>
    <mergeCell ref="N32:W32"/>
    <mergeCell ref="X32:AD34"/>
    <mergeCell ref="AE32:AG32"/>
    <mergeCell ref="AH32:AV32"/>
    <mergeCell ref="AW32:BC34"/>
    <mergeCell ref="BD32:BF32"/>
    <mergeCell ref="BG32:BQ32"/>
    <mergeCell ref="D39:E39"/>
    <mergeCell ref="F39:BX39"/>
    <mergeCell ref="D40:E41"/>
    <mergeCell ref="F40:BX41"/>
    <mergeCell ref="D35:J35"/>
    <mergeCell ref="K35:BW35"/>
    <mergeCell ref="D37:F37"/>
    <mergeCell ref="G37:BX38"/>
    <mergeCell ref="K33:M33"/>
    <mergeCell ref="BV34:BW34"/>
    <mergeCell ref="K34:M34"/>
    <mergeCell ref="BR27:BW27"/>
    <mergeCell ref="D28:N28"/>
    <mergeCell ref="O28:T28"/>
    <mergeCell ref="U28:Z28"/>
    <mergeCell ref="AA28:AF28"/>
    <mergeCell ref="AG28:AL28"/>
    <mergeCell ref="AO28:AY28"/>
    <mergeCell ref="AZ28:BE28"/>
    <mergeCell ref="BF28:BK28"/>
    <mergeCell ref="BL28:BQ28"/>
    <mergeCell ref="BR28:BW28"/>
    <mergeCell ref="D27:N27"/>
    <mergeCell ref="O27:T27"/>
    <mergeCell ref="U27:Z27"/>
    <mergeCell ref="AA27:AF27"/>
    <mergeCell ref="AG27:AL27"/>
    <mergeCell ref="AO27:AY27"/>
    <mergeCell ref="AZ27:BE27"/>
    <mergeCell ref="BF27:BK27"/>
    <mergeCell ref="BL27:BQ27"/>
    <mergeCell ref="BR25:BW25"/>
    <mergeCell ref="D26:N26"/>
    <mergeCell ref="O26:T26"/>
    <mergeCell ref="U26:Z26"/>
    <mergeCell ref="AA26:AF26"/>
    <mergeCell ref="AG26:AL26"/>
    <mergeCell ref="AO26:AY26"/>
    <mergeCell ref="AZ26:BE26"/>
    <mergeCell ref="BF26:BK26"/>
    <mergeCell ref="BL26:BQ26"/>
    <mergeCell ref="BR26:BW26"/>
    <mergeCell ref="D25:N25"/>
    <mergeCell ref="O25:T25"/>
    <mergeCell ref="U25:Z25"/>
    <mergeCell ref="AA25:AF25"/>
    <mergeCell ref="AG25:AL25"/>
    <mergeCell ref="AO25:AY25"/>
    <mergeCell ref="AZ25:BE25"/>
    <mergeCell ref="BF25:BK25"/>
    <mergeCell ref="BL25:BQ25"/>
    <mergeCell ref="AZ23:BE23"/>
    <mergeCell ref="BF23:BK23"/>
    <mergeCell ref="BL23:BQ23"/>
    <mergeCell ref="BR23:BW23"/>
    <mergeCell ref="D24:N24"/>
    <mergeCell ref="O24:T24"/>
    <mergeCell ref="U24:Z24"/>
    <mergeCell ref="AA24:AF24"/>
    <mergeCell ref="AG24:AL24"/>
    <mergeCell ref="AO24:AY24"/>
    <mergeCell ref="D23:N23"/>
    <mergeCell ref="O23:T23"/>
    <mergeCell ref="U23:Z23"/>
    <mergeCell ref="AA23:AF23"/>
    <mergeCell ref="AG23:AL23"/>
    <mergeCell ref="AO23:AY23"/>
    <mergeCell ref="AZ24:BE24"/>
    <mergeCell ref="BF24:BK24"/>
    <mergeCell ref="BL24:BQ24"/>
    <mergeCell ref="BR24:BW24"/>
    <mergeCell ref="AA22:AF22"/>
    <mergeCell ref="AG22:AL22"/>
    <mergeCell ref="AZ22:BE22"/>
    <mergeCell ref="BF22:BK22"/>
    <mergeCell ref="BL22:BQ22"/>
    <mergeCell ref="BR22:BW22"/>
    <mergeCell ref="D20:E20"/>
    <mergeCell ref="F20:BW20"/>
    <mergeCell ref="D21:N22"/>
    <mergeCell ref="O21:Z21"/>
    <mergeCell ref="AA21:AL21"/>
    <mergeCell ref="AO21:AY22"/>
    <mergeCell ref="AZ21:BK21"/>
    <mergeCell ref="BL21:BW21"/>
    <mergeCell ref="O22:T22"/>
    <mergeCell ref="U22:Z22"/>
    <mergeCell ref="D19:J19"/>
    <mergeCell ref="K19:BW19"/>
    <mergeCell ref="AM12:AP12"/>
    <mergeCell ref="AQ12:AZ12"/>
    <mergeCell ref="D14:M14"/>
    <mergeCell ref="D15:J15"/>
    <mergeCell ref="K15:AO15"/>
    <mergeCell ref="D16:J17"/>
    <mergeCell ref="K16:AO17"/>
    <mergeCell ref="O12:V12"/>
    <mergeCell ref="W12:Z12"/>
    <mergeCell ref="AA12:AL12"/>
    <mergeCell ref="D12:J12"/>
    <mergeCell ref="K12:N12"/>
    <mergeCell ref="AP10:AQ10"/>
    <mergeCell ref="AR10:AU10"/>
    <mergeCell ref="D18:J18"/>
    <mergeCell ref="K18:N18"/>
    <mergeCell ref="O18:AO18"/>
    <mergeCell ref="AP18:AV18"/>
    <mergeCell ref="AW18:BW18"/>
    <mergeCell ref="D11:J11"/>
    <mergeCell ref="K11:BW11"/>
    <mergeCell ref="BQ10:BR10"/>
    <mergeCell ref="BS10:BU10"/>
    <mergeCell ref="BV10:BW10"/>
    <mergeCell ref="AI2:BT2"/>
    <mergeCell ref="D3:M3"/>
    <mergeCell ref="AI3:AV3"/>
    <mergeCell ref="AW3:BB4"/>
    <mergeCell ref="BC3:BE4"/>
    <mergeCell ref="BF3:BH4"/>
    <mergeCell ref="BI3:BK4"/>
    <mergeCell ref="BL3:BN4"/>
    <mergeCell ref="BO3:BQ4"/>
    <mergeCell ref="BR3:BT4"/>
    <mergeCell ref="AI4:AV5"/>
    <mergeCell ref="D5:I5"/>
    <mergeCell ref="J5:L5"/>
    <mergeCell ref="M5:P5"/>
    <mergeCell ref="Q5:S5"/>
    <mergeCell ref="T5:W5"/>
    <mergeCell ref="X5:Z5"/>
    <mergeCell ref="BF5:BH5"/>
    <mergeCell ref="BI5:BK5"/>
    <mergeCell ref="BL5:BN5"/>
    <mergeCell ref="BO5:BQ5"/>
    <mergeCell ref="BR5:BT5"/>
    <mergeCell ref="BU5:BW5"/>
    <mergeCell ref="D7:M7"/>
    <mergeCell ref="D8:J8"/>
    <mergeCell ref="K8:BW8"/>
    <mergeCell ref="D9:J9"/>
    <mergeCell ref="K9:BW9"/>
    <mergeCell ref="AW5:BB5"/>
    <mergeCell ref="BC5:BE5"/>
    <mergeCell ref="D10:J10"/>
    <mergeCell ref="K10:O10"/>
    <mergeCell ref="P10:Q10"/>
    <mergeCell ref="R10:U10"/>
    <mergeCell ref="V10:W10"/>
    <mergeCell ref="X10:AA10"/>
    <mergeCell ref="AV10:AW10"/>
    <mergeCell ref="AX10:BA10"/>
    <mergeCell ref="BB10:BC10"/>
    <mergeCell ref="BE10:BF10"/>
    <mergeCell ref="BH10:BM10"/>
    <mergeCell ref="BN10:BP10"/>
    <mergeCell ref="AB10:AC10"/>
    <mergeCell ref="AE10:AF10"/>
    <mergeCell ref="AH10:AJ10"/>
    <mergeCell ref="AK10:AO10"/>
  </mergeCells>
  <phoneticPr fontId="25"/>
  <hyperlinks>
    <hyperlink ref="K19" r:id="rId1" xr:uid="{6ADDE166-5338-4FBC-8D15-A37A4A4B9320}"/>
  </hyperlinks>
  <pageMargins left="0.55118110236220474" right="0.19685039370078741" top="0.51181102362204722" bottom="0.39370078740157483" header="0.23622047244094491" footer="0.19685039370078741"/>
  <pageSetup paperSize="9" scale="97" fitToWidth="0" orientation="portrait" errors="blank"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311298" r:id="rId5" name="Check Box 2">
              <controlPr defaultSize="0" autoFill="0" autoLine="0" autoPict="0">
                <anchor moveWithCells="1">
                  <from>
                    <xdr:col>38</xdr:col>
                    <xdr:colOff>83820</xdr:colOff>
                    <xdr:row>11</xdr:row>
                    <xdr:rowOff>22860</xdr:rowOff>
                  </from>
                  <to>
                    <xdr:col>42</xdr:col>
                    <xdr:colOff>0</xdr:colOff>
                    <xdr:row>12</xdr:row>
                    <xdr:rowOff>0</xdr:rowOff>
                  </to>
                </anchor>
              </controlPr>
            </control>
          </mc:Choice>
        </mc:AlternateContent>
        <mc:AlternateContent xmlns:mc="http://schemas.openxmlformats.org/markup-compatibility/2006">
          <mc:Choice Requires="x14">
            <control shapeId="311299" r:id="rId6" name="Check Box 3">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311300" r:id="rId7" name="Check Box 4">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311314" r:id="rId8" name="Check Box 18">
              <controlPr defaultSize="0" autoFill="0" autoLine="0" autoPict="0">
                <anchor moveWithCells="1">
                  <from>
                    <xdr:col>22</xdr:col>
                    <xdr:colOff>83820</xdr:colOff>
                    <xdr:row>11</xdr:row>
                    <xdr:rowOff>0</xdr:rowOff>
                  </from>
                  <to>
                    <xdr:col>25</xdr:col>
                    <xdr:colOff>68580</xdr:colOff>
                    <xdr:row>11</xdr:row>
                    <xdr:rowOff>312420</xdr:rowOff>
                  </to>
                </anchor>
              </controlPr>
            </control>
          </mc:Choice>
        </mc:AlternateContent>
        <mc:AlternateContent xmlns:mc="http://schemas.openxmlformats.org/markup-compatibility/2006">
          <mc:Choice Requires="x14">
            <control shapeId="311322" r:id="rId9" name="Check Box 26">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311323" r:id="rId10" name="Check Box 27">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311324" r:id="rId11" name="Check Box 28">
              <controlPr defaultSize="0" autoFill="0" autoLine="0" autoPict="0">
                <anchor moveWithCells="1">
                  <from>
                    <xdr:col>30</xdr:col>
                    <xdr:colOff>38100</xdr:colOff>
                    <xdr:row>31</xdr:row>
                    <xdr:rowOff>0</xdr:rowOff>
                  </from>
                  <to>
                    <xdr:col>33</xdr:col>
                    <xdr:colOff>0</xdr:colOff>
                    <xdr:row>32</xdr:row>
                    <xdr:rowOff>0</xdr:rowOff>
                  </to>
                </anchor>
              </controlPr>
            </control>
          </mc:Choice>
        </mc:AlternateContent>
        <mc:AlternateContent xmlns:mc="http://schemas.openxmlformats.org/markup-compatibility/2006">
          <mc:Choice Requires="x14">
            <control shapeId="311326" r:id="rId12" name="Check Box 30">
              <controlPr defaultSize="0" autoFill="0" autoLine="0" autoPict="0">
                <anchor moveWithCells="1">
                  <from>
                    <xdr:col>30</xdr:col>
                    <xdr:colOff>38100</xdr:colOff>
                    <xdr:row>33</xdr:row>
                    <xdr:rowOff>0</xdr:rowOff>
                  </from>
                  <to>
                    <xdr:col>33</xdr:col>
                    <xdr:colOff>0</xdr:colOff>
                    <xdr:row>34</xdr:row>
                    <xdr:rowOff>0</xdr:rowOff>
                  </to>
                </anchor>
              </controlPr>
            </control>
          </mc:Choice>
        </mc:AlternateContent>
        <mc:AlternateContent xmlns:mc="http://schemas.openxmlformats.org/markup-compatibility/2006">
          <mc:Choice Requires="x14">
            <control shapeId="311327" r:id="rId13" name="Check Box 31">
              <controlPr defaultSize="0" autoFill="0" autoLine="0" autoPict="0">
                <anchor moveWithCells="1">
                  <from>
                    <xdr:col>55</xdr:col>
                    <xdr:colOff>38100</xdr:colOff>
                    <xdr:row>31</xdr:row>
                    <xdr:rowOff>0</xdr:rowOff>
                  </from>
                  <to>
                    <xdr:col>58</xdr:col>
                    <xdr:colOff>0</xdr:colOff>
                    <xdr:row>32</xdr:row>
                    <xdr:rowOff>0</xdr:rowOff>
                  </to>
                </anchor>
              </controlPr>
            </control>
          </mc:Choice>
        </mc:AlternateContent>
        <mc:AlternateContent xmlns:mc="http://schemas.openxmlformats.org/markup-compatibility/2006">
          <mc:Choice Requires="x14">
            <control shapeId="311328" r:id="rId14" name="Check Box 32">
              <controlPr defaultSize="0" autoFill="0" autoLine="0" autoPict="0">
                <anchor moveWithCells="1">
                  <from>
                    <xdr:col>55</xdr:col>
                    <xdr:colOff>38100</xdr:colOff>
                    <xdr:row>32</xdr:row>
                    <xdr:rowOff>0</xdr:rowOff>
                  </from>
                  <to>
                    <xdr:col>58</xdr:col>
                    <xdr:colOff>0</xdr:colOff>
                    <xdr:row>33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29FEB41-A4D3-42B5-8365-35787E1F19B0}">
          <x14:formula1>
            <xm:f>'[【たたき台】宿泊申込書 - コピー.xlsm]プルダウン'!#REF!</xm:f>
          </x14:formula1>
          <xm:sqref>BS10</xm:sqref>
        </x14:dataValidation>
        <x14:dataValidation type="list" allowBlank="1" showInputMessage="1" showErrorMessage="1" xr:uid="{9CAC51E4-46F4-4688-B18A-AC02F38FB381}">
          <x14:formula1>
            <xm:f>プルダウン!$A$1:$A$15</xm:f>
          </x14:formula1>
          <xm:sqref>D5:I5 K10:O10 AK10:AO10</xm:sqref>
        </x14:dataValidation>
        <x14:dataValidation type="list" allowBlank="1" showInputMessage="1" showErrorMessage="1" xr:uid="{9936CC93-DABF-4739-9F1F-B848755160F7}">
          <x14:formula1>
            <xm:f>プルダウン!$B$1:$B$12</xm:f>
          </x14:formula1>
          <xm:sqref>M5:P5 R10:U10 AR10:AU10</xm:sqref>
        </x14:dataValidation>
        <x14:dataValidation type="list" allowBlank="1" showInputMessage="1" showErrorMessage="1" xr:uid="{A2D9A65D-5983-4F04-ADEE-FA088C2AF6B4}">
          <x14:formula1>
            <xm:f>プルダウン!$C$1:$C$31</xm:f>
          </x14:formula1>
          <xm:sqref>T5:W5 X10:AA10 AX10:BA10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F86C-8949-491D-BE5E-3440FB401394}">
  <sheetPr codeName="Sheet11">
    <tabColor rgb="FFFFC000"/>
    <pageSetUpPr fitToPage="1"/>
  </sheetPr>
  <dimension ref="A1:DJ42"/>
  <sheetViews>
    <sheetView workbookViewId="0"/>
  </sheetViews>
  <sheetFormatPr defaultColWidth="1.88671875" defaultRowHeight="12.6"/>
  <cols>
    <col min="1" max="16384" width="1.88671875" style="3"/>
  </cols>
  <sheetData>
    <row r="1" spans="1:114" ht="5.25" customHeight="1">
      <c r="A1" s="50"/>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row>
    <row r="2" spans="1:114" ht="32.25" customHeight="1" thickBot="1">
      <c r="B2" s="1210" t="s">
        <v>239</v>
      </c>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51"/>
      <c r="AD2" s="51"/>
      <c r="AE2" s="51"/>
      <c r="AF2" s="51"/>
      <c r="AG2" s="51"/>
      <c r="AH2" s="51"/>
      <c r="AI2" s="51"/>
      <c r="AJ2" s="51"/>
      <c r="AK2" s="51"/>
      <c r="AL2" s="51"/>
      <c r="AQ2" s="52" t="s">
        <v>24</v>
      </c>
      <c r="AR2" s="1211" t="str">
        <f>IF(【記入例】利用申込書!K9=0,"",【記入例】利用申込書!K9)</f>
        <v>岩手山青少年交流の家</v>
      </c>
      <c r="AS2" s="1211"/>
      <c r="AT2" s="1211"/>
      <c r="AU2" s="1211"/>
      <c r="AV2" s="1211"/>
      <c r="AW2" s="1211"/>
      <c r="AX2" s="1211"/>
      <c r="AY2" s="1211"/>
      <c r="AZ2" s="1211"/>
      <c r="BA2" s="1211"/>
      <c r="BB2" s="1211"/>
      <c r="BC2" s="1211"/>
      <c r="BD2" s="1211"/>
      <c r="BE2" s="1211"/>
      <c r="BF2" s="1211"/>
      <c r="BG2" s="1211"/>
      <c r="BH2" s="1211"/>
      <c r="BI2" s="1211"/>
      <c r="BJ2" s="1211"/>
      <c r="BK2" s="1211"/>
      <c r="BL2" s="1211"/>
      <c r="BM2" s="1211"/>
      <c r="BN2" s="1211"/>
      <c r="BO2" s="1211"/>
      <c r="BP2" s="1211"/>
      <c r="BQ2" s="1211"/>
      <c r="BR2" s="1211"/>
      <c r="BS2" s="1211"/>
      <c r="BT2" s="1211"/>
      <c r="BU2" s="1211"/>
      <c r="BV2" s="1211"/>
      <c r="BW2" s="1211"/>
      <c r="BX2" s="593" t="s">
        <v>25</v>
      </c>
      <c r="BY2" s="593"/>
      <c r="BZ2" s="593"/>
      <c r="CA2" s="593"/>
      <c r="CB2" s="1207">
        <f>IF(【記入例】利用申込書!CG5=0,"",【記入例】利用申込書!CG6)</f>
        <v>46101</v>
      </c>
      <c r="CC2" s="1207"/>
      <c r="CD2" s="1207"/>
      <c r="CE2" s="1207"/>
      <c r="CF2" s="1207"/>
      <c r="CG2" s="1207"/>
      <c r="CH2" s="1207"/>
      <c r="CI2" s="1207"/>
      <c r="CJ2" s="1207"/>
      <c r="CK2" s="110"/>
    </row>
    <row r="3" spans="1:114" ht="7.5" customHeight="1" thickTop="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111"/>
      <c r="BE3" s="111"/>
      <c r="BF3" s="111"/>
      <c r="BG3" s="111"/>
      <c r="BH3" s="111"/>
      <c r="BI3" s="111"/>
      <c r="BJ3" s="111"/>
      <c r="BK3" s="111"/>
      <c r="BL3" s="111"/>
      <c r="BM3" s="111"/>
      <c r="BN3" s="111"/>
      <c r="BO3" s="110"/>
      <c r="BP3" s="110"/>
      <c r="BQ3" s="110"/>
      <c r="BR3" s="110"/>
      <c r="BS3" s="110"/>
      <c r="BT3" s="110"/>
      <c r="BU3" s="110"/>
      <c r="BV3" s="110"/>
      <c r="BW3" s="110"/>
      <c r="BX3" s="110"/>
      <c r="BY3" s="110"/>
      <c r="BZ3" s="110"/>
      <c r="CA3" s="110"/>
      <c r="CB3" s="110"/>
      <c r="CC3" s="110"/>
      <c r="CD3" s="110"/>
      <c r="CE3" s="110"/>
      <c r="CF3" s="110"/>
      <c r="CG3" s="110"/>
      <c r="CH3" s="110"/>
      <c r="CI3" s="110"/>
      <c r="CJ3" s="110"/>
      <c r="CL3" s="23"/>
    </row>
    <row r="4" spans="1:114" ht="16.2">
      <c r="B4" s="526" t="s">
        <v>240</v>
      </c>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c r="CA4" s="526"/>
      <c r="CB4" s="526"/>
      <c r="CC4" s="526"/>
      <c r="CD4" s="526"/>
      <c r="CE4" s="526"/>
      <c r="CF4" s="526"/>
      <c r="CG4" s="526"/>
      <c r="CH4" s="526"/>
      <c r="CI4" s="526"/>
      <c r="CJ4" s="526"/>
    </row>
    <row r="5" spans="1:114" s="86" customFormat="1" ht="21" customHeight="1">
      <c r="B5" s="618" t="s">
        <v>250</v>
      </c>
      <c r="C5" s="672"/>
      <c r="D5" s="672"/>
      <c r="E5" s="672"/>
      <c r="F5" s="672"/>
      <c r="G5" s="672"/>
      <c r="H5" s="672"/>
      <c r="I5" s="672"/>
      <c r="J5" s="672"/>
      <c r="K5" s="672"/>
      <c r="L5" s="672"/>
      <c r="M5" s="672"/>
      <c r="N5" s="672"/>
      <c r="O5" s="672"/>
      <c r="P5" s="672"/>
      <c r="Q5" s="672"/>
      <c r="R5" s="672"/>
      <c r="S5" s="672"/>
      <c r="T5" s="1208" t="s">
        <v>300</v>
      </c>
      <c r="U5" s="1209"/>
      <c r="V5" s="545" t="s">
        <v>287</v>
      </c>
      <c r="W5" s="545"/>
      <c r="X5" s="545"/>
      <c r="Y5" s="545"/>
      <c r="Z5" s="545"/>
      <c r="AA5" s="545"/>
      <c r="AB5" s="545"/>
      <c r="AC5" s="545"/>
      <c r="AD5" s="546"/>
      <c r="AE5" s="555" t="s">
        <v>516</v>
      </c>
      <c r="AF5" s="556"/>
      <c r="AG5" s="556"/>
      <c r="AH5" s="556"/>
      <c r="AI5" s="556"/>
      <c r="AJ5" s="556"/>
      <c r="AK5" s="556"/>
      <c r="AL5" s="556"/>
      <c r="AM5" s="556"/>
      <c r="AN5" s="556"/>
      <c r="AO5" s="556"/>
      <c r="AP5" s="556"/>
      <c r="AQ5" s="556"/>
      <c r="AR5" s="556"/>
      <c r="AS5" s="556"/>
      <c r="AT5" s="556"/>
      <c r="AU5" s="556"/>
      <c r="AV5" s="556"/>
      <c r="AW5" s="563"/>
      <c r="AX5" s="564"/>
      <c r="AY5" s="549" t="s">
        <v>191</v>
      </c>
      <c r="AZ5" s="549"/>
      <c r="BA5" s="549"/>
      <c r="BB5" s="549"/>
      <c r="BC5" s="549"/>
      <c r="BD5" s="549"/>
      <c r="BE5" s="549"/>
      <c r="BF5" s="549"/>
      <c r="BG5" s="550"/>
      <c r="BH5" s="618" t="s">
        <v>244</v>
      </c>
      <c r="BI5" s="618"/>
      <c r="BJ5" s="618"/>
      <c r="BK5" s="618"/>
      <c r="BL5" s="618"/>
      <c r="BM5" s="618"/>
      <c r="BN5" s="618"/>
      <c r="BO5" s="618"/>
      <c r="BP5" s="618"/>
      <c r="BQ5" s="618"/>
      <c r="BR5" s="618"/>
      <c r="BS5" s="618"/>
      <c r="BT5" s="618"/>
      <c r="BU5" s="618"/>
      <c r="BV5" s="618"/>
      <c r="BW5" s="618"/>
      <c r="BX5" s="618"/>
      <c r="BY5" s="618"/>
      <c r="BZ5" s="571"/>
      <c r="CA5" s="572"/>
      <c r="CB5" s="572"/>
      <c r="CC5" s="572"/>
      <c r="CD5" s="572"/>
      <c r="CE5" s="572"/>
      <c r="CF5" s="572"/>
      <c r="CG5" s="572"/>
      <c r="CH5" s="572"/>
      <c r="CI5" s="551" t="s">
        <v>193</v>
      </c>
      <c r="CJ5" s="552"/>
      <c r="CK5" s="85"/>
    </row>
    <row r="6" spans="1:114" s="86" customFormat="1" ht="21" customHeight="1">
      <c r="B6" s="672"/>
      <c r="C6" s="672"/>
      <c r="D6" s="672"/>
      <c r="E6" s="672"/>
      <c r="F6" s="672"/>
      <c r="G6" s="672"/>
      <c r="H6" s="672"/>
      <c r="I6" s="672"/>
      <c r="J6" s="672"/>
      <c r="K6" s="672"/>
      <c r="L6" s="672"/>
      <c r="M6" s="672"/>
      <c r="N6" s="672"/>
      <c r="O6" s="672"/>
      <c r="P6" s="672"/>
      <c r="Q6" s="672"/>
      <c r="R6" s="672"/>
      <c r="S6" s="672"/>
      <c r="T6" s="565"/>
      <c r="U6" s="566"/>
      <c r="V6" s="547" t="s">
        <v>222</v>
      </c>
      <c r="W6" s="547"/>
      <c r="X6" s="547"/>
      <c r="Y6" s="547"/>
      <c r="Z6" s="547"/>
      <c r="AA6" s="547"/>
      <c r="AB6" s="547"/>
      <c r="AC6" s="547"/>
      <c r="AD6" s="548"/>
      <c r="AE6" s="557"/>
      <c r="AF6" s="558"/>
      <c r="AG6" s="558"/>
      <c r="AH6" s="558"/>
      <c r="AI6" s="558"/>
      <c r="AJ6" s="558"/>
      <c r="AK6" s="558"/>
      <c r="AL6" s="558"/>
      <c r="AM6" s="558"/>
      <c r="AN6" s="558"/>
      <c r="AO6" s="558"/>
      <c r="AP6" s="558"/>
      <c r="AQ6" s="558"/>
      <c r="AR6" s="558"/>
      <c r="AS6" s="558"/>
      <c r="AT6" s="558"/>
      <c r="AU6" s="558"/>
      <c r="AV6" s="558"/>
      <c r="AW6" s="565"/>
      <c r="AX6" s="566"/>
      <c r="AY6" s="547" t="s">
        <v>192</v>
      </c>
      <c r="AZ6" s="547"/>
      <c r="BA6" s="547"/>
      <c r="BB6" s="547"/>
      <c r="BC6" s="547"/>
      <c r="BD6" s="547"/>
      <c r="BE6" s="547"/>
      <c r="BF6" s="547"/>
      <c r="BG6" s="548"/>
      <c r="BH6" s="618"/>
      <c r="BI6" s="618"/>
      <c r="BJ6" s="618"/>
      <c r="BK6" s="618"/>
      <c r="BL6" s="618"/>
      <c r="BM6" s="618"/>
      <c r="BN6" s="618"/>
      <c r="BO6" s="618"/>
      <c r="BP6" s="618"/>
      <c r="BQ6" s="618"/>
      <c r="BR6" s="618"/>
      <c r="BS6" s="618"/>
      <c r="BT6" s="618"/>
      <c r="BU6" s="618"/>
      <c r="BV6" s="618"/>
      <c r="BW6" s="618"/>
      <c r="BX6" s="618"/>
      <c r="BY6" s="618"/>
      <c r="BZ6" s="573"/>
      <c r="CA6" s="574"/>
      <c r="CB6" s="574"/>
      <c r="CC6" s="574"/>
      <c r="CD6" s="574"/>
      <c r="CE6" s="574"/>
      <c r="CF6" s="574"/>
      <c r="CG6" s="574"/>
      <c r="CH6" s="574"/>
      <c r="CI6" s="553"/>
      <c r="CJ6" s="554"/>
      <c r="CK6" s="85"/>
    </row>
    <row r="7" spans="1:114" s="86" customFormat="1" ht="21" customHeight="1">
      <c r="B7" s="671" t="s">
        <v>241</v>
      </c>
      <c r="C7" s="671"/>
      <c r="D7" s="671"/>
      <c r="E7" s="671"/>
      <c r="F7" s="671"/>
      <c r="G7" s="671"/>
      <c r="H7" s="671"/>
      <c r="I7" s="671"/>
      <c r="J7" s="671"/>
      <c r="K7" s="671"/>
      <c r="L7" s="671"/>
      <c r="M7" s="671"/>
      <c r="N7" s="671"/>
      <c r="O7" s="671"/>
      <c r="P7" s="671"/>
      <c r="Q7" s="671"/>
      <c r="R7" s="671"/>
      <c r="S7" s="671"/>
      <c r="T7" s="1208" t="s">
        <v>300</v>
      </c>
      <c r="U7" s="1209"/>
      <c r="V7" s="549" t="s">
        <v>191</v>
      </c>
      <c r="W7" s="549"/>
      <c r="X7" s="549"/>
      <c r="Y7" s="549"/>
      <c r="Z7" s="549"/>
      <c r="AA7" s="549"/>
      <c r="AB7" s="549"/>
      <c r="AC7" s="549"/>
      <c r="AD7" s="550"/>
      <c r="AE7" s="559" t="s">
        <v>242</v>
      </c>
      <c r="AF7" s="560"/>
      <c r="AG7" s="560"/>
      <c r="AH7" s="560"/>
      <c r="AI7" s="560"/>
      <c r="AJ7" s="560"/>
      <c r="AK7" s="560"/>
      <c r="AL7" s="560"/>
      <c r="AM7" s="560"/>
      <c r="AN7" s="560"/>
      <c r="AO7" s="560"/>
      <c r="AP7" s="560"/>
      <c r="AQ7" s="560"/>
      <c r="AR7" s="560"/>
      <c r="AS7" s="560"/>
      <c r="AT7" s="560"/>
      <c r="AU7" s="560"/>
      <c r="AV7" s="560"/>
      <c r="AW7" s="1208" t="s">
        <v>300</v>
      </c>
      <c r="AX7" s="1209"/>
      <c r="AY7" s="549" t="s">
        <v>191</v>
      </c>
      <c r="AZ7" s="549"/>
      <c r="BA7" s="549"/>
      <c r="BB7" s="549"/>
      <c r="BC7" s="1216">
        <v>24</v>
      </c>
      <c r="BD7" s="1216"/>
      <c r="BE7" s="1216"/>
      <c r="BF7" s="620" t="s">
        <v>111</v>
      </c>
      <c r="BG7" s="621"/>
      <c r="BH7" s="559" t="s">
        <v>289</v>
      </c>
      <c r="BI7" s="560"/>
      <c r="BJ7" s="560"/>
      <c r="BK7" s="560"/>
      <c r="BL7" s="560"/>
      <c r="BM7" s="560"/>
      <c r="BN7" s="560"/>
      <c r="BO7" s="560"/>
      <c r="BP7" s="560"/>
      <c r="BQ7" s="560"/>
      <c r="BR7" s="560"/>
      <c r="BS7" s="560"/>
      <c r="BT7" s="560"/>
      <c r="BU7" s="560"/>
      <c r="BV7" s="560"/>
      <c r="BW7" s="560"/>
      <c r="BX7" s="560"/>
      <c r="BY7" s="616"/>
      <c r="BZ7" s="1222" t="s">
        <v>305</v>
      </c>
      <c r="CA7" s="1223"/>
      <c r="CB7" s="1223"/>
      <c r="CC7" s="1223"/>
      <c r="CD7" s="1223"/>
      <c r="CE7" s="1223"/>
      <c r="CF7" s="1223"/>
      <c r="CG7" s="1223"/>
      <c r="CH7" s="1223"/>
      <c r="CI7" s="1223"/>
      <c r="CJ7" s="1224"/>
      <c r="CK7" s="87"/>
    </row>
    <row r="8" spans="1:114" s="86" customFormat="1" ht="21" customHeight="1">
      <c r="B8" s="671"/>
      <c r="C8" s="671"/>
      <c r="D8" s="671"/>
      <c r="E8" s="671"/>
      <c r="F8" s="671"/>
      <c r="G8" s="671"/>
      <c r="H8" s="671"/>
      <c r="I8" s="671"/>
      <c r="J8" s="671"/>
      <c r="K8" s="671"/>
      <c r="L8" s="671"/>
      <c r="M8" s="671"/>
      <c r="N8" s="671"/>
      <c r="O8" s="671"/>
      <c r="P8" s="671"/>
      <c r="Q8" s="671"/>
      <c r="R8" s="671"/>
      <c r="S8" s="671"/>
      <c r="T8" s="565"/>
      <c r="U8" s="566"/>
      <c r="V8" s="547" t="s">
        <v>192</v>
      </c>
      <c r="W8" s="547"/>
      <c r="X8" s="547"/>
      <c r="Y8" s="547"/>
      <c r="Z8" s="547"/>
      <c r="AA8" s="547"/>
      <c r="AB8" s="547"/>
      <c r="AC8" s="547"/>
      <c r="AD8" s="548"/>
      <c r="AE8" s="561"/>
      <c r="AF8" s="562"/>
      <c r="AG8" s="562"/>
      <c r="AH8" s="562"/>
      <c r="AI8" s="562"/>
      <c r="AJ8" s="562"/>
      <c r="AK8" s="562"/>
      <c r="AL8" s="562"/>
      <c r="AM8" s="562"/>
      <c r="AN8" s="562"/>
      <c r="AO8" s="562"/>
      <c r="AP8" s="562"/>
      <c r="AQ8" s="562"/>
      <c r="AR8" s="562"/>
      <c r="AS8" s="562"/>
      <c r="AT8" s="562"/>
      <c r="AU8" s="562"/>
      <c r="AV8" s="562"/>
      <c r="AW8" s="565"/>
      <c r="AX8" s="566"/>
      <c r="AY8" s="547" t="s">
        <v>192</v>
      </c>
      <c r="AZ8" s="547"/>
      <c r="BA8" s="547"/>
      <c r="BB8" s="547"/>
      <c r="BC8" s="547"/>
      <c r="BD8" s="547"/>
      <c r="BE8" s="547"/>
      <c r="BF8" s="547"/>
      <c r="BG8" s="548"/>
      <c r="BH8" s="561"/>
      <c r="BI8" s="562"/>
      <c r="BJ8" s="562"/>
      <c r="BK8" s="562"/>
      <c r="BL8" s="562"/>
      <c r="BM8" s="562"/>
      <c r="BN8" s="562"/>
      <c r="BO8" s="562"/>
      <c r="BP8" s="562"/>
      <c r="BQ8" s="562"/>
      <c r="BR8" s="562"/>
      <c r="BS8" s="562"/>
      <c r="BT8" s="562"/>
      <c r="BU8" s="562"/>
      <c r="BV8" s="562"/>
      <c r="BW8" s="562"/>
      <c r="BX8" s="562"/>
      <c r="BY8" s="617"/>
      <c r="BZ8" s="1225"/>
      <c r="CA8" s="1226"/>
      <c r="CB8" s="1226"/>
      <c r="CC8" s="1226"/>
      <c r="CD8" s="1226"/>
      <c r="CE8" s="1226"/>
      <c r="CF8" s="1226"/>
      <c r="CG8" s="1226"/>
      <c r="CH8" s="1226"/>
      <c r="CI8" s="1226"/>
      <c r="CJ8" s="1227"/>
      <c r="CK8" s="87"/>
      <c r="CS8" s="222"/>
      <c r="CT8" s="222"/>
      <c r="CU8" s="222"/>
      <c r="CV8" s="222"/>
      <c r="CW8" s="222"/>
      <c r="CX8" s="222"/>
      <c r="CY8" s="222"/>
      <c r="CZ8" s="222"/>
      <c r="DA8" s="222"/>
      <c r="DB8" s="222"/>
      <c r="DC8" s="222"/>
      <c r="DD8" s="222"/>
      <c r="DE8" s="222"/>
      <c r="DF8" s="222"/>
      <c r="DG8" s="222"/>
      <c r="DH8" s="222"/>
      <c r="DI8" s="222"/>
      <c r="DJ8" s="222"/>
    </row>
    <row r="9" spans="1:114" s="86" customFormat="1" ht="21" customHeight="1">
      <c r="B9" s="555" t="s">
        <v>288</v>
      </c>
      <c r="C9" s="632"/>
      <c r="D9" s="632"/>
      <c r="E9" s="632"/>
      <c r="F9" s="632"/>
      <c r="G9" s="632"/>
      <c r="H9" s="632"/>
      <c r="I9" s="632"/>
      <c r="J9" s="632"/>
      <c r="K9" s="632"/>
      <c r="L9" s="632"/>
      <c r="M9" s="632"/>
      <c r="N9" s="632"/>
      <c r="O9" s="632"/>
      <c r="P9" s="632"/>
      <c r="Q9" s="632"/>
      <c r="R9" s="632"/>
      <c r="S9" s="633"/>
      <c r="T9" s="1217">
        <v>4</v>
      </c>
      <c r="U9" s="1218"/>
      <c r="V9" s="1218"/>
      <c r="W9" s="1218"/>
      <c r="X9" s="1218"/>
      <c r="Y9" s="1218"/>
      <c r="Z9" s="1218"/>
      <c r="AA9" s="1218"/>
      <c r="AB9" s="1218"/>
      <c r="AC9" s="551" t="s">
        <v>44</v>
      </c>
      <c r="AD9" s="552"/>
      <c r="AE9" s="583" t="s">
        <v>290</v>
      </c>
      <c r="AF9" s="584"/>
      <c r="AG9" s="584"/>
      <c r="AH9" s="584"/>
      <c r="AI9" s="584"/>
      <c r="AJ9" s="584"/>
      <c r="AK9" s="584"/>
      <c r="AL9" s="584"/>
      <c r="AM9" s="584"/>
      <c r="AN9" s="584"/>
      <c r="AO9" s="584"/>
      <c r="AP9" s="584"/>
      <c r="AQ9" s="584"/>
      <c r="AR9" s="584"/>
      <c r="AS9" s="584"/>
      <c r="AT9" s="584"/>
      <c r="AU9" s="584"/>
      <c r="AV9" s="585"/>
      <c r="AW9" s="702" t="s">
        <v>248</v>
      </c>
      <c r="AX9" s="703"/>
      <c r="AY9" s="703"/>
      <c r="AZ9" s="703"/>
      <c r="BA9" s="703"/>
      <c r="BB9" s="703"/>
      <c r="BC9" s="703"/>
      <c r="BD9" s="703"/>
      <c r="BE9" s="703"/>
      <c r="BF9" s="703"/>
      <c r="BG9" s="703"/>
      <c r="BH9" s="703"/>
      <c r="BI9" s="703"/>
      <c r="BJ9" s="703"/>
      <c r="BK9" s="703"/>
      <c r="BL9" s="591">
        <v>20</v>
      </c>
      <c r="BM9" s="592"/>
      <c r="BN9" s="592"/>
      <c r="BO9" s="620" t="s">
        <v>111</v>
      </c>
      <c r="BP9" s="620"/>
      <c r="BQ9" s="1212"/>
      <c r="BR9" s="1212"/>
      <c r="BS9" s="1212"/>
      <c r="BT9" s="1212"/>
      <c r="BU9" s="1212"/>
      <c r="BV9" s="1212"/>
      <c r="BW9" s="1212"/>
      <c r="BX9" s="1212"/>
      <c r="BY9" s="1212"/>
      <c r="BZ9" s="1212"/>
      <c r="CA9" s="1212"/>
      <c r="CB9" s="1212"/>
      <c r="CC9" s="1212"/>
      <c r="CD9" s="1212"/>
      <c r="CE9" s="1213"/>
      <c r="CF9" s="1221"/>
      <c r="CG9" s="564"/>
      <c r="CH9" s="564"/>
      <c r="CI9" s="620" t="s">
        <v>111</v>
      </c>
      <c r="CJ9" s="621"/>
      <c r="CK9" s="87"/>
      <c r="CS9" s="222"/>
      <c r="CT9" s="222"/>
      <c r="CU9" s="222"/>
      <c r="CV9" s="222"/>
      <c r="CW9" s="222"/>
      <c r="CX9" s="222"/>
      <c r="CY9" s="222"/>
      <c r="CZ9" s="222"/>
      <c r="DA9" s="222"/>
      <c r="DB9" s="222"/>
      <c r="DC9" s="222"/>
      <c r="DD9" s="222"/>
      <c r="DE9" s="222"/>
      <c r="DF9" s="222"/>
      <c r="DG9" s="222"/>
      <c r="DH9" s="222"/>
      <c r="DI9" s="222"/>
      <c r="DJ9" s="222"/>
    </row>
    <row r="10" spans="1:114" s="86" customFormat="1" ht="21" customHeight="1">
      <c r="B10" s="561"/>
      <c r="C10" s="562"/>
      <c r="D10" s="562"/>
      <c r="E10" s="562"/>
      <c r="F10" s="562"/>
      <c r="G10" s="562"/>
      <c r="H10" s="562"/>
      <c r="I10" s="562"/>
      <c r="J10" s="562"/>
      <c r="K10" s="562"/>
      <c r="L10" s="562"/>
      <c r="M10" s="562"/>
      <c r="N10" s="562"/>
      <c r="O10" s="562"/>
      <c r="P10" s="562"/>
      <c r="Q10" s="562"/>
      <c r="R10" s="562"/>
      <c r="S10" s="617"/>
      <c r="T10" s="1219"/>
      <c r="U10" s="1220"/>
      <c r="V10" s="1220"/>
      <c r="W10" s="1220"/>
      <c r="X10" s="1220"/>
      <c r="Y10" s="1220"/>
      <c r="Z10" s="1220"/>
      <c r="AA10" s="1220"/>
      <c r="AB10" s="1220"/>
      <c r="AC10" s="553"/>
      <c r="AD10" s="554"/>
      <c r="AE10" s="586"/>
      <c r="AF10" s="587"/>
      <c r="AG10" s="587"/>
      <c r="AH10" s="587"/>
      <c r="AI10" s="587"/>
      <c r="AJ10" s="587"/>
      <c r="AK10" s="587"/>
      <c r="AL10" s="587"/>
      <c r="AM10" s="587"/>
      <c r="AN10" s="587"/>
      <c r="AO10" s="587"/>
      <c r="AP10" s="587"/>
      <c r="AQ10" s="587"/>
      <c r="AR10" s="587"/>
      <c r="AS10" s="587"/>
      <c r="AT10" s="587"/>
      <c r="AU10" s="587"/>
      <c r="AV10" s="588"/>
      <c r="AW10" s="1212"/>
      <c r="AX10" s="1212"/>
      <c r="AY10" s="1212"/>
      <c r="AZ10" s="1212"/>
      <c r="BA10" s="1212"/>
      <c r="BB10" s="1212"/>
      <c r="BC10" s="1212"/>
      <c r="BD10" s="1212"/>
      <c r="BE10" s="1212"/>
      <c r="BF10" s="1212"/>
      <c r="BG10" s="1212"/>
      <c r="BH10" s="1212"/>
      <c r="BI10" s="1212"/>
      <c r="BJ10" s="1212"/>
      <c r="BK10" s="1213"/>
      <c r="BL10" s="1214"/>
      <c r="BM10" s="1215"/>
      <c r="BN10" s="1215"/>
      <c r="BO10" s="706" t="s">
        <v>111</v>
      </c>
      <c r="BP10" s="706"/>
      <c r="BQ10" s="1212"/>
      <c r="BR10" s="1212"/>
      <c r="BS10" s="1212"/>
      <c r="BT10" s="1212"/>
      <c r="BU10" s="1212"/>
      <c r="BV10" s="1212"/>
      <c r="BW10" s="1212"/>
      <c r="BX10" s="1212"/>
      <c r="BY10" s="1212"/>
      <c r="BZ10" s="1212"/>
      <c r="CA10" s="1212"/>
      <c r="CB10" s="1212"/>
      <c r="CC10" s="1212"/>
      <c r="CD10" s="1212"/>
      <c r="CE10" s="1213"/>
      <c r="CF10" s="1214"/>
      <c r="CG10" s="1215"/>
      <c r="CH10" s="1215"/>
      <c r="CI10" s="706" t="s">
        <v>111</v>
      </c>
      <c r="CJ10" s="707"/>
      <c r="CK10" s="87"/>
      <c r="CS10" s="222"/>
      <c r="CT10" s="222"/>
      <c r="CU10" s="222"/>
      <c r="CV10" s="222"/>
      <c r="CW10" s="222"/>
      <c r="CX10" s="222"/>
      <c r="CY10" s="222"/>
      <c r="CZ10" s="222"/>
      <c r="DA10" s="222"/>
      <c r="DB10" s="222"/>
      <c r="DC10" s="222"/>
      <c r="DD10" s="222"/>
      <c r="DE10" s="222"/>
      <c r="DF10" s="222"/>
      <c r="DG10" s="222"/>
      <c r="DH10" s="222"/>
      <c r="DI10" s="222"/>
      <c r="DJ10" s="222"/>
    </row>
    <row r="11" spans="1:114" s="86" customFormat="1" ht="21" customHeight="1" thickBot="1">
      <c r="B11" s="670" t="s">
        <v>279</v>
      </c>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0"/>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c r="CC11" s="670"/>
      <c r="CD11" s="670"/>
      <c r="CE11" s="670"/>
      <c r="CF11" s="670"/>
      <c r="CG11" s="670"/>
      <c r="CH11" s="670"/>
      <c r="CI11" s="670"/>
      <c r="CJ11" s="670"/>
      <c r="CN11" s="270"/>
      <c r="CO11" s="270"/>
      <c r="CP11" s="270"/>
      <c r="CQ11" s="270"/>
      <c r="CR11" s="270"/>
      <c r="CS11" s="270"/>
      <c r="CT11" s="270"/>
      <c r="CU11" s="270"/>
      <c r="CV11" s="270"/>
      <c r="CW11" s="222"/>
      <c r="CX11" s="222"/>
      <c r="CY11" s="222"/>
      <c r="CZ11" s="222"/>
      <c r="DA11" s="222"/>
      <c r="DB11" s="222"/>
      <c r="DC11" s="222"/>
      <c r="DD11" s="222"/>
      <c r="DE11" s="222"/>
      <c r="DF11" s="222"/>
      <c r="DG11" s="222"/>
      <c r="DH11" s="222"/>
      <c r="DI11" s="222"/>
      <c r="DJ11" s="222"/>
    </row>
    <row r="12" spans="1:114" ht="15" customHeight="1">
      <c r="B12" s="539" t="s">
        <v>291</v>
      </c>
      <c r="C12" s="540"/>
      <c r="D12" s="540"/>
      <c r="E12" s="567" t="s">
        <v>105</v>
      </c>
      <c r="F12" s="568"/>
      <c r="G12" s="53"/>
      <c r="H12" s="53"/>
      <c r="I12" s="53"/>
      <c r="J12" s="54"/>
      <c r="K12" s="54"/>
      <c r="L12" s="238"/>
      <c r="M12" s="1228" t="s">
        <v>232</v>
      </c>
      <c r="N12" s="1228"/>
      <c r="O12" s="1228"/>
      <c r="P12" s="1228"/>
      <c r="Q12" s="1228"/>
      <c r="R12" s="1228"/>
      <c r="S12" s="239"/>
      <c r="T12" s="239"/>
      <c r="U12" s="239"/>
      <c r="V12" s="54"/>
      <c r="W12" s="54"/>
      <c r="X12" s="54"/>
      <c r="Y12" s="54"/>
      <c r="Z12" s="54"/>
      <c r="AA12" s="54"/>
      <c r="AB12" s="54"/>
      <c r="AC12" s="54"/>
      <c r="AD12" s="238"/>
      <c r="AE12" s="239"/>
      <c r="AF12" s="1228" t="s">
        <v>233</v>
      </c>
      <c r="AG12" s="1228"/>
      <c r="AH12" s="1228"/>
      <c r="AI12" s="1228"/>
      <c r="AJ12" s="1228"/>
      <c r="AK12" s="1228"/>
      <c r="AL12" s="239"/>
      <c r="AM12" s="239"/>
      <c r="AN12" s="55"/>
      <c r="AO12" s="55"/>
      <c r="AP12" s="55"/>
      <c r="AQ12" s="55"/>
      <c r="AR12" s="55"/>
      <c r="AS12" s="55"/>
      <c r="AT12" s="55"/>
      <c r="AU12" s="56"/>
      <c r="AV12" s="56"/>
      <c r="AW12" s="57"/>
      <c r="AX12" s="55"/>
      <c r="AY12" s="55"/>
      <c r="AZ12" s="238"/>
      <c r="BA12" s="1228" t="s">
        <v>128</v>
      </c>
      <c r="BB12" s="1228"/>
      <c r="BC12" s="1228"/>
      <c r="BD12" s="1228"/>
      <c r="BE12" s="1228"/>
      <c r="BF12" s="1228"/>
      <c r="BG12" s="1228"/>
      <c r="BH12" s="1228"/>
      <c r="BI12" s="239"/>
      <c r="BJ12" s="239"/>
      <c r="BK12" s="239"/>
      <c r="BL12" s="58"/>
      <c r="BM12" s="58"/>
      <c r="BN12" s="58"/>
      <c r="BO12" s="58"/>
      <c r="BP12" s="56"/>
      <c r="BQ12" s="56"/>
      <c r="BR12" s="56"/>
      <c r="BS12" s="56"/>
      <c r="BT12" s="56"/>
      <c r="BU12" s="56"/>
      <c r="BV12" s="56"/>
      <c r="BW12" s="56"/>
      <c r="BX12" s="56"/>
      <c r="BY12" s="59"/>
      <c r="BZ12" s="535"/>
      <c r="CA12" s="536"/>
      <c r="CB12" s="612" t="s">
        <v>367</v>
      </c>
      <c r="CC12" s="612"/>
      <c r="CD12" s="612"/>
      <c r="CE12" s="612"/>
      <c r="CF12" s="612"/>
      <c r="CG12" s="612"/>
      <c r="CH12" s="612"/>
      <c r="CI12" s="612"/>
      <c r="CJ12" s="612"/>
      <c r="CK12" s="613"/>
      <c r="CN12" s="270"/>
      <c r="CO12" s="270"/>
      <c r="CP12" s="270"/>
      <c r="CQ12" s="270"/>
      <c r="CR12" s="270"/>
      <c r="CS12" s="270"/>
      <c r="CT12" s="270"/>
      <c r="CU12" s="270"/>
      <c r="CV12" s="270"/>
      <c r="CW12" s="222"/>
      <c r="CX12" s="222"/>
      <c r="CY12" s="222"/>
      <c r="CZ12" s="222"/>
      <c r="DA12" s="222"/>
      <c r="DB12" s="222"/>
      <c r="DC12" s="222"/>
      <c r="DD12" s="222"/>
      <c r="DE12" s="222"/>
      <c r="DF12" s="222"/>
      <c r="DG12" s="222"/>
      <c r="DH12" s="222"/>
      <c r="DI12" s="222"/>
      <c r="DJ12" s="222"/>
    </row>
    <row r="13" spans="1:114" ht="15" customHeight="1">
      <c r="B13" s="541"/>
      <c r="C13" s="542"/>
      <c r="D13" s="542"/>
      <c r="E13" s="569"/>
      <c r="F13" s="345"/>
      <c r="G13" s="60"/>
      <c r="H13" s="60"/>
      <c r="I13" s="60"/>
      <c r="J13" s="61"/>
      <c r="K13" s="61"/>
      <c r="L13" s="61"/>
      <c r="M13" s="533" t="s">
        <v>235</v>
      </c>
      <c r="N13" s="533"/>
      <c r="O13" s="533"/>
      <c r="P13" s="533"/>
      <c r="Q13" s="533"/>
      <c r="R13" s="533"/>
      <c r="S13" s="61"/>
      <c r="T13" s="61"/>
      <c r="U13" s="61"/>
      <c r="V13" s="61"/>
      <c r="W13" s="61"/>
      <c r="X13" s="61"/>
      <c r="Y13" s="61"/>
      <c r="Z13" s="61"/>
      <c r="AA13" s="61"/>
      <c r="AB13" s="61"/>
      <c r="AC13" s="61"/>
      <c r="AD13" s="61"/>
      <c r="AE13" s="61"/>
      <c r="AF13" s="533" t="s">
        <v>236</v>
      </c>
      <c r="AG13" s="533"/>
      <c r="AH13" s="533"/>
      <c r="AI13" s="533"/>
      <c r="AJ13" s="533"/>
      <c r="AK13" s="533"/>
      <c r="AL13" s="61"/>
      <c r="AM13" s="62"/>
      <c r="AN13" s="62"/>
      <c r="AO13" s="62"/>
      <c r="AP13" s="62"/>
      <c r="AQ13" s="62"/>
      <c r="AR13" s="62"/>
      <c r="AS13" s="62"/>
      <c r="AT13" s="62"/>
      <c r="AU13" s="63"/>
      <c r="AV13" s="63"/>
      <c r="AW13" s="64"/>
      <c r="AX13" s="62"/>
      <c r="AY13" s="62"/>
      <c r="AZ13" s="62"/>
      <c r="BA13" s="533" t="s">
        <v>237</v>
      </c>
      <c r="BB13" s="533"/>
      <c r="BC13" s="533"/>
      <c r="BD13" s="533"/>
      <c r="BE13" s="533"/>
      <c r="BF13" s="533"/>
      <c r="BG13" s="533"/>
      <c r="BH13" s="533"/>
      <c r="BI13" s="65"/>
      <c r="BJ13" s="65"/>
      <c r="BK13" s="65"/>
      <c r="BL13" s="65"/>
      <c r="BM13" s="65"/>
      <c r="BN13" s="65"/>
      <c r="BO13" s="65"/>
      <c r="BP13" s="63"/>
      <c r="BQ13" s="63"/>
      <c r="BR13" s="63"/>
      <c r="BS13" s="63"/>
      <c r="BT13" s="63"/>
      <c r="BU13" s="63"/>
      <c r="BV13" s="63"/>
      <c r="BW13" s="63"/>
      <c r="BX13" s="63"/>
      <c r="BY13" s="66"/>
      <c r="BZ13" s="537"/>
      <c r="CA13" s="538"/>
      <c r="CB13" s="614"/>
      <c r="CC13" s="614"/>
      <c r="CD13" s="614"/>
      <c r="CE13" s="614"/>
      <c r="CF13" s="614"/>
      <c r="CG13" s="614"/>
      <c r="CH13" s="614"/>
      <c r="CI13" s="614"/>
      <c r="CJ13" s="614"/>
      <c r="CK13" s="615"/>
      <c r="CN13" s="270"/>
      <c r="CO13" s="270"/>
      <c r="CP13" s="270"/>
      <c r="CQ13" s="270"/>
      <c r="CR13" s="270"/>
      <c r="CS13" s="270"/>
      <c r="CT13" s="270"/>
      <c r="CU13" s="270"/>
      <c r="CV13" s="270"/>
      <c r="CW13" s="222"/>
      <c r="CX13" s="222"/>
      <c r="CY13" s="222"/>
      <c r="CZ13" s="222"/>
      <c r="DA13" s="222"/>
      <c r="DB13" s="222"/>
      <c r="DC13" s="222"/>
      <c r="DD13" s="222"/>
      <c r="DE13" s="222"/>
      <c r="DF13" s="222"/>
      <c r="DG13" s="222"/>
      <c r="DH13" s="222"/>
      <c r="DI13" s="222"/>
      <c r="DJ13" s="222"/>
    </row>
    <row r="14" spans="1:114" ht="15" customHeight="1">
      <c r="B14" s="541"/>
      <c r="C14" s="542"/>
      <c r="D14" s="542"/>
      <c r="E14" s="570" t="s">
        <v>69</v>
      </c>
      <c r="F14" s="343"/>
      <c r="G14" s="102"/>
      <c r="H14" s="67"/>
      <c r="I14" s="67"/>
      <c r="J14" s="67"/>
      <c r="K14" s="67"/>
      <c r="L14" s="67"/>
      <c r="M14" s="67"/>
      <c r="N14" s="67"/>
      <c r="O14" s="67"/>
      <c r="P14" s="67"/>
      <c r="Q14" s="67"/>
      <c r="R14" s="67"/>
      <c r="S14" s="67"/>
      <c r="T14" s="67"/>
      <c r="U14" s="67"/>
      <c r="V14" s="67"/>
      <c r="W14" s="67"/>
      <c r="X14" s="67"/>
      <c r="Y14" s="67"/>
      <c r="Z14" s="67"/>
      <c r="AA14" s="68"/>
      <c r="AB14" s="68"/>
      <c r="AC14" s="68"/>
      <c r="AD14" s="68"/>
      <c r="AE14" s="68"/>
      <c r="AF14" s="68"/>
      <c r="AG14" s="68"/>
      <c r="AH14" s="68"/>
      <c r="AI14" s="68"/>
      <c r="AJ14" s="68"/>
      <c r="AK14" s="68"/>
      <c r="AL14" s="68"/>
      <c r="AM14" s="69"/>
      <c r="AN14" s="69"/>
      <c r="AO14" s="69"/>
      <c r="AP14" s="69"/>
      <c r="AQ14" s="69"/>
      <c r="AR14" s="69"/>
      <c r="AS14" s="69"/>
      <c r="AT14" s="103"/>
      <c r="AU14" s="103"/>
      <c r="AV14" s="103"/>
      <c r="AW14" s="103"/>
      <c r="AX14" s="103"/>
      <c r="AY14" s="103"/>
      <c r="AZ14" s="103"/>
      <c r="BA14" s="700" t="s">
        <v>532</v>
      </c>
      <c r="BB14" s="700"/>
      <c r="BC14" s="700"/>
      <c r="BD14" s="700"/>
      <c r="BE14" s="700"/>
      <c r="BF14" s="700"/>
      <c r="BG14" s="700"/>
      <c r="BH14" s="700"/>
      <c r="BI14" s="700"/>
      <c r="BJ14" s="700"/>
      <c r="BK14" s="700"/>
      <c r="BL14" s="700"/>
      <c r="BM14" s="700"/>
      <c r="BN14" s="700"/>
      <c r="BO14" s="700"/>
      <c r="BP14" s="700"/>
      <c r="BQ14" s="700"/>
      <c r="BR14" s="700"/>
      <c r="BS14" s="700"/>
      <c r="BT14" s="70"/>
      <c r="BU14" s="70"/>
      <c r="BV14" s="70"/>
      <c r="BW14" s="70"/>
      <c r="BX14" s="70"/>
      <c r="BY14" s="104"/>
      <c r="BZ14" s="575"/>
      <c r="CA14" s="576"/>
      <c r="CB14" s="607" t="s">
        <v>366</v>
      </c>
      <c r="CC14" s="608"/>
      <c r="CD14" s="608"/>
      <c r="CE14" s="608"/>
      <c r="CF14" s="608"/>
      <c r="CG14" s="608"/>
      <c r="CH14" s="608"/>
      <c r="CI14" s="608"/>
      <c r="CJ14" s="608"/>
      <c r="CK14" s="609"/>
      <c r="CN14" s="270"/>
      <c r="CO14" s="270"/>
      <c r="CP14" s="270"/>
      <c r="CQ14" s="270"/>
      <c r="CR14" s="270"/>
      <c r="CS14" s="270"/>
      <c r="CT14" s="270"/>
      <c r="CU14" s="270"/>
      <c r="CV14" s="270"/>
      <c r="CW14" s="222"/>
      <c r="CX14" s="222"/>
      <c r="CY14" s="222"/>
      <c r="CZ14" s="222"/>
      <c r="DA14" s="222"/>
      <c r="DB14" s="222"/>
      <c r="DC14" s="222"/>
      <c r="DD14" s="222"/>
      <c r="DE14" s="222"/>
      <c r="DF14" s="222"/>
      <c r="DG14" s="222"/>
      <c r="DH14" s="222"/>
      <c r="DI14" s="222"/>
      <c r="DJ14" s="222"/>
    </row>
    <row r="15" spans="1:114" ht="15" customHeight="1">
      <c r="B15" s="541"/>
      <c r="C15" s="542"/>
      <c r="D15" s="542"/>
      <c r="E15" s="569"/>
      <c r="F15" s="345"/>
      <c r="G15" s="229"/>
      <c r="H15" s="60"/>
      <c r="I15" s="60"/>
      <c r="J15" s="229"/>
      <c r="K15" s="229"/>
      <c r="L15" s="229"/>
      <c r="M15" s="229"/>
      <c r="N15" s="229"/>
      <c r="O15" s="229"/>
      <c r="P15" s="229"/>
      <c r="Q15" s="229"/>
      <c r="R15" s="229"/>
      <c r="S15" s="229"/>
      <c r="T15" s="23"/>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73"/>
      <c r="AU15" s="63"/>
      <c r="AV15" s="63"/>
      <c r="AW15" s="74"/>
      <c r="AX15" s="75"/>
      <c r="AY15" s="75"/>
      <c r="AZ15" s="75"/>
      <c r="BA15" s="701"/>
      <c r="BB15" s="701"/>
      <c r="BC15" s="701"/>
      <c r="BD15" s="701"/>
      <c r="BE15" s="701"/>
      <c r="BF15" s="701"/>
      <c r="BG15" s="701"/>
      <c r="BH15" s="701"/>
      <c r="BI15" s="701"/>
      <c r="BJ15" s="701"/>
      <c r="BK15" s="701"/>
      <c r="BL15" s="701"/>
      <c r="BM15" s="701"/>
      <c r="BN15" s="701"/>
      <c r="BO15" s="701"/>
      <c r="BP15" s="701"/>
      <c r="BQ15" s="701"/>
      <c r="BR15" s="701"/>
      <c r="BS15" s="701"/>
      <c r="BT15" s="63"/>
      <c r="BU15" s="63"/>
      <c r="BV15" s="63"/>
      <c r="BW15" s="63"/>
      <c r="BX15" s="63"/>
      <c r="BY15" s="230"/>
      <c r="BZ15" s="537"/>
      <c r="CA15" s="538"/>
      <c r="CB15" s="610"/>
      <c r="CC15" s="610"/>
      <c r="CD15" s="610"/>
      <c r="CE15" s="610"/>
      <c r="CF15" s="610"/>
      <c r="CG15" s="610"/>
      <c r="CH15" s="610"/>
      <c r="CI15" s="610"/>
      <c r="CJ15" s="610"/>
      <c r="CK15" s="611"/>
      <c r="CS15" s="222"/>
      <c r="CT15" s="222"/>
      <c r="CU15" s="222"/>
      <c r="CV15" s="222"/>
      <c r="CW15" s="222"/>
      <c r="CX15" s="222"/>
      <c r="CY15" s="222"/>
      <c r="CZ15" s="222"/>
      <c r="DA15" s="222"/>
      <c r="DB15" s="222"/>
      <c r="DC15" s="222"/>
      <c r="DD15" s="222"/>
      <c r="DE15" s="222"/>
      <c r="DF15" s="222"/>
      <c r="DG15" s="222"/>
      <c r="DH15" s="222"/>
      <c r="DI15" s="222"/>
      <c r="DJ15" s="222"/>
    </row>
    <row r="16" spans="1:114" ht="30" customHeight="1">
      <c r="B16" s="543"/>
      <c r="C16" s="544"/>
      <c r="D16" s="544"/>
      <c r="E16" s="629" t="s">
        <v>106</v>
      </c>
      <c r="F16" s="629"/>
      <c r="G16" s="105"/>
      <c r="H16" s="106"/>
      <c r="I16" s="106"/>
      <c r="J16" s="106"/>
      <c r="K16" s="175"/>
      <c r="L16" s="581" t="s">
        <v>230</v>
      </c>
      <c r="M16" s="582"/>
      <c r="N16" s="582"/>
      <c r="O16" s="582"/>
      <c r="P16" s="582"/>
      <c r="Q16" s="175"/>
      <c r="R16" s="630" t="s">
        <v>231</v>
      </c>
      <c r="S16" s="631"/>
      <c r="T16" s="631"/>
      <c r="U16" s="631"/>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74"/>
      <c r="AT16" s="174"/>
      <c r="AU16" s="175"/>
      <c r="AV16" s="175"/>
      <c r="AW16" s="578" t="s">
        <v>524</v>
      </c>
      <c r="AX16" s="579"/>
      <c r="AY16" s="580"/>
      <c r="AZ16" s="581" t="s">
        <v>297</v>
      </c>
      <c r="BA16" s="582"/>
      <c r="BB16" s="582"/>
      <c r="BC16" s="582"/>
      <c r="BD16" s="582"/>
      <c r="BE16" s="107"/>
      <c r="BF16" s="107"/>
      <c r="BG16" s="107"/>
      <c r="BH16" s="107"/>
      <c r="BI16" s="107"/>
      <c r="BJ16" s="107"/>
      <c r="BK16" s="107"/>
      <c r="BL16" s="107"/>
      <c r="BM16" s="107"/>
      <c r="BN16" s="107"/>
      <c r="BO16" s="107"/>
      <c r="BP16" s="107"/>
      <c r="BQ16" s="107"/>
      <c r="BR16" s="107"/>
      <c r="BS16" s="107"/>
      <c r="BT16" s="274"/>
      <c r="BU16" s="274"/>
      <c r="BV16" s="581" t="s">
        <v>520</v>
      </c>
      <c r="BW16" s="582"/>
      <c r="BX16" s="582"/>
      <c r="BY16" s="699"/>
      <c r="BZ16" s="696" t="s">
        <v>368</v>
      </c>
      <c r="CA16" s="697"/>
      <c r="CB16" s="697"/>
      <c r="CC16" s="697"/>
      <c r="CD16" s="697"/>
      <c r="CE16" s="697"/>
      <c r="CF16" s="697"/>
      <c r="CG16" s="697"/>
      <c r="CH16" s="697"/>
      <c r="CI16" s="697"/>
      <c r="CJ16" s="697"/>
      <c r="CK16" s="698"/>
      <c r="CS16" s="222"/>
      <c r="CT16" s="222"/>
      <c r="CU16" s="222"/>
      <c r="CV16" s="222"/>
      <c r="CW16" s="222"/>
      <c r="CX16" s="222"/>
      <c r="CY16" s="222"/>
      <c r="CZ16" s="222"/>
      <c r="DA16" s="222"/>
      <c r="DB16" s="222"/>
      <c r="DC16" s="222"/>
      <c r="DD16" s="222"/>
      <c r="DE16" s="222"/>
      <c r="DF16" s="222"/>
      <c r="DG16" s="222"/>
      <c r="DH16" s="222"/>
      <c r="DI16" s="222"/>
      <c r="DJ16" s="222"/>
    </row>
    <row r="17" spans="2:114" ht="13.5" customHeight="1">
      <c r="B17" s="622" t="s">
        <v>27</v>
      </c>
      <c r="C17" s="623"/>
      <c r="D17" s="623"/>
      <c r="E17" s="624"/>
      <c r="F17" s="625"/>
      <c r="G17" s="634">
        <v>6</v>
      </c>
      <c r="H17" s="577"/>
      <c r="I17" s="577"/>
      <c r="J17" s="577"/>
      <c r="K17" s="577">
        <v>7</v>
      </c>
      <c r="L17" s="577"/>
      <c r="M17" s="577"/>
      <c r="N17" s="577"/>
      <c r="O17" s="577">
        <v>8</v>
      </c>
      <c r="P17" s="577"/>
      <c r="Q17" s="577"/>
      <c r="R17" s="577"/>
      <c r="S17" s="577">
        <v>9</v>
      </c>
      <c r="T17" s="577"/>
      <c r="U17" s="577"/>
      <c r="V17" s="577"/>
      <c r="W17" s="577">
        <v>10</v>
      </c>
      <c r="X17" s="577"/>
      <c r="Y17" s="577"/>
      <c r="Z17" s="577"/>
      <c r="AA17" s="577">
        <v>11</v>
      </c>
      <c r="AB17" s="577"/>
      <c r="AC17" s="577"/>
      <c r="AD17" s="577"/>
      <c r="AE17" s="577">
        <v>12</v>
      </c>
      <c r="AF17" s="577"/>
      <c r="AG17" s="577"/>
      <c r="AH17" s="577"/>
      <c r="AI17" s="577">
        <v>13</v>
      </c>
      <c r="AJ17" s="577"/>
      <c r="AK17" s="577"/>
      <c r="AL17" s="577"/>
      <c r="AM17" s="577">
        <v>14</v>
      </c>
      <c r="AN17" s="577"/>
      <c r="AO17" s="577"/>
      <c r="AP17" s="577"/>
      <c r="AQ17" s="577">
        <v>15</v>
      </c>
      <c r="AR17" s="577"/>
      <c r="AS17" s="577"/>
      <c r="AT17" s="577"/>
      <c r="AU17" s="577">
        <v>16</v>
      </c>
      <c r="AV17" s="577"/>
      <c r="AW17" s="577"/>
      <c r="AX17" s="577"/>
      <c r="AY17" s="577">
        <v>17</v>
      </c>
      <c r="AZ17" s="577"/>
      <c r="BA17" s="577"/>
      <c r="BB17" s="577"/>
      <c r="BC17" s="577">
        <v>18</v>
      </c>
      <c r="BD17" s="577"/>
      <c r="BE17" s="577"/>
      <c r="BF17" s="577"/>
      <c r="BG17" s="577">
        <v>19</v>
      </c>
      <c r="BH17" s="577"/>
      <c r="BI17" s="577"/>
      <c r="BJ17" s="577"/>
      <c r="BK17" s="577">
        <v>20</v>
      </c>
      <c r="BL17" s="577"/>
      <c r="BM17" s="577"/>
      <c r="BN17" s="577"/>
      <c r="BO17" s="577">
        <v>21</v>
      </c>
      <c r="BP17" s="577"/>
      <c r="BQ17" s="577"/>
      <c r="BR17" s="577"/>
      <c r="BS17" s="577">
        <v>22</v>
      </c>
      <c r="BT17" s="577"/>
      <c r="BU17" s="577"/>
      <c r="BV17" s="577"/>
      <c r="BW17" s="577">
        <v>23</v>
      </c>
      <c r="BX17" s="577"/>
      <c r="BY17" s="77"/>
      <c r="BZ17" s="78"/>
      <c r="CA17" s="342" t="s">
        <v>28</v>
      </c>
      <c r="CB17" s="685"/>
      <c r="CC17" s="342" t="s">
        <v>29</v>
      </c>
      <c r="CD17" s="685"/>
      <c r="CE17" s="673" t="s">
        <v>30</v>
      </c>
      <c r="CF17" s="674"/>
      <c r="CG17" s="674"/>
      <c r="CH17" s="674"/>
      <c r="CI17" s="674"/>
      <c r="CJ17" s="674"/>
      <c r="CK17" s="675"/>
      <c r="CS17" s="222"/>
      <c r="CT17" s="222"/>
      <c r="CU17" s="222"/>
      <c r="CV17" s="222"/>
      <c r="CW17" s="222"/>
      <c r="CX17" s="222"/>
      <c r="CY17" s="222"/>
      <c r="CZ17" s="222"/>
      <c r="DA17" s="222"/>
      <c r="DB17" s="222"/>
      <c r="DC17" s="222"/>
      <c r="DD17" s="222"/>
      <c r="DE17" s="222"/>
      <c r="DF17" s="222"/>
      <c r="DG17" s="222"/>
      <c r="DH17" s="222"/>
      <c r="DI17" s="222"/>
      <c r="DJ17" s="222"/>
    </row>
    <row r="18" spans="2:114" ht="20.25" customHeight="1">
      <c r="B18" s="1229">
        <v>5</v>
      </c>
      <c r="C18" s="1230"/>
      <c r="D18" s="1231"/>
      <c r="E18" s="637" t="s">
        <v>31</v>
      </c>
      <c r="F18" s="638"/>
      <c r="G18" s="201"/>
      <c r="H18" s="202"/>
      <c r="I18" s="240"/>
      <c r="J18" s="240"/>
      <c r="K18" s="240"/>
      <c r="L18" s="240"/>
      <c r="M18" s="240"/>
      <c r="N18" s="240"/>
      <c r="O18" s="240"/>
      <c r="P18" s="240"/>
      <c r="Q18" s="240"/>
      <c r="R18" s="240"/>
      <c r="S18" s="240"/>
      <c r="T18" s="241" t="s">
        <v>306</v>
      </c>
      <c r="U18" s="242"/>
      <c r="V18" s="242"/>
      <c r="W18" s="243"/>
      <c r="X18" s="241" t="s">
        <v>307</v>
      </c>
      <c r="Y18" s="242"/>
      <c r="Z18" s="242"/>
      <c r="AA18" s="242"/>
      <c r="AB18" s="242"/>
      <c r="AC18" s="242"/>
      <c r="AD18" s="242"/>
      <c r="AE18" s="243"/>
      <c r="AF18" s="240"/>
      <c r="AG18" s="240"/>
      <c r="AH18" s="240"/>
      <c r="AI18" s="240"/>
      <c r="AJ18" s="241" t="s">
        <v>308</v>
      </c>
      <c r="AK18" s="242"/>
      <c r="AL18" s="242"/>
      <c r="AM18" s="242"/>
      <c r="AN18" s="242"/>
      <c r="AO18" s="242"/>
      <c r="AP18" s="242"/>
      <c r="AQ18" s="243"/>
      <c r="AR18" s="241" t="s">
        <v>309</v>
      </c>
      <c r="AS18" s="242"/>
      <c r="AT18" s="242"/>
      <c r="AU18" s="242"/>
      <c r="AV18" s="242"/>
      <c r="AW18" s="242"/>
      <c r="AX18" s="242"/>
      <c r="AY18" s="242"/>
      <c r="AZ18" s="242"/>
      <c r="BA18" s="242"/>
      <c r="BB18" s="242"/>
      <c r="BC18" s="242"/>
      <c r="BD18" s="242"/>
      <c r="BE18" s="242"/>
      <c r="BF18" s="242"/>
      <c r="BG18" s="243"/>
      <c r="BH18" s="1232" t="s">
        <v>310</v>
      </c>
      <c r="BI18" s="1232"/>
      <c r="BJ18" s="1232"/>
      <c r="BK18" s="1232"/>
      <c r="BL18" s="1232" t="s">
        <v>311</v>
      </c>
      <c r="BM18" s="1232"/>
      <c r="BN18" s="1232"/>
      <c r="BO18" s="1232"/>
      <c r="BP18" s="244"/>
      <c r="BQ18" s="244"/>
      <c r="BR18" s="245" t="s">
        <v>312</v>
      </c>
      <c r="BS18" s="244"/>
      <c r="BT18" s="240"/>
      <c r="BU18" s="240"/>
      <c r="BV18" s="240"/>
      <c r="BW18" s="202"/>
      <c r="BX18" s="202"/>
      <c r="BY18" s="205"/>
      <c r="BZ18" s="594" t="s">
        <v>18</v>
      </c>
      <c r="CA18" s="1233">
        <f>【記入例】利用申込書!$AZ$28</f>
        <v>12</v>
      </c>
      <c r="CB18" s="1234"/>
      <c r="CC18" s="1233">
        <f>【記入例】利用申込書!$BL$28</f>
        <v>1</v>
      </c>
      <c r="CD18" s="1234"/>
      <c r="CE18" s="1237" t="s">
        <v>364</v>
      </c>
      <c r="CF18" s="1238"/>
      <c r="CG18" s="1238"/>
      <c r="CH18" s="1238"/>
      <c r="CI18" s="1238"/>
      <c r="CJ18" s="1238"/>
      <c r="CK18" s="1239"/>
      <c r="CS18" s="222"/>
      <c r="CT18" s="222"/>
      <c r="CU18" s="222"/>
      <c r="CV18" s="222"/>
      <c r="CW18" s="222"/>
      <c r="CX18" s="222"/>
      <c r="CY18" s="222"/>
      <c r="CZ18" s="222"/>
      <c r="DA18" s="222"/>
      <c r="DB18" s="222"/>
      <c r="DC18" s="222"/>
      <c r="DD18" s="222"/>
      <c r="DE18" s="222"/>
      <c r="DF18" s="222"/>
      <c r="DG18" s="222"/>
      <c r="DH18" s="222"/>
      <c r="DI18" s="222"/>
      <c r="DJ18" s="222"/>
    </row>
    <row r="19" spans="2:114" ht="20.25" customHeight="1">
      <c r="B19" s="1240" t="s">
        <v>22</v>
      </c>
      <c r="C19" s="1241"/>
      <c r="D19" s="1242"/>
      <c r="E19" s="639"/>
      <c r="F19" s="640"/>
      <c r="G19" s="201"/>
      <c r="H19" s="202"/>
      <c r="I19" s="240"/>
      <c r="J19" s="240"/>
      <c r="K19" s="240"/>
      <c r="L19" s="240"/>
      <c r="M19" s="240"/>
      <c r="N19" s="240"/>
      <c r="O19" s="240"/>
      <c r="P19" s="240"/>
      <c r="Q19" s="240"/>
      <c r="R19" s="240"/>
      <c r="S19" s="240"/>
      <c r="T19" s="1243" t="s">
        <v>567</v>
      </c>
      <c r="U19" s="1244"/>
      <c r="V19" s="1244"/>
      <c r="W19" s="1244"/>
      <c r="X19" s="1244" t="s">
        <v>313</v>
      </c>
      <c r="Y19" s="1244"/>
      <c r="Z19" s="1244"/>
      <c r="AA19" s="1244"/>
      <c r="AB19" s="1244"/>
      <c r="AC19" s="1244"/>
      <c r="AD19" s="1244"/>
      <c r="AE19" s="1244"/>
      <c r="AF19" s="1245" t="s">
        <v>314</v>
      </c>
      <c r="AG19" s="1245"/>
      <c r="AH19" s="1245"/>
      <c r="AI19" s="1245"/>
      <c r="AJ19" s="1244" t="s">
        <v>315</v>
      </c>
      <c r="AK19" s="1244"/>
      <c r="AL19" s="1244"/>
      <c r="AM19" s="1244"/>
      <c r="AN19" s="1244"/>
      <c r="AO19" s="1244"/>
      <c r="AP19" s="1244"/>
      <c r="AQ19" s="1244"/>
      <c r="AR19" s="1244" t="s">
        <v>316</v>
      </c>
      <c r="AS19" s="1244"/>
      <c r="AT19" s="1244"/>
      <c r="AU19" s="1244"/>
      <c r="AV19" s="1244"/>
      <c r="AW19" s="1244"/>
      <c r="AX19" s="1244"/>
      <c r="AY19" s="1244"/>
      <c r="AZ19" s="1244"/>
      <c r="BA19" s="1244"/>
      <c r="BB19" s="1244"/>
      <c r="BC19" s="1244"/>
      <c r="BD19" s="1244"/>
      <c r="BE19" s="1244"/>
      <c r="BF19" s="1244"/>
      <c r="BG19" s="1244"/>
      <c r="BH19" s="1246" t="s">
        <v>317</v>
      </c>
      <c r="BI19" s="1246"/>
      <c r="BJ19" s="1246"/>
      <c r="BK19" s="1246"/>
      <c r="BL19" s="1246" t="s">
        <v>318</v>
      </c>
      <c r="BM19" s="1246"/>
      <c r="BN19" s="1246"/>
      <c r="BO19" s="1246"/>
      <c r="BP19" s="246"/>
      <c r="BQ19" s="246"/>
      <c r="BR19" s="247" t="s">
        <v>319</v>
      </c>
      <c r="BS19" s="246"/>
      <c r="BT19" s="240"/>
      <c r="BU19" s="240"/>
      <c r="BV19" s="240"/>
      <c r="BW19" s="202"/>
      <c r="BX19" s="202"/>
      <c r="BY19" s="202"/>
      <c r="BZ19" s="595"/>
      <c r="CA19" s="1235"/>
      <c r="CB19" s="1236"/>
      <c r="CC19" s="1235"/>
      <c r="CD19" s="1236"/>
      <c r="CE19" s="1237"/>
      <c r="CF19" s="1238"/>
      <c r="CG19" s="1238"/>
      <c r="CH19" s="1238"/>
      <c r="CI19" s="1238"/>
      <c r="CJ19" s="1238"/>
      <c r="CK19" s="1239"/>
      <c r="CS19" s="222"/>
      <c r="CT19" s="222"/>
      <c r="CU19" s="222"/>
      <c r="CV19" s="222"/>
      <c r="CW19" s="222"/>
      <c r="CX19" s="222"/>
      <c r="CY19" s="222"/>
      <c r="CZ19" s="222"/>
      <c r="DA19" s="222"/>
      <c r="DB19" s="222"/>
      <c r="DC19" s="222"/>
      <c r="DD19" s="222"/>
      <c r="DE19" s="222"/>
      <c r="DF19" s="222"/>
      <c r="DG19" s="222"/>
      <c r="DH19" s="222"/>
      <c r="DI19" s="222"/>
      <c r="DJ19" s="222"/>
    </row>
    <row r="20" spans="2:114" ht="20.25" customHeight="1">
      <c r="B20" s="1229">
        <v>7</v>
      </c>
      <c r="C20" s="1230"/>
      <c r="D20" s="1231"/>
      <c r="E20" s="635" t="s">
        <v>296</v>
      </c>
      <c r="F20" s="636"/>
      <c r="G20" s="208"/>
      <c r="H20" s="209"/>
      <c r="I20" s="248"/>
      <c r="J20" s="248"/>
      <c r="K20" s="248"/>
      <c r="L20" s="248"/>
      <c r="M20" s="248"/>
      <c r="N20" s="248"/>
      <c r="O20" s="248"/>
      <c r="P20" s="248"/>
      <c r="Q20" s="248"/>
      <c r="R20" s="248"/>
      <c r="S20" s="248"/>
      <c r="T20" s="1264" t="s">
        <v>320</v>
      </c>
      <c r="U20" s="1264"/>
      <c r="V20" s="1264"/>
      <c r="W20" s="1264"/>
      <c r="X20" s="1264"/>
      <c r="Y20" s="1264"/>
      <c r="Z20" s="1264"/>
      <c r="AA20" s="1264"/>
      <c r="AB20" s="1264"/>
      <c r="AC20" s="1264"/>
      <c r="AD20" s="1264"/>
      <c r="AE20" s="1264"/>
      <c r="AF20" s="248"/>
      <c r="AG20" s="248"/>
      <c r="AH20" s="248"/>
      <c r="AI20" s="248"/>
      <c r="AJ20" s="1264" t="s">
        <v>321</v>
      </c>
      <c r="AK20" s="1264"/>
      <c r="AL20" s="1264"/>
      <c r="AM20" s="1264"/>
      <c r="AN20" s="1264"/>
      <c r="AO20" s="1264"/>
      <c r="AP20" s="1264"/>
      <c r="AQ20" s="1264"/>
      <c r="AR20" s="1264" t="s">
        <v>322</v>
      </c>
      <c r="AS20" s="1264"/>
      <c r="AT20" s="1264"/>
      <c r="AU20" s="1264"/>
      <c r="AV20" s="1264"/>
      <c r="AW20" s="1264"/>
      <c r="AX20" s="1264"/>
      <c r="AY20" s="1264"/>
      <c r="AZ20" s="1264"/>
      <c r="BA20" s="1264"/>
      <c r="BB20" s="1264"/>
      <c r="BC20" s="1264"/>
      <c r="BD20" s="1264"/>
      <c r="BE20" s="1264"/>
      <c r="BF20" s="1264"/>
      <c r="BG20" s="1264"/>
      <c r="BH20" s="1265"/>
      <c r="BI20" s="1265"/>
      <c r="BJ20" s="1265"/>
      <c r="BK20" s="1265"/>
      <c r="BL20" s="1265" t="s">
        <v>323</v>
      </c>
      <c r="BM20" s="1265"/>
      <c r="BN20" s="1265"/>
      <c r="BO20" s="1265"/>
      <c r="BP20" s="249"/>
      <c r="BQ20" s="249"/>
      <c r="BR20" s="250"/>
      <c r="BS20" s="249"/>
      <c r="BT20" s="248"/>
      <c r="BU20" s="248"/>
      <c r="BV20" s="248"/>
      <c r="BW20" s="209"/>
      <c r="BX20" s="209"/>
      <c r="BY20" s="209"/>
      <c r="BZ20" s="594" t="s">
        <v>20</v>
      </c>
      <c r="CA20" s="1233">
        <f>【記入例】利用申込書!$BF$28</f>
        <v>12</v>
      </c>
      <c r="CB20" s="1234"/>
      <c r="CC20" s="1233">
        <f>【記入例】利用申込書!$BR$28</f>
        <v>1</v>
      </c>
      <c r="CD20" s="1234"/>
      <c r="CE20" s="1237"/>
      <c r="CF20" s="1238"/>
      <c r="CG20" s="1238"/>
      <c r="CH20" s="1238"/>
      <c r="CI20" s="1238"/>
      <c r="CJ20" s="1238"/>
      <c r="CK20" s="1239"/>
      <c r="CS20" s="222"/>
      <c r="CT20" s="222"/>
      <c r="CU20" s="222"/>
      <c r="CV20" s="222"/>
      <c r="CW20" s="222"/>
      <c r="CX20" s="222"/>
      <c r="CY20" s="222"/>
      <c r="CZ20" s="222"/>
      <c r="DA20" s="222"/>
      <c r="DB20" s="222"/>
      <c r="DC20" s="222"/>
      <c r="DD20" s="222"/>
      <c r="DE20" s="222"/>
      <c r="DF20" s="222"/>
      <c r="DG20" s="222"/>
      <c r="DH20" s="222"/>
      <c r="DI20" s="222"/>
      <c r="DJ20" s="222"/>
    </row>
    <row r="21" spans="2:114" ht="20.25" customHeight="1">
      <c r="B21" s="1240" t="s">
        <v>15</v>
      </c>
      <c r="C21" s="1241"/>
      <c r="D21" s="1242"/>
      <c r="E21" s="645" t="s">
        <v>32</v>
      </c>
      <c r="F21" s="646"/>
      <c r="G21" s="211"/>
      <c r="H21" s="21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1" t="s">
        <v>308</v>
      </c>
      <c r="AK21" s="242"/>
      <c r="AL21" s="242"/>
      <c r="AM21" s="242"/>
      <c r="AN21" s="242"/>
      <c r="AO21" s="242"/>
      <c r="AP21" s="242"/>
      <c r="AQ21" s="243"/>
      <c r="AR21" s="242"/>
      <c r="AS21" s="242"/>
      <c r="AT21" s="242"/>
      <c r="AU21" s="242"/>
      <c r="AV21" s="242"/>
      <c r="AW21" s="242"/>
      <c r="AX21" s="242"/>
      <c r="AY21" s="242"/>
      <c r="AZ21" s="242"/>
      <c r="BA21" s="244"/>
      <c r="BB21" s="244"/>
      <c r="BC21" s="244"/>
      <c r="BD21" s="244"/>
      <c r="BE21" s="244"/>
      <c r="BF21" s="244"/>
      <c r="BG21" s="244"/>
      <c r="BH21" s="244"/>
      <c r="BI21" s="244"/>
      <c r="BJ21" s="244"/>
      <c r="BK21" s="244"/>
      <c r="BL21" s="244"/>
      <c r="BM21" s="244"/>
      <c r="BN21" s="244"/>
      <c r="BO21" s="244"/>
      <c r="BP21" s="244"/>
      <c r="BQ21" s="244"/>
      <c r="BR21" s="244"/>
      <c r="BS21" s="244"/>
      <c r="BT21" s="242"/>
      <c r="BU21" s="242"/>
      <c r="BV21" s="242"/>
      <c r="BW21" s="212"/>
      <c r="BX21" s="212"/>
      <c r="BY21" s="212"/>
      <c r="BZ21" s="595"/>
      <c r="CA21" s="1235"/>
      <c r="CB21" s="1236"/>
      <c r="CC21" s="1235"/>
      <c r="CD21" s="1236"/>
      <c r="CE21" s="1237"/>
      <c r="CF21" s="1238"/>
      <c r="CG21" s="1238"/>
      <c r="CH21" s="1238"/>
      <c r="CI21" s="1238"/>
      <c r="CJ21" s="1238"/>
      <c r="CK21" s="1239"/>
    </row>
    <row r="22" spans="2:114" ht="20.25" customHeight="1">
      <c r="B22" s="1247" t="s">
        <v>83</v>
      </c>
      <c r="C22" s="1248"/>
      <c r="D22" s="1249"/>
      <c r="E22" s="639"/>
      <c r="F22" s="640"/>
      <c r="G22" s="213"/>
      <c r="H22" s="214"/>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1253" t="s">
        <v>324</v>
      </c>
      <c r="AK22" s="1254"/>
      <c r="AL22" s="1254"/>
      <c r="AM22" s="1254"/>
      <c r="AN22" s="1254"/>
      <c r="AO22" s="1254"/>
      <c r="AP22" s="1254"/>
      <c r="AQ22" s="1255"/>
      <c r="AR22" s="251"/>
      <c r="AS22" s="251"/>
      <c r="AT22" s="251"/>
      <c r="AU22" s="251"/>
      <c r="AV22" s="251"/>
      <c r="AW22" s="251"/>
      <c r="AX22" s="251"/>
      <c r="AY22" s="251"/>
      <c r="AZ22" s="251"/>
      <c r="BA22" s="252"/>
      <c r="BB22" s="252"/>
      <c r="BC22" s="252"/>
      <c r="BD22" s="252"/>
      <c r="BE22" s="252"/>
      <c r="BF22" s="252"/>
      <c r="BG22" s="252"/>
      <c r="BH22" s="252"/>
      <c r="BI22" s="252"/>
      <c r="BJ22" s="252"/>
      <c r="BK22" s="252"/>
      <c r="BL22" s="252"/>
      <c r="BM22" s="252"/>
      <c r="BN22" s="252"/>
      <c r="BO22" s="252"/>
      <c r="BP22" s="252"/>
      <c r="BQ22" s="252"/>
      <c r="BR22" s="252"/>
      <c r="BS22" s="252"/>
      <c r="BT22" s="251"/>
      <c r="BU22" s="251"/>
      <c r="BV22" s="251"/>
      <c r="BW22" s="214"/>
      <c r="BX22" s="214"/>
      <c r="BY22" s="214"/>
      <c r="BZ22" s="594" t="s">
        <v>33</v>
      </c>
      <c r="CA22" s="1256">
        <f>SUM(CA18:CB21)</f>
        <v>24</v>
      </c>
      <c r="CB22" s="1257"/>
      <c r="CC22" s="1260">
        <f>SUM(CC18:CD21)</f>
        <v>2</v>
      </c>
      <c r="CD22" s="1261"/>
      <c r="CE22" s="1237"/>
      <c r="CF22" s="1238"/>
      <c r="CG22" s="1238"/>
      <c r="CH22" s="1238"/>
      <c r="CI22" s="1238"/>
      <c r="CJ22" s="1238"/>
      <c r="CK22" s="1239"/>
    </row>
    <row r="23" spans="2:114" ht="20.25" customHeight="1">
      <c r="B23" s="1250"/>
      <c r="C23" s="1251"/>
      <c r="D23" s="1252"/>
      <c r="E23" s="635" t="s">
        <v>296</v>
      </c>
      <c r="F23" s="636"/>
      <c r="G23" s="215"/>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6"/>
      <c r="AF23" s="216"/>
      <c r="AG23" s="216"/>
      <c r="AH23" s="216"/>
      <c r="AI23" s="216"/>
      <c r="AJ23" s="1266" t="s">
        <v>323</v>
      </c>
      <c r="AK23" s="1267"/>
      <c r="AL23" s="1267"/>
      <c r="AM23" s="1267"/>
      <c r="AN23" s="1267"/>
      <c r="AO23" s="1267"/>
      <c r="AP23" s="1267"/>
      <c r="AQ23" s="1268"/>
      <c r="AR23" s="216"/>
      <c r="AS23" s="216"/>
      <c r="AT23" s="216"/>
      <c r="AU23" s="216"/>
      <c r="AV23" s="216"/>
      <c r="AW23" s="216"/>
      <c r="AX23" s="216"/>
      <c r="AY23" s="216"/>
      <c r="AZ23" s="216"/>
      <c r="BA23" s="217"/>
      <c r="BB23" s="217"/>
      <c r="BC23" s="217"/>
      <c r="BD23" s="217"/>
      <c r="BE23" s="217"/>
      <c r="BF23" s="217"/>
      <c r="BG23" s="217"/>
      <c r="BH23" s="217"/>
      <c r="BI23" s="217"/>
      <c r="BJ23" s="217"/>
      <c r="BK23" s="217"/>
      <c r="BL23" s="217"/>
      <c r="BM23" s="217"/>
      <c r="BN23" s="217"/>
      <c r="BO23" s="217"/>
      <c r="BP23" s="217"/>
      <c r="BQ23" s="217"/>
      <c r="BR23" s="217"/>
      <c r="BS23" s="217"/>
      <c r="BT23" s="216"/>
      <c r="BU23" s="216"/>
      <c r="BV23" s="216"/>
      <c r="BW23" s="216"/>
      <c r="BX23" s="216"/>
      <c r="BY23" s="216"/>
      <c r="BZ23" s="595"/>
      <c r="CA23" s="1258"/>
      <c r="CB23" s="1259"/>
      <c r="CC23" s="1262"/>
      <c r="CD23" s="1263"/>
      <c r="CE23" s="1237"/>
      <c r="CF23" s="1238"/>
      <c r="CG23" s="1238"/>
      <c r="CH23" s="1238"/>
      <c r="CI23" s="1238"/>
      <c r="CJ23" s="1238"/>
      <c r="CK23" s="1239"/>
    </row>
    <row r="24" spans="2:114" ht="13.5" customHeight="1">
      <c r="B24" s="622" t="s">
        <v>27</v>
      </c>
      <c r="C24" s="623"/>
      <c r="D24" s="623"/>
      <c r="E24" s="623"/>
      <c r="F24" s="653"/>
      <c r="G24" s="658">
        <v>6</v>
      </c>
      <c r="H24" s="644"/>
      <c r="I24" s="644"/>
      <c r="J24" s="644"/>
      <c r="K24" s="644">
        <v>7</v>
      </c>
      <c r="L24" s="644"/>
      <c r="M24" s="644"/>
      <c r="N24" s="644"/>
      <c r="O24" s="644">
        <v>8</v>
      </c>
      <c r="P24" s="644"/>
      <c r="Q24" s="644"/>
      <c r="R24" s="644"/>
      <c r="S24" s="644">
        <v>9</v>
      </c>
      <c r="T24" s="644"/>
      <c r="U24" s="644"/>
      <c r="V24" s="644"/>
      <c r="W24" s="644">
        <v>10</v>
      </c>
      <c r="X24" s="644"/>
      <c r="Y24" s="644"/>
      <c r="Z24" s="644"/>
      <c r="AA24" s="644">
        <v>11</v>
      </c>
      <c r="AB24" s="644"/>
      <c r="AC24" s="644"/>
      <c r="AD24" s="644"/>
      <c r="AE24" s="644">
        <v>12</v>
      </c>
      <c r="AF24" s="644"/>
      <c r="AG24" s="644"/>
      <c r="AH24" s="644"/>
      <c r="AI24" s="644">
        <v>13</v>
      </c>
      <c r="AJ24" s="644"/>
      <c r="AK24" s="644"/>
      <c r="AL24" s="644"/>
      <c r="AM24" s="644">
        <v>14</v>
      </c>
      <c r="AN24" s="644"/>
      <c r="AO24" s="644"/>
      <c r="AP24" s="644"/>
      <c r="AQ24" s="644">
        <v>15</v>
      </c>
      <c r="AR24" s="644"/>
      <c r="AS24" s="644"/>
      <c r="AT24" s="644"/>
      <c r="AU24" s="644">
        <v>16</v>
      </c>
      <c r="AV24" s="644"/>
      <c r="AW24" s="644"/>
      <c r="AX24" s="644"/>
      <c r="AY24" s="644">
        <v>17</v>
      </c>
      <c r="AZ24" s="644"/>
      <c r="BA24" s="644"/>
      <c r="BB24" s="644"/>
      <c r="BC24" s="644">
        <v>18</v>
      </c>
      <c r="BD24" s="644"/>
      <c r="BE24" s="644"/>
      <c r="BF24" s="644"/>
      <c r="BG24" s="644">
        <v>19</v>
      </c>
      <c r="BH24" s="644"/>
      <c r="BI24" s="644"/>
      <c r="BJ24" s="644"/>
      <c r="BK24" s="644">
        <v>20</v>
      </c>
      <c r="BL24" s="644"/>
      <c r="BM24" s="644"/>
      <c r="BN24" s="644"/>
      <c r="BO24" s="644">
        <v>21</v>
      </c>
      <c r="BP24" s="644"/>
      <c r="BQ24" s="644"/>
      <c r="BR24" s="644"/>
      <c r="BS24" s="644">
        <v>22</v>
      </c>
      <c r="BT24" s="644"/>
      <c r="BU24" s="644"/>
      <c r="BV24" s="644"/>
      <c r="BW24" s="644">
        <v>23</v>
      </c>
      <c r="BX24" s="644"/>
      <c r="BY24" s="79"/>
      <c r="BZ24" s="78"/>
      <c r="CA24" s="342" t="s">
        <v>28</v>
      </c>
      <c r="CB24" s="685"/>
      <c r="CC24" s="342" t="s">
        <v>29</v>
      </c>
      <c r="CD24" s="685"/>
      <c r="CE24" s="673" t="s">
        <v>30</v>
      </c>
      <c r="CF24" s="674"/>
      <c r="CG24" s="674"/>
      <c r="CH24" s="674"/>
      <c r="CI24" s="674"/>
      <c r="CJ24" s="674"/>
      <c r="CK24" s="675"/>
    </row>
    <row r="25" spans="2:114" ht="20.25" customHeight="1">
      <c r="B25" s="1229">
        <v>5</v>
      </c>
      <c r="C25" s="1230"/>
      <c r="D25" s="1231"/>
      <c r="E25" s="637" t="s">
        <v>31</v>
      </c>
      <c r="F25" s="638"/>
      <c r="G25" s="253"/>
      <c r="H25" s="240"/>
      <c r="I25" s="241" t="s">
        <v>325</v>
      </c>
      <c r="J25" s="240"/>
      <c r="K25" s="240"/>
      <c r="L25" s="1269" t="s">
        <v>326</v>
      </c>
      <c r="M25" s="240"/>
      <c r="N25" s="240"/>
      <c r="O25" s="240"/>
      <c r="P25" s="240"/>
      <c r="Q25" s="240"/>
      <c r="R25" s="1272" t="s">
        <v>327</v>
      </c>
      <c r="S25" s="1273"/>
      <c r="T25" s="1272" t="s">
        <v>306</v>
      </c>
      <c r="U25" s="1273"/>
      <c r="V25" s="240" t="s">
        <v>328</v>
      </c>
      <c r="W25" s="240"/>
      <c r="X25" s="240"/>
      <c r="Y25" s="240"/>
      <c r="Z25" s="240"/>
      <c r="AA25" s="240"/>
      <c r="AB25" s="240"/>
      <c r="AC25" s="240"/>
      <c r="AD25" s="240"/>
      <c r="AE25" s="240"/>
      <c r="AF25" s="240"/>
      <c r="AG25" s="240"/>
      <c r="AH25" s="240"/>
      <c r="AI25" s="240"/>
      <c r="AJ25" s="240"/>
      <c r="AK25" s="240"/>
      <c r="AL25" s="240"/>
      <c r="AM25" s="240"/>
      <c r="AN25" s="241" t="s">
        <v>329</v>
      </c>
      <c r="AO25" s="240"/>
      <c r="AP25" s="240"/>
      <c r="AQ25" s="240"/>
      <c r="AR25" s="240"/>
      <c r="AS25" s="240"/>
      <c r="AT25" s="240"/>
      <c r="AU25" s="240"/>
      <c r="AV25" s="240"/>
      <c r="AW25" s="240"/>
      <c r="AX25" s="240"/>
      <c r="AY25" s="240"/>
      <c r="AZ25" s="1269" t="s">
        <v>330</v>
      </c>
      <c r="BA25" s="244"/>
      <c r="BB25" s="244"/>
      <c r="BC25" s="244"/>
      <c r="BD25" s="244"/>
      <c r="BE25" s="244"/>
      <c r="BF25" s="245" t="s">
        <v>331</v>
      </c>
      <c r="BG25" s="244"/>
      <c r="BH25" s="244"/>
      <c r="BI25" s="244"/>
      <c r="BJ25" s="244"/>
      <c r="BK25" s="254"/>
      <c r="BL25" s="1232" t="s">
        <v>311</v>
      </c>
      <c r="BM25" s="1232"/>
      <c r="BN25" s="1232"/>
      <c r="BO25" s="1232"/>
      <c r="BP25" s="244"/>
      <c r="BQ25" s="244"/>
      <c r="BR25" s="245" t="s">
        <v>312</v>
      </c>
      <c r="BS25" s="244"/>
      <c r="BT25" s="240"/>
      <c r="BU25" s="240"/>
      <c r="BV25" s="240"/>
      <c r="BW25" s="202"/>
      <c r="BX25" s="202"/>
      <c r="BY25" s="205"/>
      <c r="BZ25" s="594" t="s">
        <v>18</v>
      </c>
      <c r="CA25" s="1233">
        <f>【記入例】利用申込書!$AZ$28</f>
        <v>12</v>
      </c>
      <c r="CB25" s="1234"/>
      <c r="CC25" s="1233">
        <f>【記入例】利用申込書!$BL$28</f>
        <v>1</v>
      </c>
      <c r="CD25" s="1234"/>
      <c r="CE25" s="1237" t="s">
        <v>365</v>
      </c>
      <c r="CF25" s="1238"/>
      <c r="CG25" s="1238"/>
      <c r="CH25" s="1238"/>
      <c r="CI25" s="1238"/>
      <c r="CJ25" s="1238"/>
      <c r="CK25" s="1239"/>
    </row>
    <row r="26" spans="2:114" ht="20.25" customHeight="1">
      <c r="B26" s="1240" t="s">
        <v>22</v>
      </c>
      <c r="C26" s="1241"/>
      <c r="D26" s="1242"/>
      <c r="E26" s="639"/>
      <c r="F26" s="640"/>
      <c r="G26" s="253"/>
      <c r="H26" s="240"/>
      <c r="I26" s="253" t="s">
        <v>332</v>
      </c>
      <c r="J26" s="240"/>
      <c r="K26" s="240"/>
      <c r="L26" s="1270"/>
      <c r="M26" s="240" t="s">
        <v>333</v>
      </c>
      <c r="N26" s="240"/>
      <c r="O26" s="240"/>
      <c r="P26" s="240"/>
      <c r="Q26" s="240"/>
      <c r="R26" s="1276" t="s">
        <v>334</v>
      </c>
      <c r="S26" s="1277"/>
      <c r="T26" s="1253" t="s">
        <v>335</v>
      </c>
      <c r="U26" s="1255"/>
      <c r="V26" s="1253" t="s">
        <v>336</v>
      </c>
      <c r="W26" s="1254"/>
      <c r="X26" s="1254"/>
      <c r="Y26" s="1254"/>
      <c r="Z26" s="1254"/>
      <c r="AA26" s="1254"/>
      <c r="AB26" s="1254"/>
      <c r="AC26" s="1254"/>
      <c r="AD26" s="1254"/>
      <c r="AE26" s="1254"/>
      <c r="AF26" s="1254"/>
      <c r="AG26" s="1254"/>
      <c r="AH26" s="1254"/>
      <c r="AI26" s="1254"/>
      <c r="AJ26" s="1254"/>
      <c r="AK26" s="1254"/>
      <c r="AL26" s="1254"/>
      <c r="AM26" s="1255"/>
      <c r="AN26" s="1253" t="s">
        <v>337</v>
      </c>
      <c r="AO26" s="1254"/>
      <c r="AP26" s="1254"/>
      <c r="AQ26" s="1254"/>
      <c r="AR26" s="1254"/>
      <c r="AS26" s="1254"/>
      <c r="AT26" s="1254"/>
      <c r="AU26" s="1254"/>
      <c r="AV26" s="1254"/>
      <c r="AW26" s="1254"/>
      <c r="AX26" s="1254"/>
      <c r="AY26" s="1255"/>
      <c r="AZ26" s="1270"/>
      <c r="BA26" s="246" t="s">
        <v>338</v>
      </c>
      <c r="BB26" s="246"/>
      <c r="BC26" s="246"/>
      <c r="BD26" s="246"/>
      <c r="BE26" s="246"/>
      <c r="BF26" s="1278" t="s">
        <v>339</v>
      </c>
      <c r="BG26" s="1279"/>
      <c r="BH26" s="1279"/>
      <c r="BI26" s="1279"/>
      <c r="BJ26" s="1279"/>
      <c r="BK26" s="1280"/>
      <c r="BL26" s="1246" t="s">
        <v>317</v>
      </c>
      <c r="BM26" s="1246"/>
      <c r="BN26" s="1246"/>
      <c r="BO26" s="1246"/>
      <c r="BP26" s="246"/>
      <c r="BQ26" s="246"/>
      <c r="BR26" s="247" t="s">
        <v>319</v>
      </c>
      <c r="BS26" s="246"/>
      <c r="BT26" s="240"/>
      <c r="BU26" s="240"/>
      <c r="BV26" s="240"/>
      <c r="BW26" s="202"/>
      <c r="BX26" s="202"/>
      <c r="BY26" s="202"/>
      <c r="BZ26" s="595"/>
      <c r="CA26" s="1235"/>
      <c r="CB26" s="1236"/>
      <c r="CC26" s="1235"/>
      <c r="CD26" s="1236"/>
      <c r="CE26" s="1237"/>
      <c r="CF26" s="1238"/>
      <c r="CG26" s="1238"/>
      <c r="CH26" s="1238"/>
      <c r="CI26" s="1238"/>
      <c r="CJ26" s="1238"/>
      <c r="CK26" s="1239"/>
    </row>
    <row r="27" spans="2:114" ht="20.25" customHeight="1">
      <c r="B27" s="1229">
        <v>8</v>
      </c>
      <c r="C27" s="1230"/>
      <c r="D27" s="1231"/>
      <c r="E27" s="635" t="s">
        <v>296</v>
      </c>
      <c r="F27" s="636"/>
      <c r="G27" s="255"/>
      <c r="H27" s="248"/>
      <c r="I27" s="256"/>
      <c r="J27" s="248"/>
      <c r="K27" s="248"/>
      <c r="L27" s="1270"/>
      <c r="M27" s="248"/>
      <c r="N27" s="248"/>
      <c r="O27" s="248"/>
      <c r="P27" s="248"/>
      <c r="Q27" s="248"/>
      <c r="R27" s="1266" t="s">
        <v>340</v>
      </c>
      <c r="S27" s="1268"/>
      <c r="T27" s="248"/>
      <c r="U27" s="248"/>
      <c r="V27" s="248"/>
      <c r="W27" s="248"/>
      <c r="X27" s="248"/>
      <c r="Y27" s="248"/>
      <c r="Z27" s="248"/>
      <c r="AA27" s="248"/>
      <c r="AB27" s="248"/>
      <c r="AC27" s="248"/>
      <c r="AD27" s="248"/>
      <c r="AE27" s="248"/>
      <c r="AF27" s="248"/>
      <c r="AG27" s="248"/>
      <c r="AH27" s="248"/>
      <c r="AI27" s="248"/>
      <c r="AJ27" s="248"/>
      <c r="AK27" s="248"/>
      <c r="AL27" s="248"/>
      <c r="AM27" s="248"/>
      <c r="AN27" s="1266" t="s">
        <v>341</v>
      </c>
      <c r="AO27" s="1267"/>
      <c r="AP27" s="1267"/>
      <c r="AQ27" s="1267"/>
      <c r="AR27" s="1267"/>
      <c r="AS27" s="1267"/>
      <c r="AT27" s="1267"/>
      <c r="AU27" s="1267"/>
      <c r="AV27" s="1267"/>
      <c r="AW27" s="1267"/>
      <c r="AX27" s="1267"/>
      <c r="AY27" s="1268"/>
      <c r="AZ27" s="1270"/>
      <c r="BA27" s="249"/>
      <c r="BB27" s="249"/>
      <c r="BC27" s="249"/>
      <c r="BD27" s="249"/>
      <c r="BE27" s="249"/>
      <c r="BF27" s="1281" t="s">
        <v>342</v>
      </c>
      <c r="BG27" s="1282"/>
      <c r="BH27" s="1282"/>
      <c r="BI27" s="1282"/>
      <c r="BJ27" s="1282"/>
      <c r="BK27" s="1283"/>
      <c r="BL27" s="1265"/>
      <c r="BM27" s="1265"/>
      <c r="BN27" s="1265"/>
      <c r="BO27" s="1265"/>
      <c r="BP27" s="249"/>
      <c r="BQ27" s="249"/>
      <c r="BR27" s="250"/>
      <c r="BS27" s="249"/>
      <c r="BT27" s="248"/>
      <c r="BU27" s="248"/>
      <c r="BV27" s="248"/>
      <c r="BW27" s="209"/>
      <c r="BX27" s="209"/>
      <c r="BY27" s="209"/>
      <c r="BZ27" s="594" t="s">
        <v>20</v>
      </c>
      <c r="CA27" s="1233">
        <f>【記入例】利用申込書!$BF$28</f>
        <v>12</v>
      </c>
      <c r="CB27" s="1234"/>
      <c r="CC27" s="1233">
        <f>【記入例】利用申込書!$BR$28</f>
        <v>1</v>
      </c>
      <c r="CD27" s="1234"/>
      <c r="CE27" s="1237"/>
      <c r="CF27" s="1238"/>
      <c r="CG27" s="1238"/>
      <c r="CH27" s="1238"/>
      <c r="CI27" s="1238"/>
      <c r="CJ27" s="1238"/>
      <c r="CK27" s="1239"/>
      <c r="CN27" s="13"/>
      <c r="CO27" s="14"/>
      <c r="CQ27" s="14"/>
      <c r="CV27" s="13"/>
      <c r="CW27" s="14"/>
      <c r="CY27" s="14"/>
    </row>
    <row r="28" spans="2:114" ht="20.25" customHeight="1">
      <c r="B28" s="1240" t="s">
        <v>15</v>
      </c>
      <c r="C28" s="1241"/>
      <c r="D28" s="1242"/>
      <c r="E28" s="645" t="s">
        <v>32</v>
      </c>
      <c r="F28" s="646"/>
      <c r="G28" s="241"/>
      <c r="H28" s="242"/>
      <c r="I28" s="242"/>
      <c r="J28" s="242"/>
      <c r="K28" s="242"/>
      <c r="L28" s="1270"/>
      <c r="M28" s="242"/>
      <c r="N28" s="242"/>
      <c r="O28" s="242"/>
      <c r="P28" s="242"/>
      <c r="Q28" s="242"/>
      <c r="R28" s="241" t="s">
        <v>327</v>
      </c>
      <c r="S28" s="242"/>
      <c r="T28" s="242"/>
      <c r="U28" s="242"/>
      <c r="V28" s="242"/>
      <c r="W28" s="242"/>
      <c r="X28" s="242"/>
      <c r="Y28" s="243"/>
      <c r="Z28" s="241" t="s">
        <v>343</v>
      </c>
      <c r="AA28" s="242"/>
      <c r="AB28" s="242"/>
      <c r="AC28" s="242"/>
      <c r="AD28" s="242"/>
      <c r="AE28" s="243"/>
      <c r="AF28" s="241" t="s">
        <v>344</v>
      </c>
      <c r="AG28" s="242"/>
      <c r="AH28" s="242"/>
      <c r="AI28" s="243"/>
      <c r="AJ28" s="241" t="s">
        <v>308</v>
      </c>
      <c r="AK28" s="242"/>
      <c r="AL28" s="242"/>
      <c r="AM28" s="242"/>
      <c r="AN28" s="242"/>
      <c r="AO28" s="242"/>
      <c r="AP28" s="242"/>
      <c r="AQ28" s="242"/>
      <c r="AR28" s="242"/>
      <c r="AS28" s="242"/>
      <c r="AT28" s="242"/>
      <c r="AU28" s="242"/>
      <c r="AV28" s="242"/>
      <c r="AW28" s="242"/>
      <c r="AX28" s="242"/>
      <c r="AY28" s="243"/>
      <c r="AZ28" s="1274"/>
      <c r="BA28" s="244"/>
      <c r="BB28" s="244"/>
      <c r="BC28" s="244"/>
      <c r="BD28" s="244"/>
      <c r="BE28" s="244"/>
      <c r="BF28" s="245" t="s">
        <v>331</v>
      </c>
      <c r="BG28" s="244"/>
      <c r="BH28" s="244"/>
      <c r="BI28" s="244"/>
      <c r="BJ28" s="244"/>
      <c r="BK28" s="254"/>
      <c r="BL28" s="244"/>
      <c r="BM28" s="244"/>
      <c r="BN28" s="244"/>
      <c r="BO28" s="244"/>
      <c r="BP28" s="244"/>
      <c r="BQ28" s="244"/>
      <c r="BR28" s="244"/>
      <c r="BS28" s="244"/>
      <c r="BT28" s="242"/>
      <c r="BU28" s="242"/>
      <c r="BV28" s="242"/>
      <c r="BW28" s="212"/>
      <c r="BX28" s="212"/>
      <c r="BY28" s="212"/>
      <c r="BZ28" s="595"/>
      <c r="CA28" s="1235"/>
      <c r="CB28" s="1236"/>
      <c r="CC28" s="1235"/>
      <c r="CD28" s="1236"/>
      <c r="CE28" s="1237"/>
      <c r="CF28" s="1238"/>
      <c r="CG28" s="1238"/>
      <c r="CH28" s="1238"/>
      <c r="CI28" s="1238"/>
      <c r="CJ28" s="1238"/>
      <c r="CK28" s="1239"/>
      <c r="CN28" s="13"/>
      <c r="CO28" s="14"/>
    </row>
    <row r="29" spans="2:114" ht="20.25" customHeight="1">
      <c r="B29" s="1247" t="s">
        <v>84</v>
      </c>
      <c r="C29" s="1248"/>
      <c r="D29" s="1249"/>
      <c r="E29" s="639"/>
      <c r="F29" s="640"/>
      <c r="G29" s="257"/>
      <c r="H29" s="251"/>
      <c r="I29" s="251"/>
      <c r="J29" s="251"/>
      <c r="K29" s="251"/>
      <c r="L29" s="1270"/>
      <c r="M29" s="251"/>
      <c r="N29" s="251"/>
      <c r="O29" s="251"/>
      <c r="P29" s="251"/>
      <c r="Q29" s="251"/>
      <c r="R29" s="1253" t="s">
        <v>345</v>
      </c>
      <c r="S29" s="1254"/>
      <c r="T29" s="1254"/>
      <c r="U29" s="1254"/>
      <c r="V29" s="1254"/>
      <c r="W29" s="1254"/>
      <c r="X29" s="1254"/>
      <c r="Y29" s="1255"/>
      <c r="Z29" s="1253" t="s">
        <v>346</v>
      </c>
      <c r="AA29" s="1254"/>
      <c r="AB29" s="1254"/>
      <c r="AC29" s="1254"/>
      <c r="AD29" s="1254"/>
      <c r="AE29" s="1255"/>
      <c r="AF29" s="1253" t="s">
        <v>314</v>
      </c>
      <c r="AG29" s="1254"/>
      <c r="AH29" s="1254"/>
      <c r="AI29" s="1255"/>
      <c r="AJ29" s="1253" t="s">
        <v>337</v>
      </c>
      <c r="AK29" s="1254"/>
      <c r="AL29" s="1254"/>
      <c r="AM29" s="1254"/>
      <c r="AN29" s="1254"/>
      <c r="AO29" s="1254"/>
      <c r="AP29" s="1254"/>
      <c r="AQ29" s="1254"/>
      <c r="AR29" s="1254"/>
      <c r="AS29" s="1254"/>
      <c r="AT29" s="1254"/>
      <c r="AU29" s="1254"/>
      <c r="AV29" s="1254"/>
      <c r="AW29" s="1254"/>
      <c r="AX29" s="1254"/>
      <c r="AY29" s="1255"/>
      <c r="AZ29" s="1274"/>
      <c r="BA29" s="252"/>
      <c r="BB29" s="252"/>
      <c r="BC29" s="252"/>
      <c r="BD29" s="252"/>
      <c r="BE29" s="252"/>
      <c r="BF29" s="1278" t="s">
        <v>347</v>
      </c>
      <c r="BG29" s="1279"/>
      <c r="BH29" s="1279"/>
      <c r="BI29" s="1279"/>
      <c r="BJ29" s="1279"/>
      <c r="BK29" s="1280"/>
      <c r="BL29" s="252"/>
      <c r="BM29" s="252"/>
      <c r="BN29" s="252"/>
      <c r="BO29" s="252"/>
      <c r="BP29" s="252"/>
      <c r="BQ29" s="252"/>
      <c r="BR29" s="252"/>
      <c r="BS29" s="252"/>
      <c r="BT29" s="251"/>
      <c r="BU29" s="251"/>
      <c r="BV29" s="251"/>
      <c r="BW29" s="214"/>
      <c r="BX29" s="214"/>
      <c r="BY29" s="214"/>
      <c r="BZ29" s="594" t="s">
        <v>33</v>
      </c>
      <c r="CA29" s="1256">
        <f>SUM(CA25:CB28)</f>
        <v>24</v>
      </c>
      <c r="CB29" s="1257"/>
      <c r="CC29" s="1260">
        <f>SUM(CC25:CD28)</f>
        <v>2</v>
      </c>
      <c r="CD29" s="1261"/>
      <c r="CE29" s="1237"/>
      <c r="CF29" s="1238"/>
      <c r="CG29" s="1238"/>
      <c r="CH29" s="1238"/>
      <c r="CI29" s="1238"/>
      <c r="CJ29" s="1238"/>
      <c r="CK29" s="1239"/>
      <c r="CN29" s="31"/>
      <c r="CO29" s="31"/>
      <c r="CR29" s="32"/>
    </row>
    <row r="30" spans="2:114" ht="20.25" customHeight="1">
      <c r="B30" s="1250"/>
      <c r="C30" s="1251"/>
      <c r="D30" s="1252"/>
      <c r="E30" s="635" t="s">
        <v>296</v>
      </c>
      <c r="F30" s="636"/>
      <c r="G30" s="256"/>
      <c r="H30" s="258"/>
      <c r="I30" s="258"/>
      <c r="J30" s="258"/>
      <c r="K30" s="258"/>
      <c r="L30" s="1271"/>
      <c r="M30" s="258"/>
      <c r="N30" s="258"/>
      <c r="O30" s="258"/>
      <c r="P30" s="258"/>
      <c r="Q30" s="258"/>
      <c r="R30" s="1266" t="s">
        <v>320</v>
      </c>
      <c r="S30" s="1267"/>
      <c r="T30" s="1267"/>
      <c r="U30" s="1267"/>
      <c r="V30" s="1267"/>
      <c r="W30" s="1267"/>
      <c r="X30" s="1267"/>
      <c r="Y30" s="1268"/>
      <c r="Z30" s="1266" t="s">
        <v>348</v>
      </c>
      <c r="AA30" s="1267"/>
      <c r="AB30" s="1267"/>
      <c r="AC30" s="1267"/>
      <c r="AD30" s="1267"/>
      <c r="AE30" s="1268"/>
      <c r="AF30" s="1266" t="s">
        <v>323</v>
      </c>
      <c r="AG30" s="1267"/>
      <c r="AH30" s="1267"/>
      <c r="AI30" s="1268"/>
      <c r="AJ30" s="1266" t="s">
        <v>341</v>
      </c>
      <c r="AK30" s="1267"/>
      <c r="AL30" s="1267"/>
      <c r="AM30" s="1267"/>
      <c r="AN30" s="1267"/>
      <c r="AO30" s="1267"/>
      <c r="AP30" s="1267"/>
      <c r="AQ30" s="1267"/>
      <c r="AR30" s="1267"/>
      <c r="AS30" s="1267"/>
      <c r="AT30" s="1267"/>
      <c r="AU30" s="1267"/>
      <c r="AV30" s="1267"/>
      <c r="AW30" s="1267"/>
      <c r="AX30" s="1267"/>
      <c r="AY30" s="1268"/>
      <c r="AZ30" s="1275"/>
      <c r="BA30" s="259"/>
      <c r="BB30" s="259"/>
      <c r="BC30" s="259"/>
      <c r="BD30" s="259"/>
      <c r="BE30" s="259"/>
      <c r="BF30" s="1281" t="s">
        <v>320</v>
      </c>
      <c r="BG30" s="1282"/>
      <c r="BH30" s="1282"/>
      <c r="BI30" s="1282"/>
      <c r="BJ30" s="1282"/>
      <c r="BK30" s="1283"/>
      <c r="BL30" s="259"/>
      <c r="BM30" s="259"/>
      <c r="BN30" s="259"/>
      <c r="BO30" s="259"/>
      <c r="BP30" s="259"/>
      <c r="BQ30" s="259"/>
      <c r="BR30" s="259"/>
      <c r="BS30" s="259"/>
      <c r="BT30" s="258"/>
      <c r="BU30" s="258"/>
      <c r="BV30" s="258"/>
      <c r="BW30" s="216"/>
      <c r="BX30" s="216"/>
      <c r="BY30" s="216"/>
      <c r="BZ30" s="595"/>
      <c r="CA30" s="1258"/>
      <c r="CB30" s="1259"/>
      <c r="CC30" s="1262"/>
      <c r="CD30" s="1263"/>
      <c r="CE30" s="1237"/>
      <c r="CF30" s="1238"/>
      <c r="CG30" s="1238"/>
      <c r="CH30" s="1238"/>
      <c r="CI30" s="1238"/>
      <c r="CJ30" s="1238"/>
      <c r="CK30" s="1239"/>
    </row>
    <row r="31" spans="2:114" ht="13.5" customHeight="1">
      <c r="B31" s="622" t="s">
        <v>27</v>
      </c>
      <c r="C31" s="623"/>
      <c r="D31" s="623"/>
      <c r="E31" s="623"/>
      <c r="F31" s="653"/>
      <c r="G31" s="658">
        <v>6</v>
      </c>
      <c r="H31" s="644"/>
      <c r="I31" s="644"/>
      <c r="J31" s="644"/>
      <c r="K31" s="644">
        <v>7</v>
      </c>
      <c r="L31" s="644"/>
      <c r="M31" s="644"/>
      <c r="N31" s="644"/>
      <c r="O31" s="644">
        <v>8</v>
      </c>
      <c r="P31" s="644"/>
      <c r="Q31" s="644"/>
      <c r="R31" s="644"/>
      <c r="S31" s="644">
        <v>9</v>
      </c>
      <c r="T31" s="644"/>
      <c r="U31" s="644"/>
      <c r="V31" s="644"/>
      <c r="W31" s="644">
        <v>10</v>
      </c>
      <c r="X31" s="644"/>
      <c r="Y31" s="644"/>
      <c r="Z31" s="644"/>
      <c r="AA31" s="644">
        <v>11</v>
      </c>
      <c r="AB31" s="644"/>
      <c r="AC31" s="644"/>
      <c r="AD31" s="644"/>
      <c r="AE31" s="644">
        <v>12</v>
      </c>
      <c r="AF31" s="644"/>
      <c r="AG31" s="644"/>
      <c r="AH31" s="644"/>
      <c r="AI31" s="644">
        <v>13</v>
      </c>
      <c r="AJ31" s="644"/>
      <c r="AK31" s="644"/>
      <c r="AL31" s="644"/>
      <c r="AM31" s="644">
        <v>14</v>
      </c>
      <c r="AN31" s="644"/>
      <c r="AO31" s="644"/>
      <c r="AP31" s="644"/>
      <c r="AQ31" s="644">
        <v>15</v>
      </c>
      <c r="AR31" s="644"/>
      <c r="AS31" s="644"/>
      <c r="AT31" s="644"/>
      <c r="AU31" s="644">
        <v>16</v>
      </c>
      <c r="AV31" s="644"/>
      <c r="AW31" s="644"/>
      <c r="AX31" s="644"/>
      <c r="AY31" s="644">
        <v>17</v>
      </c>
      <c r="AZ31" s="644"/>
      <c r="BA31" s="644"/>
      <c r="BB31" s="644"/>
      <c r="BC31" s="644">
        <v>18</v>
      </c>
      <c r="BD31" s="644"/>
      <c r="BE31" s="644"/>
      <c r="BF31" s="644"/>
      <c r="BG31" s="644">
        <v>19</v>
      </c>
      <c r="BH31" s="644"/>
      <c r="BI31" s="644"/>
      <c r="BJ31" s="644"/>
      <c r="BK31" s="644">
        <v>20</v>
      </c>
      <c r="BL31" s="644"/>
      <c r="BM31" s="644"/>
      <c r="BN31" s="644"/>
      <c r="BO31" s="644">
        <v>21</v>
      </c>
      <c r="BP31" s="644"/>
      <c r="BQ31" s="644"/>
      <c r="BR31" s="644"/>
      <c r="BS31" s="644">
        <v>22</v>
      </c>
      <c r="BT31" s="644"/>
      <c r="BU31" s="644"/>
      <c r="BV31" s="644"/>
      <c r="BW31" s="644">
        <v>23</v>
      </c>
      <c r="BX31" s="644"/>
      <c r="BY31" s="79"/>
      <c r="BZ31" s="78"/>
      <c r="CA31" s="342" t="s">
        <v>28</v>
      </c>
      <c r="CB31" s="685"/>
      <c r="CC31" s="342" t="s">
        <v>29</v>
      </c>
      <c r="CD31" s="685"/>
      <c r="CE31" s="673" t="s">
        <v>30</v>
      </c>
      <c r="CF31" s="674"/>
      <c r="CG31" s="674"/>
      <c r="CH31" s="674"/>
      <c r="CI31" s="674"/>
      <c r="CJ31" s="674"/>
      <c r="CK31" s="675"/>
    </row>
    <row r="32" spans="2:114" ht="20.25" customHeight="1">
      <c r="B32" s="1229">
        <v>5</v>
      </c>
      <c r="C32" s="1230"/>
      <c r="D32" s="1231"/>
      <c r="E32" s="637" t="s">
        <v>31</v>
      </c>
      <c r="F32" s="638"/>
      <c r="G32" s="253"/>
      <c r="H32" s="240"/>
      <c r="I32" s="241" t="s">
        <v>325</v>
      </c>
      <c r="J32" s="240"/>
      <c r="K32" s="240"/>
      <c r="L32" s="1269" t="s">
        <v>326</v>
      </c>
      <c r="M32" s="240"/>
      <c r="N32" s="240"/>
      <c r="O32" s="240"/>
      <c r="P32" s="240"/>
      <c r="Q32" s="240"/>
      <c r="R32" s="241" t="s">
        <v>327</v>
      </c>
      <c r="S32" s="243"/>
      <c r="T32" s="241" t="s">
        <v>306</v>
      </c>
      <c r="U32" s="242"/>
      <c r="V32" s="242"/>
      <c r="W32" s="242"/>
      <c r="X32" s="242"/>
      <c r="Y32" s="242"/>
      <c r="Z32" s="242"/>
      <c r="AA32" s="242"/>
      <c r="AB32" s="242"/>
      <c r="AC32" s="242"/>
      <c r="AD32" s="242"/>
      <c r="AE32" s="243"/>
      <c r="AF32" s="240"/>
      <c r="AG32" s="240"/>
      <c r="AH32" s="240"/>
      <c r="AI32" s="240"/>
      <c r="AJ32" s="241" t="s">
        <v>308</v>
      </c>
      <c r="AK32" s="240"/>
      <c r="AL32" s="240"/>
      <c r="AM32" s="240"/>
      <c r="AN32" s="240"/>
      <c r="AO32" s="240"/>
      <c r="AP32" s="240"/>
      <c r="AQ32" s="240"/>
      <c r="AR32" s="240"/>
      <c r="AS32" s="240"/>
      <c r="AT32" s="240"/>
      <c r="AU32" s="240"/>
      <c r="AV32" s="240"/>
      <c r="AW32" s="240"/>
      <c r="AX32" s="240"/>
      <c r="AY32" s="240"/>
      <c r="AZ32" s="202"/>
      <c r="BA32" s="204"/>
      <c r="BB32" s="204"/>
      <c r="BC32" s="204"/>
      <c r="BD32" s="204"/>
      <c r="BE32" s="204"/>
      <c r="BF32" s="204"/>
      <c r="BG32" s="204"/>
      <c r="BH32" s="204"/>
      <c r="BI32" s="204"/>
      <c r="BJ32" s="204"/>
      <c r="BK32" s="204"/>
      <c r="BL32" s="204"/>
      <c r="BM32" s="204"/>
      <c r="BN32" s="204"/>
      <c r="BO32" s="204"/>
      <c r="BP32" s="204"/>
      <c r="BQ32" s="204"/>
      <c r="BR32" s="204"/>
      <c r="BS32" s="204"/>
      <c r="BT32" s="202"/>
      <c r="BU32" s="202"/>
      <c r="BV32" s="202"/>
      <c r="BW32" s="212"/>
      <c r="BX32" s="212"/>
      <c r="BY32" s="218"/>
      <c r="BZ32" s="594" t="s">
        <v>18</v>
      </c>
      <c r="CA32" s="1233">
        <f>【記入例】利用申込書!$AZ$28</f>
        <v>12</v>
      </c>
      <c r="CB32" s="1234"/>
      <c r="CC32" s="1233">
        <f>【記入例】利用申込書!$BL$28</f>
        <v>1</v>
      </c>
      <c r="CD32" s="1234"/>
      <c r="CE32" s="1286"/>
      <c r="CF32" s="1287"/>
      <c r="CG32" s="1287"/>
      <c r="CH32" s="1287"/>
      <c r="CI32" s="1287"/>
      <c r="CJ32" s="1287"/>
      <c r="CK32" s="1288"/>
    </row>
    <row r="33" spans="2:89" ht="20.25" customHeight="1">
      <c r="B33" s="1240" t="s">
        <v>22</v>
      </c>
      <c r="C33" s="1241"/>
      <c r="D33" s="1242"/>
      <c r="E33" s="639"/>
      <c r="F33" s="640"/>
      <c r="G33" s="253"/>
      <c r="H33" s="240"/>
      <c r="I33" s="253" t="s">
        <v>332</v>
      </c>
      <c r="J33" s="240"/>
      <c r="K33" s="240"/>
      <c r="L33" s="1270"/>
      <c r="M33" s="240" t="s">
        <v>333</v>
      </c>
      <c r="N33" s="240"/>
      <c r="O33" s="240"/>
      <c r="P33" s="240"/>
      <c r="Q33" s="240"/>
      <c r="R33" s="1276" t="s">
        <v>349</v>
      </c>
      <c r="S33" s="1285"/>
      <c r="T33" s="1253" t="s">
        <v>350</v>
      </c>
      <c r="U33" s="1254"/>
      <c r="V33" s="1254"/>
      <c r="W33" s="1254"/>
      <c r="X33" s="1254"/>
      <c r="Y33" s="1254"/>
      <c r="Z33" s="1254"/>
      <c r="AA33" s="1254"/>
      <c r="AB33" s="1254"/>
      <c r="AC33" s="1254"/>
      <c r="AD33" s="1254"/>
      <c r="AE33" s="1255"/>
      <c r="AF33" s="240" t="s">
        <v>314</v>
      </c>
      <c r="AG33" s="240"/>
      <c r="AH33" s="240"/>
      <c r="AI33" s="240"/>
      <c r="AJ33" s="253" t="s">
        <v>351</v>
      </c>
      <c r="AK33" s="240"/>
      <c r="AL33" s="240"/>
      <c r="AM33" s="240"/>
      <c r="AN33" s="240"/>
      <c r="AO33" s="240"/>
      <c r="AP33" s="240"/>
      <c r="AQ33" s="240"/>
      <c r="AR33" s="240"/>
      <c r="AS33" s="240"/>
      <c r="AT33" s="240"/>
      <c r="AU33" s="240"/>
      <c r="AV33" s="240"/>
      <c r="AW33" s="240"/>
      <c r="AX33" s="240"/>
      <c r="AY33" s="240"/>
      <c r="AZ33" s="202"/>
      <c r="BA33" s="206"/>
      <c r="BB33" s="206"/>
      <c r="BC33" s="206"/>
      <c r="BD33" s="206"/>
      <c r="BE33" s="206"/>
      <c r="BF33" s="206"/>
      <c r="BG33" s="206"/>
      <c r="BH33" s="206"/>
      <c r="BI33" s="206"/>
      <c r="BJ33" s="206"/>
      <c r="BK33" s="206"/>
      <c r="BL33" s="206"/>
      <c r="BM33" s="206"/>
      <c r="BN33" s="206"/>
      <c r="BO33" s="206"/>
      <c r="BP33" s="206"/>
      <c r="BQ33" s="206"/>
      <c r="BR33" s="206"/>
      <c r="BS33" s="206"/>
      <c r="BT33" s="202"/>
      <c r="BU33" s="202"/>
      <c r="BV33" s="202"/>
      <c r="BW33" s="202"/>
      <c r="BX33" s="202"/>
      <c r="BY33" s="202"/>
      <c r="BZ33" s="595"/>
      <c r="CA33" s="1235"/>
      <c r="CB33" s="1236"/>
      <c r="CC33" s="1235"/>
      <c r="CD33" s="1236"/>
      <c r="CE33" s="1237"/>
      <c r="CF33" s="1238"/>
      <c r="CG33" s="1238"/>
      <c r="CH33" s="1238"/>
      <c r="CI33" s="1238"/>
      <c r="CJ33" s="1238"/>
      <c r="CK33" s="1239"/>
    </row>
    <row r="34" spans="2:89" ht="20.25" customHeight="1">
      <c r="B34" s="1229">
        <v>9</v>
      </c>
      <c r="C34" s="1230"/>
      <c r="D34" s="1231"/>
      <c r="E34" s="635" t="s">
        <v>296</v>
      </c>
      <c r="F34" s="636"/>
      <c r="G34" s="255"/>
      <c r="H34" s="248"/>
      <c r="I34" s="256"/>
      <c r="J34" s="248"/>
      <c r="K34" s="248"/>
      <c r="L34" s="1270"/>
      <c r="M34" s="248"/>
      <c r="N34" s="248"/>
      <c r="O34" s="248"/>
      <c r="P34" s="248"/>
      <c r="Q34" s="248"/>
      <c r="R34" s="1266"/>
      <c r="S34" s="1268"/>
      <c r="T34" s="1266" t="s">
        <v>352</v>
      </c>
      <c r="U34" s="1267"/>
      <c r="V34" s="1267"/>
      <c r="W34" s="1267"/>
      <c r="X34" s="1267"/>
      <c r="Y34" s="1267"/>
      <c r="Z34" s="1267"/>
      <c r="AA34" s="1267"/>
      <c r="AB34" s="1267"/>
      <c r="AC34" s="1267"/>
      <c r="AD34" s="1267"/>
      <c r="AE34" s="1268"/>
      <c r="AF34" s="248"/>
      <c r="AG34" s="248"/>
      <c r="AH34" s="248"/>
      <c r="AI34" s="248"/>
      <c r="AJ34" s="256" t="s">
        <v>348</v>
      </c>
      <c r="AK34" s="248"/>
      <c r="AL34" s="248"/>
      <c r="AM34" s="248"/>
      <c r="AN34" s="248"/>
      <c r="AO34" s="248"/>
      <c r="AP34" s="248"/>
      <c r="AQ34" s="248"/>
      <c r="AR34" s="248"/>
      <c r="AS34" s="248"/>
      <c r="AT34" s="248"/>
      <c r="AU34" s="248"/>
      <c r="AV34" s="248"/>
      <c r="AW34" s="248"/>
      <c r="AX34" s="248"/>
      <c r="AY34" s="248"/>
      <c r="AZ34" s="209"/>
      <c r="BA34" s="210"/>
      <c r="BB34" s="210"/>
      <c r="BC34" s="210"/>
      <c r="BD34" s="210"/>
      <c r="BE34" s="210"/>
      <c r="BF34" s="210"/>
      <c r="BG34" s="210"/>
      <c r="BH34" s="210"/>
      <c r="BI34" s="210"/>
      <c r="BJ34" s="210"/>
      <c r="BK34" s="210"/>
      <c r="BL34" s="210"/>
      <c r="BM34" s="210"/>
      <c r="BN34" s="210"/>
      <c r="BO34" s="210"/>
      <c r="BP34" s="210"/>
      <c r="BQ34" s="210"/>
      <c r="BR34" s="210"/>
      <c r="BS34" s="210"/>
      <c r="BT34" s="209"/>
      <c r="BU34" s="209"/>
      <c r="BV34" s="209"/>
      <c r="BW34" s="209"/>
      <c r="BX34" s="209"/>
      <c r="BY34" s="209"/>
      <c r="BZ34" s="594" t="s">
        <v>20</v>
      </c>
      <c r="CA34" s="1233">
        <f>【記入例】利用申込書!$BF$28</f>
        <v>12</v>
      </c>
      <c r="CB34" s="1234"/>
      <c r="CC34" s="1233">
        <f>【記入例】利用申込書!$BR$28</f>
        <v>1</v>
      </c>
      <c r="CD34" s="1234"/>
      <c r="CE34" s="1237"/>
      <c r="CF34" s="1238"/>
      <c r="CG34" s="1238"/>
      <c r="CH34" s="1238"/>
      <c r="CI34" s="1238"/>
      <c r="CJ34" s="1238"/>
      <c r="CK34" s="1239"/>
    </row>
    <row r="35" spans="2:89" ht="20.25" customHeight="1">
      <c r="B35" s="1240" t="s">
        <v>15</v>
      </c>
      <c r="C35" s="1241"/>
      <c r="D35" s="1242"/>
      <c r="E35" s="645" t="s">
        <v>32</v>
      </c>
      <c r="F35" s="646"/>
      <c r="G35" s="241"/>
      <c r="H35" s="242"/>
      <c r="I35" s="242"/>
      <c r="J35" s="242"/>
      <c r="K35" s="242"/>
      <c r="L35" s="1270"/>
      <c r="M35" s="242"/>
      <c r="N35" s="242"/>
      <c r="O35" s="242"/>
      <c r="P35" s="242"/>
      <c r="Q35" s="242"/>
      <c r="R35" s="242"/>
      <c r="S35" s="242"/>
      <c r="T35" s="241" t="s">
        <v>306</v>
      </c>
      <c r="U35" s="242"/>
      <c r="V35" s="242"/>
      <c r="W35" s="242"/>
      <c r="X35" s="242"/>
      <c r="Y35" s="242"/>
      <c r="Z35" s="242"/>
      <c r="AA35" s="242"/>
      <c r="AB35" s="242"/>
      <c r="AC35" s="242"/>
      <c r="AD35" s="242"/>
      <c r="AE35" s="243"/>
      <c r="AF35" s="242"/>
      <c r="AG35" s="242"/>
      <c r="AH35" s="242"/>
      <c r="AI35" s="242"/>
      <c r="AJ35" s="242"/>
      <c r="AK35" s="242"/>
      <c r="AL35" s="242"/>
      <c r="AM35" s="242"/>
      <c r="AN35" s="242"/>
      <c r="AO35" s="242"/>
      <c r="AP35" s="242"/>
      <c r="AQ35" s="242"/>
      <c r="AR35" s="242"/>
      <c r="AS35" s="242"/>
      <c r="AT35" s="242"/>
      <c r="AU35" s="242"/>
      <c r="AV35" s="242"/>
      <c r="AW35" s="242"/>
      <c r="AX35" s="242"/>
      <c r="AY35" s="242"/>
      <c r="AZ35" s="212"/>
      <c r="BA35" s="204"/>
      <c r="BB35" s="204"/>
      <c r="BC35" s="204"/>
      <c r="BD35" s="204"/>
      <c r="BE35" s="204"/>
      <c r="BF35" s="204"/>
      <c r="BG35" s="204"/>
      <c r="BH35" s="204"/>
      <c r="BI35" s="204"/>
      <c r="BJ35" s="204"/>
      <c r="BK35" s="204"/>
      <c r="BL35" s="204"/>
      <c r="BM35" s="204"/>
      <c r="BN35" s="204"/>
      <c r="BO35" s="204"/>
      <c r="BP35" s="204"/>
      <c r="BQ35" s="204"/>
      <c r="BR35" s="204"/>
      <c r="BS35" s="204"/>
      <c r="BT35" s="212"/>
      <c r="BU35" s="212"/>
      <c r="BV35" s="212"/>
      <c r="BW35" s="212"/>
      <c r="BX35" s="212"/>
      <c r="BY35" s="212"/>
      <c r="BZ35" s="595"/>
      <c r="CA35" s="1235"/>
      <c r="CB35" s="1236"/>
      <c r="CC35" s="1235"/>
      <c r="CD35" s="1236"/>
      <c r="CE35" s="1237"/>
      <c r="CF35" s="1238"/>
      <c r="CG35" s="1238"/>
      <c r="CH35" s="1238"/>
      <c r="CI35" s="1238"/>
      <c r="CJ35" s="1238"/>
      <c r="CK35" s="1239"/>
    </row>
    <row r="36" spans="2:89" ht="20.25" customHeight="1">
      <c r="B36" s="1247" t="s">
        <v>85</v>
      </c>
      <c r="C36" s="1248"/>
      <c r="D36" s="1249"/>
      <c r="E36" s="639"/>
      <c r="F36" s="640"/>
      <c r="G36" s="257"/>
      <c r="H36" s="251"/>
      <c r="I36" s="251"/>
      <c r="J36" s="251"/>
      <c r="K36" s="251"/>
      <c r="L36" s="1270"/>
      <c r="M36" s="251"/>
      <c r="N36" s="251"/>
      <c r="O36" s="251"/>
      <c r="P36" s="251"/>
      <c r="Q36" s="251"/>
      <c r="R36" s="251"/>
      <c r="S36" s="251"/>
      <c r="T36" s="1253" t="s">
        <v>350</v>
      </c>
      <c r="U36" s="1254"/>
      <c r="V36" s="1254"/>
      <c r="W36" s="1254"/>
      <c r="X36" s="1254"/>
      <c r="Y36" s="1254"/>
      <c r="Z36" s="1254"/>
      <c r="AA36" s="1254"/>
      <c r="AB36" s="1254"/>
      <c r="AC36" s="1254"/>
      <c r="AD36" s="1254"/>
      <c r="AE36" s="1255"/>
      <c r="AF36" s="251"/>
      <c r="AG36" s="251"/>
      <c r="AH36" s="251"/>
      <c r="AI36" s="251"/>
      <c r="AJ36" s="251"/>
      <c r="AK36" s="251"/>
      <c r="AL36" s="251"/>
      <c r="AM36" s="251"/>
      <c r="AN36" s="251"/>
      <c r="AO36" s="251"/>
      <c r="AP36" s="251"/>
      <c r="AQ36" s="251"/>
      <c r="AR36" s="251"/>
      <c r="AS36" s="251"/>
      <c r="AT36" s="251"/>
      <c r="AU36" s="251"/>
      <c r="AV36" s="251"/>
      <c r="AW36" s="251"/>
      <c r="AX36" s="251"/>
      <c r="AY36" s="251"/>
      <c r="AZ36" s="214"/>
      <c r="BA36" s="207"/>
      <c r="BB36" s="207"/>
      <c r="BC36" s="207"/>
      <c r="BD36" s="207"/>
      <c r="BE36" s="207"/>
      <c r="BF36" s="207"/>
      <c r="BG36" s="207"/>
      <c r="BH36" s="207"/>
      <c r="BI36" s="207"/>
      <c r="BJ36" s="207"/>
      <c r="BK36" s="207"/>
      <c r="BL36" s="207"/>
      <c r="BM36" s="207"/>
      <c r="BN36" s="207"/>
      <c r="BO36" s="207"/>
      <c r="BP36" s="207"/>
      <c r="BQ36" s="207"/>
      <c r="BR36" s="207"/>
      <c r="BS36" s="207"/>
      <c r="BT36" s="214"/>
      <c r="BU36" s="214"/>
      <c r="BV36" s="214"/>
      <c r="BW36" s="214"/>
      <c r="BX36" s="214"/>
      <c r="BY36" s="214"/>
      <c r="BZ36" s="594" t="s">
        <v>33</v>
      </c>
      <c r="CA36" s="1256">
        <f>SUM(CA32:CB35)</f>
        <v>24</v>
      </c>
      <c r="CB36" s="1257"/>
      <c r="CC36" s="1260">
        <f>SUM(CC32:CD35)</f>
        <v>2</v>
      </c>
      <c r="CD36" s="1261"/>
      <c r="CE36" s="1237"/>
      <c r="CF36" s="1238"/>
      <c r="CG36" s="1238"/>
      <c r="CH36" s="1238"/>
      <c r="CI36" s="1238"/>
      <c r="CJ36" s="1238"/>
      <c r="CK36" s="1239"/>
    </row>
    <row r="37" spans="2:89" ht="20.25" customHeight="1" thickBot="1">
      <c r="B37" s="1295"/>
      <c r="C37" s="1296"/>
      <c r="D37" s="1297"/>
      <c r="E37" s="663" t="s">
        <v>296</v>
      </c>
      <c r="F37" s="664"/>
      <c r="G37" s="260"/>
      <c r="H37" s="261"/>
      <c r="I37" s="261"/>
      <c r="J37" s="261"/>
      <c r="K37" s="261"/>
      <c r="L37" s="1284"/>
      <c r="M37" s="261"/>
      <c r="N37" s="261"/>
      <c r="O37" s="261"/>
      <c r="P37" s="261"/>
      <c r="Q37" s="261"/>
      <c r="R37" s="261"/>
      <c r="S37" s="261"/>
      <c r="T37" s="1292" t="s">
        <v>320</v>
      </c>
      <c r="U37" s="1293"/>
      <c r="V37" s="1293"/>
      <c r="W37" s="1293"/>
      <c r="X37" s="1293"/>
      <c r="Y37" s="1293"/>
      <c r="Z37" s="1293"/>
      <c r="AA37" s="1293"/>
      <c r="AB37" s="1293"/>
      <c r="AC37" s="1293"/>
      <c r="AD37" s="1293"/>
      <c r="AE37" s="1294"/>
      <c r="AF37" s="261"/>
      <c r="AG37" s="261"/>
      <c r="AH37" s="261"/>
      <c r="AI37" s="261"/>
      <c r="AJ37" s="261"/>
      <c r="AK37" s="261"/>
      <c r="AL37" s="261"/>
      <c r="AM37" s="261"/>
      <c r="AN37" s="261"/>
      <c r="AO37" s="261"/>
      <c r="AP37" s="261"/>
      <c r="AQ37" s="261"/>
      <c r="AR37" s="261"/>
      <c r="AS37" s="261"/>
      <c r="AT37" s="261"/>
      <c r="AU37" s="261"/>
      <c r="AV37" s="261"/>
      <c r="AW37" s="261"/>
      <c r="AX37" s="261"/>
      <c r="AY37" s="261"/>
      <c r="AZ37" s="220"/>
      <c r="BA37" s="221"/>
      <c r="BB37" s="221"/>
      <c r="BC37" s="221"/>
      <c r="BD37" s="221"/>
      <c r="BE37" s="221"/>
      <c r="BF37" s="221"/>
      <c r="BG37" s="221"/>
      <c r="BH37" s="221"/>
      <c r="BI37" s="221"/>
      <c r="BJ37" s="221"/>
      <c r="BK37" s="221"/>
      <c r="BL37" s="221"/>
      <c r="BM37" s="221"/>
      <c r="BN37" s="221"/>
      <c r="BO37" s="221"/>
      <c r="BP37" s="221"/>
      <c r="BQ37" s="221"/>
      <c r="BR37" s="221"/>
      <c r="BS37" s="221"/>
      <c r="BT37" s="220"/>
      <c r="BU37" s="220"/>
      <c r="BV37" s="220"/>
      <c r="BW37" s="220"/>
      <c r="BX37" s="220"/>
      <c r="BY37" s="220"/>
      <c r="BZ37" s="659"/>
      <c r="CA37" s="1298"/>
      <c r="CB37" s="1299"/>
      <c r="CC37" s="1300"/>
      <c r="CD37" s="1301"/>
      <c r="CE37" s="1289"/>
      <c r="CF37" s="1290"/>
      <c r="CG37" s="1290"/>
      <c r="CH37" s="1290"/>
      <c r="CI37" s="1290"/>
      <c r="CJ37" s="1290"/>
      <c r="CK37" s="1291"/>
    </row>
    <row r="38" spans="2:89" ht="6" customHeight="1">
      <c r="B38" s="80"/>
      <c r="C38" s="81"/>
      <c r="D38" s="80"/>
      <c r="E38" s="82"/>
      <c r="F38" s="82"/>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1"/>
      <c r="BY38" s="71"/>
      <c r="BZ38" s="80"/>
      <c r="CA38" s="83"/>
      <c r="CB38" s="83"/>
      <c r="CC38" s="83"/>
      <c r="CD38" s="83"/>
      <c r="CE38" s="232"/>
      <c r="CF38" s="232"/>
      <c r="CG38" s="232"/>
      <c r="CH38" s="232"/>
      <c r="CI38" s="232"/>
      <c r="CJ38" s="232"/>
      <c r="CK38" s="232"/>
    </row>
    <row r="39" spans="2:89" ht="13.5" customHeight="1">
      <c r="B39" s="329" t="s">
        <v>132</v>
      </c>
      <c r="Z39" s="84"/>
      <c r="AI39" s="84"/>
      <c r="BX39" s="2"/>
      <c r="BY39" s="2"/>
      <c r="BZ39" s="2"/>
      <c r="CA39" s="2"/>
      <c r="CB39" s="2"/>
      <c r="CC39" s="2"/>
      <c r="CD39" s="2"/>
      <c r="CE39" s="2"/>
      <c r="CF39" s="2"/>
      <c r="CG39" s="2"/>
      <c r="CH39" s="2"/>
      <c r="CI39" s="2"/>
      <c r="CJ39" s="2"/>
      <c r="CK39" s="2"/>
    </row>
    <row r="40" spans="2:89" s="86" customFormat="1">
      <c r="B40" s="328" t="s">
        <v>531</v>
      </c>
    </row>
    <row r="41" spans="2:89" s="86" customFormat="1"/>
    <row r="42" spans="2:89" s="86" customFormat="1"/>
  </sheetData>
  <mergeCells count="292">
    <mergeCell ref="B31:F31"/>
    <mergeCell ref="B32:D32"/>
    <mergeCell ref="E37:F37"/>
    <mergeCell ref="T37:AE37"/>
    <mergeCell ref="BZ34:BZ35"/>
    <mergeCell ref="CA34:CB35"/>
    <mergeCell ref="CC34:CD35"/>
    <mergeCell ref="B35:D35"/>
    <mergeCell ref="E35:F36"/>
    <mergeCell ref="B36:D37"/>
    <mergeCell ref="T36:AE36"/>
    <mergeCell ref="BZ36:BZ37"/>
    <mergeCell ref="CA36:CB37"/>
    <mergeCell ref="CC36:CD37"/>
    <mergeCell ref="B33:D33"/>
    <mergeCell ref="B34:D34"/>
    <mergeCell ref="CE32:CK37"/>
    <mergeCell ref="BM31:BN31"/>
    <mergeCell ref="BO31:BP31"/>
    <mergeCell ref="BQ31:BR31"/>
    <mergeCell ref="BS31:BT31"/>
    <mergeCell ref="BU31:BV31"/>
    <mergeCell ref="BW31:BX31"/>
    <mergeCell ref="BA31:BB31"/>
    <mergeCell ref="BC31:BD31"/>
    <mergeCell ref="BE31:BF31"/>
    <mergeCell ref="BG31:BH31"/>
    <mergeCell ref="BI31:BJ31"/>
    <mergeCell ref="BK31:BL31"/>
    <mergeCell ref="CE31:CK31"/>
    <mergeCell ref="CA31:CB31"/>
    <mergeCell ref="CC31:CD31"/>
    <mergeCell ref="CA29:CB30"/>
    <mergeCell ref="CC29:CD30"/>
    <mergeCell ref="E30:F30"/>
    <mergeCell ref="R30:Y30"/>
    <mergeCell ref="Z30:AE30"/>
    <mergeCell ref="AF30:AI30"/>
    <mergeCell ref="AJ30:AY30"/>
    <mergeCell ref="BF30:BK30"/>
    <mergeCell ref="E32:F33"/>
    <mergeCell ref="L32:L37"/>
    <mergeCell ref="BZ32:BZ33"/>
    <mergeCell ref="CA32:CB33"/>
    <mergeCell ref="CC32:CD33"/>
    <mergeCell ref="AO31:AP31"/>
    <mergeCell ref="AQ31:AR31"/>
    <mergeCell ref="AS31:AT31"/>
    <mergeCell ref="AU31:AV31"/>
    <mergeCell ref="R33:S33"/>
    <mergeCell ref="T33:AE33"/>
    <mergeCell ref="E34:F34"/>
    <mergeCell ref="R34:S34"/>
    <mergeCell ref="T34:AE34"/>
    <mergeCell ref="Y31:Z31"/>
    <mergeCell ref="AA31:AB31"/>
    <mergeCell ref="BL27:BO27"/>
    <mergeCell ref="BZ27:BZ28"/>
    <mergeCell ref="G31:H31"/>
    <mergeCell ref="I31:J31"/>
    <mergeCell ref="K31:L31"/>
    <mergeCell ref="M31:N31"/>
    <mergeCell ref="O31:P31"/>
    <mergeCell ref="BZ29:BZ30"/>
    <mergeCell ref="AW31:AX31"/>
    <mergeCell ref="AY31:AZ31"/>
    <mergeCell ref="AC31:AD31"/>
    <mergeCell ref="AE31:AF31"/>
    <mergeCell ref="AG31:AH31"/>
    <mergeCell ref="AI31:AJ31"/>
    <mergeCell ref="AK31:AL31"/>
    <mergeCell ref="AM31:AN31"/>
    <mergeCell ref="Q31:R31"/>
    <mergeCell ref="S31:T31"/>
    <mergeCell ref="U31:V31"/>
    <mergeCell ref="W31:X31"/>
    <mergeCell ref="CC25:CD26"/>
    <mergeCell ref="CE25:CK30"/>
    <mergeCell ref="B26:D26"/>
    <mergeCell ref="R26:S26"/>
    <mergeCell ref="T26:U26"/>
    <mergeCell ref="V26:AM26"/>
    <mergeCell ref="AN26:AY26"/>
    <mergeCell ref="BF26:BK26"/>
    <mergeCell ref="BL26:BO26"/>
    <mergeCell ref="B27:D27"/>
    <mergeCell ref="CA27:CB28"/>
    <mergeCell ref="CC27:CD28"/>
    <mergeCell ref="B28:D28"/>
    <mergeCell ref="E28:F29"/>
    <mergeCell ref="B29:D30"/>
    <mergeCell ref="R29:Y29"/>
    <mergeCell ref="Z29:AE29"/>
    <mergeCell ref="AF29:AI29"/>
    <mergeCell ref="AJ29:AY29"/>
    <mergeCell ref="BF29:BK29"/>
    <mergeCell ref="E27:F27"/>
    <mergeCell ref="R27:S27"/>
    <mergeCell ref="AN27:AY27"/>
    <mergeCell ref="BF27:BK27"/>
    <mergeCell ref="CE24:CK24"/>
    <mergeCell ref="B25:D25"/>
    <mergeCell ref="E25:F26"/>
    <mergeCell ref="L25:L30"/>
    <mergeCell ref="R25:S25"/>
    <mergeCell ref="T25:U25"/>
    <mergeCell ref="AZ25:AZ30"/>
    <mergeCell ref="BL25:BO25"/>
    <mergeCell ref="BZ25:BZ26"/>
    <mergeCell ref="CA25:CB26"/>
    <mergeCell ref="BQ24:BR24"/>
    <mergeCell ref="BS24:BT24"/>
    <mergeCell ref="BU24:BV24"/>
    <mergeCell ref="BW24:BX24"/>
    <mergeCell ref="CA24:CB24"/>
    <mergeCell ref="CC24:CD24"/>
    <mergeCell ref="BE24:BF24"/>
    <mergeCell ref="BG24:BH24"/>
    <mergeCell ref="BI24:BJ24"/>
    <mergeCell ref="BK24:BL24"/>
    <mergeCell ref="BM24:BN24"/>
    <mergeCell ref="BO24:BP24"/>
    <mergeCell ref="AS24:AT24"/>
    <mergeCell ref="AU24:AV24"/>
    <mergeCell ref="AW24:AX24"/>
    <mergeCell ref="AY24:AZ24"/>
    <mergeCell ref="BA24:BB24"/>
    <mergeCell ref="BC24:BD24"/>
    <mergeCell ref="AG24:AH24"/>
    <mergeCell ref="AI24:AJ24"/>
    <mergeCell ref="AK24:AL24"/>
    <mergeCell ref="AM24:AN24"/>
    <mergeCell ref="AO24:AP24"/>
    <mergeCell ref="AQ24:AR24"/>
    <mergeCell ref="U24:V24"/>
    <mergeCell ref="W24:X24"/>
    <mergeCell ref="Y24:Z24"/>
    <mergeCell ref="AA24:AB24"/>
    <mergeCell ref="AC24:AD24"/>
    <mergeCell ref="AE24:AF24"/>
    <mergeCell ref="E23:F23"/>
    <mergeCell ref="AJ23:AQ23"/>
    <mergeCell ref="B24:F24"/>
    <mergeCell ref="G24:H24"/>
    <mergeCell ref="I24:J24"/>
    <mergeCell ref="K24:L24"/>
    <mergeCell ref="M24:N24"/>
    <mergeCell ref="O24:P24"/>
    <mergeCell ref="Q24:R24"/>
    <mergeCell ref="S24:T24"/>
    <mergeCell ref="CA20:CB21"/>
    <mergeCell ref="CC20:CD21"/>
    <mergeCell ref="B21:D21"/>
    <mergeCell ref="E21:F22"/>
    <mergeCell ref="B22:D23"/>
    <mergeCell ref="AJ22:AQ22"/>
    <mergeCell ref="BZ22:BZ23"/>
    <mergeCell ref="CA22:CB23"/>
    <mergeCell ref="CC22:CD23"/>
    <mergeCell ref="E20:F20"/>
    <mergeCell ref="T20:AE20"/>
    <mergeCell ref="AJ20:AQ20"/>
    <mergeCell ref="AR20:BG20"/>
    <mergeCell ref="BH20:BK20"/>
    <mergeCell ref="BL20:BO20"/>
    <mergeCell ref="T19:W19"/>
    <mergeCell ref="X19:AE19"/>
    <mergeCell ref="AF19:AI19"/>
    <mergeCell ref="AJ19:AQ19"/>
    <mergeCell ref="AR19:BG19"/>
    <mergeCell ref="BH19:BK19"/>
    <mergeCell ref="BL19:BO19"/>
    <mergeCell ref="B20:D20"/>
    <mergeCell ref="BZ20:BZ21"/>
    <mergeCell ref="CE17:CK17"/>
    <mergeCell ref="B18:D18"/>
    <mergeCell ref="E18:F19"/>
    <mergeCell ref="BH18:BK18"/>
    <mergeCell ref="BL18:BO18"/>
    <mergeCell ref="BZ18:BZ19"/>
    <mergeCell ref="CA18:CB19"/>
    <mergeCell ref="CC18:CD19"/>
    <mergeCell ref="BM17:BN17"/>
    <mergeCell ref="BO17:BP17"/>
    <mergeCell ref="BQ17:BR17"/>
    <mergeCell ref="BS17:BT17"/>
    <mergeCell ref="BU17:BV17"/>
    <mergeCell ref="BW17:BX17"/>
    <mergeCell ref="BA17:BB17"/>
    <mergeCell ref="BC17:BD17"/>
    <mergeCell ref="BE17:BF17"/>
    <mergeCell ref="BG17:BH17"/>
    <mergeCell ref="BI17:BJ17"/>
    <mergeCell ref="BK17:BL17"/>
    <mergeCell ref="AO17:AP17"/>
    <mergeCell ref="AQ17:AR17"/>
    <mergeCell ref="CE18:CK23"/>
    <mergeCell ref="B19:D19"/>
    <mergeCell ref="AY17:AZ17"/>
    <mergeCell ref="AC17:AD17"/>
    <mergeCell ref="AE17:AF17"/>
    <mergeCell ref="AG17:AH17"/>
    <mergeCell ref="AI17:AJ17"/>
    <mergeCell ref="AK17:AL17"/>
    <mergeCell ref="AM17:AN17"/>
    <mergeCell ref="CA17:CB17"/>
    <mergeCell ref="CC17:CD17"/>
    <mergeCell ref="B17:F17"/>
    <mergeCell ref="G17:H17"/>
    <mergeCell ref="I17:J17"/>
    <mergeCell ref="K17:L17"/>
    <mergeCell ref="M17:N17"/>
    <mergeCell ref="O17:P17"/>
    <mergeCell ref="M13:R13"/>
    <mergeCell ref="AF13:AK13"/>
    <mergeCell ref="BA13:BH13"/>
    <mergeCell ref="E14:F15"/>
    <mergeCell ref="Q17:R17"/>
    <mergeCell ref="S17:T17"/>
    <mergeCell ref="U17:V17"/>
    <mergeCell ref="W17:X17"/>
    <mergeCell ref="Y17:Z17"/>
    <mergeCell ref="AA17:AB17"/>
    <mergeCell ref="R16:U16"/>
    <mergeCell ref="AW16:AY16"/>
    <mergeCell ref="AZ16:BD16"/>
    <mergeCell ref="AS17:AT17"/>
    <mergeCell ref="AU17:AV17"/>
    <mergeCell ref="AW17:AX17"/>
    <mergeCell ref="B12:D16"/>
    <mergeCell ref="E12:F13"/>
    <mergeCell ref="M12:R12"/>
    <mergeCell ref="AF12:AK12"/>
    <mergeCell ref="BA12:BH12"/>
    <mergeCell ref="BZ12:CA13"/>
    <mergeCell ref="CB12:CK13"/>
    <mergeCell ref="E16:F16"/>
    <mergeCell ref="BZ16:CK16"/>
    <mergeCell ref="BZ14:CA15"/>
    <mergeCell ref="CB14:CK15"/>
    <mergeCell ref="BV16:BY16"/>
    <mergeCell ref="BA14:BS15"/>
    <mergeCell ref="L16:P16"/>
    <mergeCell ref="AW10:BK10"/>
    <mergeCell ref="BL10:BN10"/>
    <mergeCell ref="BO10:BP10"/>
    <mergeCell ref="BC7:BE7"/>
    <mergeCell ref="BF7:BG7"/>
    <mergeCell ref="BH7:BY8"/>
    <mergeCell ref="B11:CJ11"/>
    <mergeCell ref="B9:S10"/>
    <mergeCell ref="T9:AB10"/>
    <mergeCell ref="AC9:AD10"/>
    <mergeCell ref="AE9:AV10"/>
    <mergeCell ref="AW9:BK9"/>
    <mergeCell ref="BL9:BN9"/>
    <mergeCell ref="BO9:BP9"/>
    <mergeCell ref="BQ9:CE9"/>
    <mergeCell ref="CF9:CH9"/>
    <mergeCell ref="CI9:CJ9"/>
    <mergeCell ref="BQ10:CE10"/>
    <mergeCell ref="CF10:CH10"/>
    <mergeCell ref="CI10:CJ10"/>
    <mergeCell ref="BZ7:CJ8"/>
    <mergeCell ref="T8:U8"/>
    <mergeCell ref="V8:AD8"/>
    <mergeCell ref="AW8:AX8"/>
    <mergeCell ref="AY8:BG8"/>
    <mergeCell ref="B7:S8"/>
    <mergeCell ref="T7:U7"/>
    <mergeCell ref="V7:AD7"/>
    <mergeCell ref="AE7:AV8"/>
    <mergeCell ref="AW7:AX7"/>
    <mergeCell ref="AY7:BB7"/>
    <mergeCell ref="B2:AB2"/>
    <mergeCell ref="AR2:BW2"/>
    <mergeCell ref="BX2:CA2"/>
    <mergeCell ref="CB2:CJ2"/>
    <mergeCell ref="B4:CJ4"/>
    <mergeCell ref="B5:S6"/>
    <mergeCell ref="T5:U5"/>
    <mergeCell ref="V5:AD5"/>
    <mergeCell ref="AE5:AV6"/>
    <mergeCell ref="AW5:AX5"/>
    <mergeCell ref="AY5:BG5"/>
    <mergeCell ref="BH5:BY6"/>
    <mergeCell ref="BZ5:CH6"/>
    <mergeCell ref="CI5:CJ6"/>
    <mergeCell ref="T6:U6"/>
    <mergeCell ref="V6:AD6"/>
    <mergeCell ref="AW6:AX6"/>
    <mergeCell ref="AY6:BG6"/>
  </mergeCells>
  <phoneticPr fontId="25"/>
  <dataValidations count="2">
    <dataValidation allowBlank="1" showInputMessage="1" showErrorMessage="1" promptTitle="備考欄に詳細を記載してください。" prompt="記載例：〇人×〇班" sqref="T9:AB10" xr:uid="{AFABFEC4-9C88-4B6E-8B30-202C25149082}"/>
    <dataValidation type="list" allowBlank="1" showInputMessage="1" showErrorMessage="1" sqref="C38" xr:uid="{9F6C8277-418B-415E-9DD8-4D3300A83A41}">
      <formula1>"月,火,水,木,金,土,日"</formula1>
    </dataValidation>
  </dataValidations>
  <pageMargins left="0.36" right="0.2" top="0.41" bottom="0.21" header="0.2" footer="0.2"/>
  <pageSetup paperSize="9" scale="81"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2321" r:id="rId4" name="Check Box 1">
              <controlPr defaultSize="0" autoFill="0" autoLine="0" autoPict="0">
                <anchor moveWithCells="1">
                  <from>
                    <xdr:col>77</xdr:col>
                    <xdr:colOff>45720</xdr:colOff>
                    <xdr:row>11</xdr:row>
                    <xdr:rowOff>60960</xdr:rowOff>
                  </from>
                  <to>
                    <xdr:col>78</xdr:col>
                    <xdr:colOff>121920</xdr:colOff>
                    <xdr:row>12</xdr:row>
                    <xdr:rowOff>144780</xdr:rowOff>
                  </to>
                </anchor>
              </controlPr>
            </control>
          </mc:Choice>
        </mc:AlternateContent>
        <mc:AlternateContent xmlns:mc="http://schemas.openxmlformats.org/markup-compatibility/2006">
          <mc:Choice Requires="x14">
            <control shapeId="312322" r:id="rId5" name="Check Box 2">
              <controlPr defaultSize="0" autoFill="0" autoLine="0" autoPict="0">
                <anchor moveWithCells="1">
                  <from>
                    <xdr:col>77</xdr:col>
                    <xdr:colOff>45720</xdr:colOff>
                    <xdr:row>13</xdr:row>
                    <xdr:rowOff>60960</xdr:rowOff>
                  </from>
                  <to>
                    <xdr:col>78</xdr:col>
                    <xdr:colOff>121920</xdr:colOff>
                    <xdr:row>14</xdr:row>
                    <xdr:rowOff>144780</xdr:rowOff>
                  </to>
                </anchor>
              </controlPr>
            </control>
          </mc:Choice>
        </mc:AlternateContent>
        <mc:AlternateContent xmlns:mc="http://schemas.openxmlformats.org/markup-compatibility/2006">
          <mc:Choice Requires="x14">
            <control shapeId="312323" r:id="rId6" name="Check Box 3">
              <controlPr defaultSize="0" autoFill="0" autoLine="0" autoPict="0">
                <anchor moveWithCells="1">
                  <from>
                    <xdr:col>19</xdr:col>
                    <xdr:colOff>45720</xdr:colOff>
                    <xdr:row>5</xdr:row>
                    <xdr:rowOff>0</xdr:rowOff>
                  </from>
                  <to>
                    <xdr:col>20</xdr:col>
                    <xdr:colOff>121920</xdr:colOff>
                    <xdr:row>6</xdr:row>
                    <xdr:rowOff>7620</xdr:rowOff>
                  </to>
                </anchor>
              </controlPr>
            </control>
          </mc:Choice>
        </mc:AlternateContent>
        <mc:AlternateContent xmlns:mc="http://schemas.openxmlformats.org/markup-compatibility/2006">
          <mc:Choice Requires="x14">
            <control shapeId="312324" r:id="rId7" name="Check Box 4">
              <controlPr defaultSize="0" autoFill="0" autoLine="0" autoPict="0">
                <anchor moveWithCells="1">
                  <from>
                    <xdr:col>19</xdr:col>
                    <xdr:colOff>45720</xdr:colOff>
                    <xdr:row>7</xdr:row>
                    <xdr:rowOff>0</xdr:rowOff>
                  </from>
                  <to>
                    <xdr:col>20</xdr:col>
                    <xdr:colOff>121920</xdr:colOff>
                    <xdr:row>8</xdr:row>
                    <xdr:rowOff>7620</xdr:rowOff>
                  </to>
                </anchor>
              </controlPr>
            </control>
          </mc:Choice>
        </mc:AlternateContent>
        <mc:AlternateContent xmlns:mc="http://schemas.openxmlformats.org/markup-compatibility/2006">
          <mc:Choice Requires="x14">
            <control shapeId="312325" r:id="rId8" name="Check Box 5">
              <controlPr defaultSize="0" autoFill="0" autoLine="0" autoPict="0">
                <anchor moveWithCells="1">
                  <from>
                    <xdr:col>48</xdr:col>
                    <xdr:colOff>45720</xdr:colOff>
                    <xdr:row>4</xdr:row>
                    <xdr:rowOff>0</xdr:rowOff>
                  </from>
                  <to>
                    <xdr:col>49</xdr:col>
                    <xdr:colOff>121920</xdr:colOff>
                    <xdr:row>5</xdr:row>
                    <xdr:rowOff>7620</xdr:rowOff>
                  </to>
                </anchor>
              </controlPr>
            </control>
          </mc:Choice>
        </mc:AlternateContent>
        <mc:AlternateContent xmlns:mc="http://schemas.openxmlformats.org/markup-compatibility/2006">
          <mc:Choice Requires="x14">
            <control shapeId="312326" r:id="rId9" name="Check Box 6">
              <controlPr defaultSize="0" autoFill="0" autoLine="0" autoPict="0">
                <anchor moveWithCells="1">
                  <from>
                    <xdr:col>48</xdr:col>
                    <xdr:colOff>45720</xdr:colOff>
                    <xdr:row>5</xdr:row>
                    <xdr:rowOff>0</xdr:rowOff>
                  </from>
                  <to>
                    <xdr:col>49</xdr:col>
                    <xdr:colOff>121920</xdr:colOff>
                    <xdr:row>6</xdr:row>
                    <xdr:rowOff>7620</xdr:rowOff>
                  </to>
                </anchor>
              </controlPr>
            </control>
          </mc:Choice>
        </mc:AlternateContent>
        <mc:AlternateContent xmlns:mc="http://schemas.openxmlformats.org/markup-compatibility/2006">
          <mc:Choice Requires="x14">
            <control shapeId="312327" r:id="rId10" name="Check Box 7">
              <controlPr defaultSize="0" autoFill="0" autoLine="0" autoPict="0">
                <anchor moveWithCells="1">
                  <from>
                    <xdr:col>48</xdr:col>
                    <xdr:colOff>45720</xdr:colOff>
                    <xdr:row>7</xdr:row>
                    <xdr:rowOff>0</xdr:rowOff>
                  </from>
                  <to>
                    <xdr:col>49</xdr:col>
                    <xdr:colOff>121920</xdr:colOff>
                    <xdr:row>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B81C662-A9C4-4A76-8A3C-28036E284162}">
          <x14:formula1>
            <xm:f>'[【たたき台】宿泊申込書 - コピー.xlsm]プルダウン'!#REF!</xm:f>
          </x14:formula1>
          <xm:sqref>AW9:BK10 BQ9:CE10 B36:D37 B29:D30 B22:D23 B18:D18 B25:D25 B32:D32 B20:D20 B27:D27 B34:D34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利用申込書 </vt:lpstr>
      <vt:lpstr>活動日程表</vt:lpstr>
      <vt:lpstr>指導依頼申込書</vt:lpstr>
      <vt:lpstr>宿泊利用者等名簿</vt:lpstr>
      <vt:lpstr>食数票</vt:lpstr>
      <vt:lpstr>アレルギー事前確認票</vt:lpstr>
      <vt:lpstr>別紙「食物アレルギーの対応について」</vt:lpstr>
      <vt:lpstr>【記入例】利用申込書</vt:lpstr>
      <vt:lpstr>【記入例】活動日程表</vt:lpstr>
      <vt:lpstr>【記入例】指導依頼申込書</vt:lpstr>
      <vt:lpstr>【記入例】宿泊利用者等名簿</vt:lpstr>
      <vt:lpstr>【記入例】食数票</vt:lpstr>
      <vt:lpstr>【記入例】アレルギー事前確認票</vt:lpstr>
      <vt:lpstr>プルダウン</vt:lpstr>
      <vt:lpstr>【記入例】アレルギー事前確認票!Print_Area</vt:lpstr>
      <vt:lpstr>【記入例】活動日程表!Print_Area</vt:lpstr>
      <vt:lpstr>【記入例】指導依頼申込書!Print_Area</vt:lpstr>
      <vt:lpstr>【記入例】宿泊利用者等名簿!Print_Area</vt:lpstr>
      <vt:lpstr>【記入例】食数票!Print_Area</vt:lpstr>
      <vt:lpstr>【記入例】利用申込書!Print_Area</vt:lpstr>
      <vt:lpstr>アレルギー事前確認票!Print_Area</vt:lpstr>
      <vt:lpstr>活動日程表!Print_Area</vt:lpstr>
      <vt:lpstr>指導依頼申込書!Print_Area</vt:lpstr>
      <vt:lpstr>宿泊利用者等名簿!Print_Area</vt:lpstr>
      <vt:lpstr>食数票!Print_Area</vt:lpstr>
      <vt:lpstr>別紙「食物アレルギーの対応について」!Print_Area</vt:lpstr>
      <vt:lpstr>'利用申込書 '!Print_Area</vt:lpstr>
      <vt:lpstr>【記入例】宿泊利用者等名簿!Print_Titles</vt:lpstr>
      <vt:lpstr>宿泊利用者等名簿!Print_Titles</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国立青少年教育振興機構</dc:creator>
  <cp:lastModifiedBy>昆　良貴</cp:lastModifiedBy>
  <cp:lastPrinted>2026-03-02T00:28:01Z</cp:lastPrinted>
  <dcterms:created xsi:type="dcterms:W3CDTF">2013-02-24T01:39:24Z</dcterms:created>
  <dcterms:modified xsi:type="dcterms:W3CDTF">2026-03-02T00:28:09Z</dcterms:modified>
</cp:coreProperties>
</file>